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Лист1!$A$12:$AJ$374</definedName>
  </definedNames>
  <calcPr calcId="124519"/>
</workbook>
</file>

<file path=xl/calcChain.xml><?xml version="1.0" encoding="utf-8"?>
<calcChain xmlns="http://schemas.openxmlformats.org/spreadsheetml/2006/main">
  <c r="V160" i="1"/>
  <c r="V370" l="1"/>
  <c r="V368"/>
  <c r="V367" s="1"/>
  <c r="V364"/>
  <c r="V361"/>
  <c r="W361" s="1"/>
  <c r="V358"/>
  <c r="W358" s="1"/>
  <c r="V355"/>
  <c r="V353"/>
  <c r="V350"/>
  <c r="W350" s="1"/>
  <c r="V348"/>
  <c r="V346"/>
  <c r="V344"/>
  <c r="V342"/>
  <c r="W342" s="1"/>
  <c r="V340"/>
  <c r="V338"/>
  <c r="V336"/>
  <c r="V334"/>
  <c r="W334" s="1"/>
  <c r="V332"/>
  <c r="V330"/>
  <c r="V328"/>
  <c r="V326"/>
  <c r="W326" s="1"/>
  <c r="V324"/>
  <c r="V322"/>
  <c r="V320"/>
  <c r="V318"/>
  <c r="W318" s="1"/>
  <c r="V316"/>
  <c r="V314"/>
  <c r="V312"/>
  <c r="V309"/>
  <c r="V308" s="1"/>
  <c r="V304"/>
  <c r="V302"/>
  <c r="W302" s="1"/>
  <c r="V298"/>
  <c r="V296"/>
  <c r="W296" s="1"/>
  <c r="V293"/>
  <c r="W293" s="1"/>
  <c r="V291"/>
  <c r="V287"/>
  <c r="V285"/>
  <c r="W285" s="1"/>
  <c r="V282"/>
  <c r="W282" s="1"/>
  <c r="V278"/>
  <c r="V276"/>
  <c r="V274"/>
  <c r="W274" s="1"/>
  <c r="V271"/>
  <c r="V269"/>
  <c r="V267"/>
  <c r="V265"/>
  <c r="W265" s="1"/>
  <c r="V263"/>
  <c r="V261"/>
  <c r="V259"/>
  <c r="V257"/>
  <c r="W257" s="1"/>
  <c r="V255"/>
  <c r="V252"/>
  <c r="V250"/>
  <c r="V248"/>
  <c r="W248" s="1"/>
  <c r="V246"/>
  <c r="W246" s="1"/>
  <c r="V244"/>
  <c r="V242"/>
  <c r="V240"/>
  <c r="W240" s="1"/>
  <c r="V238"/>
  <c r="W238" s="1"/>
  <c r="V236"/>
  <c r="V234"/>
  <c r="V232"/>
  <c r="W232" s="1"/>
  <c r="V230"/>
  <c r="W230" s="1"/>
  <c r="V228"/>
  <c r="V226"/>
  <c r="V224"/>
  <c r="W224" s="1"/>
  <c r="V222"/>
  <c r="W222" s="1"/>
  <c r="V220"/>
  <c r="V218"/>
  <c r="V216"/>
  <c r="W216" s="1"/>
  <c r="V214"/>
  <c r="W214" s="1"/>
  <c r="V212"/>
  <c r="V210"/>
  <c r="V208"/>
  <c r="W208" s="1"/>
  <c r="V206"/>
  <c r="V195" s="1"/>
  <c r="W195" s="1"/>
  <c r="V204"/>
  <c r="V202"/>
  <c r="V200"/>
  <c r="W200" s="1"/>
  <c r="V198"/>
  <c r="W198" s="1"/>
  <c r="V196"/>
  <c r="V194"/>
  <c r="W194" s="1"/>
  <c r="V191"/>
  <c r="V189"/>
  <c r="V187"/>
  <c r="V185"/>
  <c r="W185" s="1"/>
  <c r="V183"/>
  <c r="V181"/>
  <c r="V179"/>
  <c r="V177"/>
  <c r="V168" s="1"/>
  <c r="V175"/>
  <c r="V173"/>
  <c r="V171"/>
  <c r="V169"/>
  <c r="W169" s="1"/>
  <c r="V165"/>
  <c r="W165" s="1"/>
  <c r="V163"/>
  <c r="V161"/>
  <c r="V159"/>
  <c r="W159" s="1"/>
  <c r="V157"/>
  <c r="V153"/>
  <c r="V151"/>
  <c r="V149"/>
  <c r="W149" s="1"/>
  <c r="V147"/>
  <c r="V145"/>
  <c r="V143"/>
  <c r="V141"/>
  <c r="W141" s="1"/>
  <c r="V139"/>
  <c r="V137"/>
  <c r="V135"/>
  <c r="V133"/>
  <c r="W133" s="1"/>
  <c r="V131"/>
  <c r="V129"/>
  <c r="V127"/>
  <c r="V125"/>
  <c r="W125" s="1"/>
  <c r="V123"/>
  <c r="V120"/>
  <c r="V118"/>
  <c r="W118" s="1"/>
  <c r="V116"/>
  <c r="V114"/>
  <c r="V112"/>
  <c r="V110"/>
  <c r="W110" s="1"/>
  <c r="V108"/>
  <c r="V106"/>
  <c r="V104"/>
  <c r="W104" s="1"/>
  <c r="V102"/>
  <c r="W102" s="1"/>
  <c r="V100"/>
  <c r="V98"/>
  <c r="V96"/>
  <c r="V94"/>
  <c r="W94" s="1"/>
  <c r="V92"/>
  <c r="V90"/>
  <c r="V88"/>
  <c r="V86"/>
  <c r="W86" s="1"/>
  <c r="V84"/>
  <c r="V82"/>
  <c r="V80"/>
  <c r="V77"/>
  <c r="W77" s="1"/>
  <c r="V75"/>
  <c r="V72"/>
  <c r="V70"/>
  <c r="V68"/>
  <c r="W68" s="1"/>
  <c r="V64"/>
  <c r="V62"/>
  <c r="V60"/>
  <c r="W60" s="1"/>
  <c r="V58"/>
  <c r="W58" s="1"/>
  <c r="W57"/>
  <c r="V54"/>
  <c r="W54" s="1"/>
  <c r="V52"/>
  <c r="W52" s="1"/>
  <c r="V50"/>
  <c r="W50" s="1"/>
  <c r="V48"/>
  <c r="V45"/>
  <c r="V43"/>
  <c r="V41"/>
  <c r="W41" s="1"/>
  <c r="V39"/>
  <c r="V36"/>
  <c r="V29" s="1"/>
  <c r="V32"/>
  <c r="W32" s="1"/>
  <c r="V30"/>
  <c r="W31"/>
  <c r="W33"/>
  <c r="W34"/>
  <c r="W35"/>
  <c r="W36"/>
  <c r="W37"/>
  <c r="W38"/>
  <c r="W39"/>
  <c r="W40"/>
  <c r="W42"/>
  <c r="W43"/>
  <c r="W44"/>
  <c r="W45"/>
  <c r="W46"/>
  <c r="W47"/>
  <c r="W48"/>
  <c r="W49"/>
  <c r="W51"/>
  <c r="W53"/>
  <c r="W55"/>
  <c r="W56"/>
  <c r="W59"/>
  <c r="W61"/>
  <c r="W62"/>
  <c r="W63"/>
  <c r="W64"/>
  <c r="W65"/>
  <c r="W66"/>
  <c r="W67"/>
  <c r="W69"/>
  <c r="W70"/>
  <c r="W71"/>
  <c r="W72"/>
  <c r="W73"/>
  <c r="W74"/>
  <c r="W75"/>
  <c r="W76"/>
  <c r="W78"/>
  <c r="W79"/>
  <c r="W80"/>
  <c r="W81"/>
  <c r="W82"/>
  <c r="W83"/>
  <c r="W84"/>
  <c r="W85"/>
  <c r="W87"/>
  <c r="W88"/>
  <c r="W89"/>
  <c r="W90"/>
  <c r="W91"/>
  <c r="W92"/>
  <c r="W93"/>
  <c r="W95"/>
  <c r="W96"/>
  <c r="W97"/>
  <c r="W98"/>
  <c r="W99"/>
  <c r="W100"/>
  <c r="W101"/>
  <c r="W103"/>
  <c r="W105"/>
  <c r="W106"/>
  <c r="W107"/>
  <c r="W108"/>
  <c r="W109"/>
  <c r="W111"/>
  <c r="W112"/>
  <c r="W113"/>
  <c r="W114"/>
  <c r="W115"/>
  <c r="W116"/>
  <c r="W117"/>
  <c r="W119"/>
  <c r="W120"/>
  <c r="W121"/>
  <c r="W122"/>
  <c r="W123"/>
  <c r="W124"/>
  <c r="W126"/>
  <c r="W127"/>
  <c r="W128"/>
  <c r="W129"/>
  <c r="W130"/>
  <c r="W131"/>
  <c r="W132"/>
  <c r="W134"/>
  <c r="W135"/>
  <c r="W136"/>
  <c r="W137"/>
  <c r="W138"/>
  <c r="W139"/>
  <c r="W140"/>
  <c r="W142"/>
  <c r="W143"/>
  <c r="W144"/>
  <c r="W145"/>
  <c r="W146"/>
  <c r="W147"/>
  <c r="W148"/>
  <c r="W150"/>
  <c r="W151"/>
  <c r="W152"/>
  <c r="W153"/>
  <c r="W154"/>
  <c r="W158"/>
  <c r="W160"/>
  <c r="W161"/>
  <c r="W162"/>
  <c r="W163"/>
  <c r="W164"/>
  <c r="W166"/>
  <c r="W170"/>
  <c r="W171"/>
  <c r="W172"/>
  <c r="W173"/>
  <c r="W174"/>
  <c r="W175"/>
  <c r="W176"/>
  <c r="W178"/>
  <c r="W179"/>
  <c r="W180"/>
  <c r="W181"/>
  <c r="W182"/>
  <c r="W183"/>
  <c r="W184"/>
  <c r="W186"/>
  <c r="W187"/>
  <c r="W188"/>
  <c r="W189"/>
  <c r="W190"/>
  <c r="W191"/>
  <c r="W192"/>
  <c r="W196"/>
  <c r="W197"/>
  <c r="W199"/>
  <c r="W201"/>
  <c r="W202"/>
  <c r="W203"/>
  <c r="W204"/>
  <c r="W205"/>
  <c r="W207"/>
  <c r="W209"/>
  <c r="W210"/>
  <c r="W211"/>
  <c r="W212"/>
  <c r="W213"/>
  <c r="W215"/>
  <c r="W217"/>
  <c r="W218"/>
  <c r="W219"/>
  <c r="W220"/>
  <c r="W221"/>
  <c r="W223"/>
  <c r="W225"/>
  <c r="W226"/>
  <c r="W227"/>
  <c r="W228"/>
  <c r="W229"/>
  <c r="W231"/>
  <c r="W233"/>
  <c r="W234"/>
  <c r="W235"/>
  <c r="W236"/>
  <c r="W237"/>
  <c r="W239"/>
  <c r="W241"/>
  <c r="W242"/>
  <c r="W243"/>
  <c r="W244"/>
  <c r="W245"/>
  <c r="W247"/>
  <c r="W249"/>
  <c r="W250"/>
  <c r="W251"/>
  <c r="W252"/>
  <c r="W253"/>
  <c r="W254"/>
  <c r="W255"/>
  <c r="W256"/>
  <c r="W258"/>
  <c r="W259"/>
  <c r="W260"/>
  <c r="W261"/>
  <c r="W262"/>
  <c r="W263"/>
  <c r="W264"/>
  <c r="W266"/>
  <c r="W267"/>
  <c r="W268"/>
  <c r="W269"/>
  <c r="W270"/>
  <c r="W271"/>
  <c r="W272"/>
  <c r="W273"/>
  <c r="W275"/>
  <c r="W276"/>
  <c r="W277"/>
  <c r="W278"/>
  <c r="W279"/>
  <c r="W280"/>
  <c r="W281"/>
  <c r="W283"/>
  <c r="W284"/>
  <c r="W286"/>
  <c r="W287"/>
  <c r="W288"/>
  <c r="W289"/>
  <c r="W290"/>
  <c r="W291"/>
  <c r="W292"/>
  <c r="W294"/>
  <c r="W295"/>
  <c r="W297"/>
  <c r="W298"/>
  <c r="W299"/>
  <c r="W303"/>
  <c r="W304"/>
  <c r="W305"/>
  <c r="W306"/>
  <c r="W310"/>
  <c r="W311"/>
  <c r="W312"/>
  <c r="W313"/>
  <c r="W314"/>
  <c r="W315"/>
  <c r="W316"/>
  <c r="W317"/>
  <c r="W319"/>
  <c r="W320"/>
  <c r="W321"/>
  <c r="W322"/>
  <c r="W323"/>
  <c r="W324"/>
  <c r="W325"/>
  <c r="W327"/>
  <c r="W328"/>
  <c r="W329"/>
  <c r="W330"/>
  <c r="W331"/>
  <c r="W332"/>
  <c r="W333"/>
  <c r="W335"/>
  <c r="W336"/>
  <c r="W337"/>
  <c r="W338"/>
  <c r="W339"/>
  <c r="W340"/>
  <c r="W341"/>
  <c r="W343"/>
  <c r="W344"/>
  <c r="W345"/>
  <c r="W346"/>
  <c r="W347"/>
  <c r="W348"/>
  <c r="W349"/>
  <c r="W351"/>
  <c r="W352"/>
  <c r="W353"/>
  <c r="W354"/>
  <c r="W355"/>
  <c r="W356"/>
  <c r="W357"/>
  <c r="W359"/>
  <c r="W360"/>
  <c r="W362"/>
  <c r="W363"/>
  <c r="W364"/>
  <c r="W365"/>
  <c r="W369"/>
  <c r="W370"/>
  <c r="W371"/>
  <c r="AI56"/>
  <c r="AJ56" s="1"/>
  <c r="AI57"/>
  <c r="AJ57" s="1"/>
  <c r="T56"/>
  <c r="U56" s="1"/>
  <c r="T57"/>
  <c r="AI370"/>
  <c r="AI368"/>
  <c r="AJ368" s="1"/>
  <c r="AI364"/>
  <c r="AI361"/>
  <c r="AI358"/>
  <c r="AI355"/>
  <c r="AI353"/>
  <c r="AI350"/>
  <c r="AJ350" s="1"/>
  <c r="AI348"/>
  <c r="AJ348" s="1"/>
  <c r="AI346"/>
  <c r="AI344"/>
  <c r="AI342"/>
  <c r="AJ342" s="1"/>
  <c r="AI340"/>
  <c r="AJ340" s="1"/>
  <c r="AI338"/>
  <c r="AI336"/>
  <c r="AI334"/>
  <c r="AJ334" s="1"/>
  <c r="AI332"/>
  <c r="AJ332" s="1"/>
  <c r="AI330"/>
  <c r="AI328"/>
  <c r="AI326"/>
  <c r="AJ326" s="1"/>
  <c r="AI324"/>
  <c r="AJ324" s="1"/>
  <c r="AI322"/>
  <c r="AI320"/>
  <c r="AI318"/>
  <c r="AJ318" s="1"/>
  <c r="AI316"/>
  <c r="AJ316" s="1"/>
  <c r="AI314"/>
  <c r="AI312"/>
  <c r="AI309"/>
  <c r="AI308" s="1"/>
  <c r="AI304"/>
  <c r="AI302"/>
  <c r="AI301" s="1"/>
  <c r="AI298"/>
  <c r="AI296"/>
  <c r="AJ296" s="1"/>
  <c r="AI293"/>
  <c r="AI291"/>
  <c r="AI287"/>
  <c r="AI285"/>
  <c r="AI282"/>
  <c r="AI278"/>
  <c r="AI276"/>
  <c r="AI274"/>
  <c r="AJ274" s="1"/>
  <c r="AI271"/>
  <c r="AJ271" s="1"/>
  <c r="AI269"/>
  <c r="AI267"/>
  <c r="AI265"/>
  <c r="AI263"/>
  <c r="AJ263" s="1"/>
  <c r="AI261"/>
  <c r="AI259"/>
  <c r="AI257"/>
  <c r="AI255"/>
  <c r="AJ255" s="1"/>
  <c r="AI252"/>
  <c r="AJ252" s="1"/>
  <c r="AI250"/>
  <c r="AI248"/>
  <c r="AJ248" s="1"/>
  <c r="AI246"/>
  <c r="AI244"/>
  <c r="AJ244" s="1"/>
  <c r="AI242"/>
  <c r="AI240"/>
  <c r="AJ240" s="1"/>
  <c r="AI238"/>
  <c r="AI236"/>
  <c r="AJ236" s="1"/>
  <c r="AI234"/>
  <c r="AI232"/>
  <c r="AJ232" s="1"/>
  <c r="AI230"/>
  <c r="AI228"/>
  <c r="AJ228" s="1"/>
  <c r="AI226"/>
  <c r="AI224"/>
  <c r="AJ224" s="1"/>
  <c r="AI222"/>
  <c r="AI220"/>
  <c r="AJ220" s="1"/>
  <c r="AI218"/>
  <c r="AI216"/>
  <c r="AJ216" s="1"/>
  <c r="AI214"/>
  <c r="AI212"/>
  <c r="AJ212" s="1"/>
  <c r="AI210"/>
  <c r="AI208"/>
  <c r="AJ208" s="1"/>
  <c r="AI206"/>
  <c r="AI204"/>
  <c r="AI195" s="1"/>
  <c r="AJ195" s="1"/>
  <c r="AI202"/>
  <c r="AI200"/>
  <c r="AJ200" s="1"/>
  <c r="AI198"/>
  <c r="AI196"/>
  <c r="AJ196" s="1"/>
  <c r="AI194"/>
  <c r="AI191"/>
  <c r="AI189"/>
  <c r="AI187"/>
  <c r="AJ187" s="1"/>
  <c r="AI185"/>
  <c r="AI183"/>
  <c r="AI181"/>
  <c r="AI179"/>
  <c r="AJ179" s="1"/>
  <c r="AI177"/>
  <c r="AI168" s="1"/>
  <c r="AI175"/>
  <c r="AI173"/>
  <c r="AI171"/>
  <c r="AJ171" s="1"/>
  <c r="AI169"/>
  <c r="AI165"/>
  <c r="AI163"/>
  <c r="AJ163" s="1"/>
  <c r="AI161"/>
  <c r="AI159"/>
  <c r="AI157"/>
  <c r="AI156" s="1"/>
  <c r="AI153"/>
  <c r="AI151"/>
  <c r="AJ151" s="1"/>
  <c r="AI149"/>
  <c r="AI147"/>
  <c r="AI145"/>
  <c r="AI143"/>
  <c r="AJ143" s="1"/>
  <c r="AI141"/>
  <c r="AI139"/>
  <c r="AI137"/>
  <c r="AI135"/>
  <c r="AJ135" s="1"/>
  <c r="AI133"/>
  <c r="AI131"/>
  <c r="AI129"/>
  <c r="AI127"/>
  <c r="AJ127" s="1"/>
  <c r="AI125"/>
  <c r="AI123"/>
  <c r="AI120"/>
  <c r="AI118"/>
  <c r="AJ118" s="1"/>
  <c r="AI116"/>
  <c r="AJ116" s="1"/>
  <c r="AI114"/>
  <c r="AI112"/>
  <c r="AI110"/>
  <c r="AJ110" s="1"/>
  <c r="AI108"/>
  <c r="AJ108" s="1"/>
  <c r="AI106"/>
  <c r="AI104"/>
  <c r="AI102"/>
  <c r="AJ102" s="1"/>
  <c r="AI100"/>
  <c r="AJ100" s="1"/>
  <c r="AI98"/>
  <c r="AI96"/>
  <c r="AI94"/>
  <c r="AJ94" s="1"/>
  <c r="AI92"/>
  <c r="AJ92" s="1"/>
  <c r="AI90"/>
  <c r="AI88"/>
  <c r="AI86"/>
  <c r="AJ86" s="1"/>
  <c r="AI84"/>
  <c r="AJ84" s="1"/>
  <c r="AI82"/>
  <c r="AI80"/>
  <c r="AI77"/>
  <c r="AI75"/>
  <c r="AJ75" s="1"/>
  <c r="AI72"/>
  <c r="AJ72" s="1"/>
  <c r="AI70"/>
  <c r="AI68"/>
  <c r="AJ68" s="1"/>
  <c r="AI64"/>
  <c r="AJ64" s="1"/>
  <c r="AI62"/>
  <c r="AI60"/>
  <c r="AJ60" s="1"/>
  <c r="AI58"/>
  <c r="AJ58" s="1"/>
  <c r="AI52"/>
  <c r="AJ52" s="1"/>
  <c r="AI50"/>
  <c r="AI48"/>
  <c r="AJ48" s="1"/>
  <c r="AI45"/>
  <c r="AI43"/>
  <c r="AI41"/>
  <c r="AI39"/>
  <c r="AJ39" s="1"/>
  <c r="AI36"/>
  <c r="AJ36" s="1"/>
  <c r="AI32"/>
  <c r="AJ32" s="1"/>
  <c r="AI30"/>
  <c r="AI29"/>
  <c r="AI374" s="1"/>
  <c r="AJ374" s="1"/>
  <c r="AJ29"/>
  <c r="AJ30"/>
  <c r="AJ31"/>
  <c r="AJ33"/>
  <c r="AJ34"/>
  <c r="AJ35"/>
  <c r="AJ37"/>
  <c r="AJ38"/>
  <c r="AJ40"/>
  <c r="AJ41"/>
  <c r="AJ42"/>
  <c r="AJ43"/>
  <c r="AJ44"/>
  <c r="AJ45"/>
  <c r="AJ46"/>
  <c r="AJ47"/>
  <c r="AJ49"/>
  <c r="AJ50"/>
  <c r="AJ51"/>
  <c r="AJ53"/>
  <c r="AJ55"/>
  <c r="AJ59"/>
  <c r="AJ61"/>
  <c r="AJ62"/>
  <c r="AJ63"/>
  <c r="AJ65"/>
  <c r="AJ66"/>
  <c r="AJ67"/>
  <c r="AJ69"/>
  <c r="AJ70"/>
  <c r="AJ71"/>
  <c r="AJ73"/>
  <c r="AJ74"/>
  <c r="AJ76"/>
  <c r="AJ77"/>
  <c r="AJ78"/>
  <c r="AJ79"/>
  <c r="AJ80"/>
  <c r="AJ81"/>
  <c r="AJ82"/>
  <c r="AJ83"/>
  <c r="AJ85"/>
  <c r="AJ87"/>
  <c r="AJ88"/>
  <c r="AJ89"/>
  <c r="AJ90"/>
  <c r="AJ91"/>
  <c r="AJ93"/>
  <c r="AJ95"/>
  <c r="AJ96"/>
  <c r="AJ97"/>
  <c r="AJ98"/>
  <c r="AJ99"/>
  <c r="AJ101"/>
  <c r="AJ103"/>
  <c r="AJ104"/>
  <c r="AJ105"/>
  <c r="AJ106"/>
  <c r="AJ107"/>
  <c r="AJ109"/>
  <c r="AJ111"/>
  <c r="AJ112"/>
  <c r="AJ113"/>
  <c r="AJ114"/>
  <c r="AJ115"/>
  <c r="AJ117"/>
  <c r="AJ119"/>
  <c r="AJ120"/>
  <c r="AJ121"/>
  <c r="AJ122"/>
  <c r="AJ123"/>
  <c r="AJ124"/>
  <c r="AJ125"/>
  <c r="AJ126"/>
  <c r="AJ128"/>
  <c r="AJ129"/>
  <c r="AJ130"/>
  <c r="AJ131"/>
  <c r="AJ132"/>
  <c r="AJ133"/>
  <c r="AJ134"/>
  <c r="AJ136"/>
  <c r="AJ137"/>
  <c r="AJ138"/>
  <c r="AJ139"/>
  <c r="AJ140"/>
  <c r="AJ141"/>
  <c r="AJ142"/>
  <c r="AJ144"/>
  <c r="AJ145"/>
  <c r="AJ146"/>
  <c r="AJ147"/>
  <c r="AJ148"/>
  <c r="AJ149"/>
  <c r="AJ150"/>
  <c r="AJ152"/>
  <c r="AJ153"/>
  <c r="AJ154"/>
  <c r="AJ157"/>
  <c r="AJ158"/>
  <c r="AJ159"/>
  <c r="AJ160"/>
  <c r="AJ161"/>
  <c r="AJ162"/>
  <c r="AJ164"/>
  <c r="AJ165"/>
  <c r="AJ166"/>
  <c r="AJ169"/>
  <c r="AJ170"/>
  <c r="AJ172"/>
  <c r="AJ173"/>
  <c r="AJ174"/>
  <c r="AJ175"/>
  <c r="AJ176"/>
  <c r="AJ177"/>
  <c r="AJ178"/>
  <c r="AJ180"/>
  <c r="AJ181"/>
  <c r="AJ182"/>
  <c r="AJ183"/>
  <c r="AJ184"/>
  <c r="AJ185"/>
  <c r="AJ186"/>
  <c r="AJ188"/>
  <c r="AJ189"/>
  <c r="AJ190"/>
  <c r="AJ191"/>
  <c r="AJ192"/>
  <c r="AJ197"/>
  <c r="AJ198"/>
  <c r="AJ199"/>
  <c r="AJ201"/>
  <c r="AJ202"/>
  <c r="AJ203"/>
  <c r="AJ205"/>
  <c r="AJ206"/>
  <c r="AJ207"/>
  <c r="AJ209"/>
  <c r="AJ210"/>
  <c r="AJ211"/>
  <c r="AJ213"/>
  <c r="AJ214"/>
  <c r="AJ215"/>
  <c r="AJ217"/>
  <c r="AJ218"/>
  <c r="AJ219"/>
  <c r="AJ221"/>
  <c r="AJ222"/>
  <c r="AJ223"/>
  <c r="AJ225"/>
  <c r="AJ226"/>
  <c r="AJ227"/>
  <c r="AJ229"/>
  <c r="AJ230"/>
  <c r="AJ231"/>
  <c r="AJ233"/>
  <c r="AJ234"/>
  <c r="AJ235"/>
  <c r="AJ237"/>
  <c r="AJ238"/>
  <c r="AJ239"/>
  <c r="AJ241"/>
  <c r="AJ242"/>
  <c r="AJ243"/>
  <c r="AJ245"/>
  <c r="AJ246"/>
  <c r="AJ247"/>
  <c r="AJ249"/>
  <c r="AJ250"/>
  <c r="AJ251"/>
  <c r="AJ253"/>
  <c r="AJ254"/>
  <c r="AJ256"/>
  <c r="AJ257"/>
  <c r="AJ258"/>
  <c r="AJ259"/>
  <c r="AJ260"/>
  <c r="AJ261"/>
  <c r="AJ262"/>
  <c r="AJ264"/>
  <c r="AJ265"/>
  <c r="AJ266"/>
  <c r="AJ267"/>
  <c r="AJ268"/>
  <c r="AJ269"/>
  <c r="AJ270"/>
  <c r="AJ272"/>
  <c r="AJ273"/>
  <c r="AJ275"/>
  <c r="AJ276"/>
  <c r="AJ277"/>
  <c r="AJ278"/>
  <c r="AJ279"/>
  <c r="AJ280"/>
  <c r="AJ281"/>
  <c r="AJ282"/>
  <c r="AJ283"/>
  <c r="AJ284"/>
  <c r="AJ285"/>
  <c r="AJ286"/>
  <c r="AJ287"/>
  <c r="AJ288"/>
  <c r="AJ289"/>
  <c r="AJ290"/>
  <c r="AJ291"/>
  <c r="AJ292"/>
  <c r="AJ293"/>
  <c r="AJ294"/>
  <c r="AJ295"/>
  <c r="AJ297"/>
  <c r="AJ298"/>
  <c r="AJ299"/>
  <c r="AJ303"/>
  <c r="AJ304"/>
  <c r="AJ305"/>
  <c r="AJ306"/>
  <c r="AJ309"/>
  <c r="AJ310"/>
  <c r="AJ311"/>
  <c r="AJ312"/>
  <c r="AJ313"/>
  <c r="AJ314"/>
  <c r="AJ315"/>
  <c r="AJ317"/>
  <c r="AJ319"/>
  <c r="AJ320"/>
  <c r="AJ321"/>
  <c r="AJ322"/>
  <c r="AJ323"/>
  <c r="AJ325"/>
  <c r="AJ327"/>
  <c r="AJ328"/>
  <c r="AJ329"/>
  <c r="AJ330"/>
  <c r="AJ331"/>
  <c r="AJ333"/>
  <c r="AJ335"/>
  <c r="AJ336"/>
  <c r="AJ337"/>
  <c r="AJ338"/>
  <c r="AJ339"/>
  <c r="AJ341"/>
  <c r="AJ343"/>
  <c r="AJ344"/>
  <c r="AJ345"/>
  <c r="AJ346"/>
  <c r="AJ347"/>
  <c r="AJ349"/>
  <c r="AJ351"/>
  <c r="AJ352"/>
  <c r="AJ353"/>
  <c r="AJ354"/>
  <c r="AJ355"/>
  <c r="AJ356"/>
  <c r="AJ357"/>
  <c r="AJ358"/>
  <c r="AJ359"/>
  <c r="AJ360"/>
  <c r="AJ361"/>
  <c r="AJ362"/>
  <c r="AJ363"/>
  <c r="AJ364"/>
  <c r="AJ365"/>
  <c r="AJ369"/>
  <c r="AJ370"/>
  <c r="AJ371"/>
  <c r="T370"/>
  <c r="T368"/>
  <c r="T367"/>
  <c r="T366" s="1"/>
  <c r="U366" s="1"/>
  <c r="T364"/>
  <c r="T361"/>
  <c r="T358"/>
  <c r="T355"/>
  <c r="T353"/>
  <c r="T350"/>
  <c r="T348"/>
  <c r="T346"/>
  <c r="T344"/>
  <c r="T342"/>
  <c r="T340"/>
  <c r="T338"/>
  <c r="T336"/>
  <c r="T334"/>
  <c r="T332"/>
  <c r="T330"/>
  <c r="T328"/>
  <c r="T326"/>
  <c r="T324"/>
  <c r="T322"/>
  <c r="T320"/>
  <c r="T318"/>
  <c r="T316"/>
  <c r="T314"/>
  <c r="T312"/>
  <c r="T309"/>
  <c r="T308"/>
  <c r="T307" s="1"/>
  <c r="U307" s="1"/>
  <c r="T304"/>
  <c r="T302"/>
  <c r="T301"/>
  <c r="T300" s="1"/>
  <c r="U300" s="1"/>
  <c r="T298"/>
  <c r="T296"/>
  <c r="T293"/>
  <c r="T291"/>
  <c r="T287"/>
  <c r="T285"/>
  <c r="T282"/>
  <c r="T278"/>
  <c r="T276"/>
  <c r="T274"/>
  <c r="T271"/>
  <c r="T269"/>
  <c r="T267"/>
  <c r="T265"/>
  <c r="T263"/>
  <c r="T261"/>
  <c r="T259"/>
  <c r="T257"/>
  <c r="T255"/>
  <c r="T252"/>
  <c r="T250"/>
  <c r="T248"/>
  <c r="T246"/>
  <c r="T244"/>
  <c r="T242"/>
  <c r="T240"/>
  <c r="T238"/>
  <c r="T236"/>
  <c r="T234"/>
  <c r="T232"/>
  <c r="T230"/>
  <c r="T228"/>
  <c r="T226"/>
  <c r="T224"/>
  <c r="T222"/>
  <c r="T220"/>
  <c r="T218"/>
  <c r="T216"/>
  <c r="T214"/>
  <c r="T212"/>
  <c r="T210"/>
  <c r="T208"/>
  <c r="T206"/>
  <c r="T204"/>
  <c r="T195" s="1"/>
  <c r="U195" s="1"/>
  <c r="T202"/>
  <c r="T200"/>
  <c r="T198"/>
  <c r="T196"/>
  <c r="T194" s="1"/>
  <c r="T191"/>
  <c r="T189"/>
  <c r="T187"/>
  <c r="T185"/>
  <c r="T183"/>
  <c r="T181"/>
  <c r="T179"/>
  <c r="T177"/>
  <c r="T175"/>
  <c r="T173"/>
  <c r="T171"/>
  <c r="T169"/>
  <c r="T168"/>
  <c r="T167" s="1"/>
  <c r="U167" s="1"/>
  <c r="T165"/>
  <c r="T163"/>
  <c r="T161"/>
  <c r="T159"/>
  <c r="T157"/>
  <c r="T153"/>
  <c r="T151"/>
  <c r="T149"/>
  <c r="T147"/>
  <c r="T145"/>
  <c r="T143"/>
  <c r="T141"/>
  <c r="T139"/>
  <c r="T137"/>
  <c r="T135"/>
  <c r="T133"/>
  <c r="T131"/>
  <c r="T129"/>
  <c r="T127"/>
  <c r="T125"/>
  <c r="T123"/>
  <c r="T120"/>
  <c r="T118"/>
  <c r="T116"/>
  <c r="T114"/>
  <c r="T112"/>
  <c r="T110"/>
  <c r="T108"/>
  <c r="T106"/>
  <c r="T104"/>
  <c r="T102"/>
  <c r="T100"/>
  <c r="T98"/>
  <c r="T96"/>
  <c r="T94"/>
  <c r="T92"/>
  <c r="T90"/>
  <c r="T88"/>
  <c r="T86"/>
  <c r="T84"/>
  <c r="T82"/>
  <c r="T80"/>
  <c r="T77"/>
  <c r="U77" s="1"/>
  <c r="T75"/>
  <c r="T72"/>
  <c r="T70"/>
  <c r="T29" s="1"/>
  <c r="T68"/>
  <c r="T64"/>
  <c r="T62"/>
  <c r="T60"/>
  <c r="U60" s="1"/>
  <c r="T58"/>
  <c r="T52"/>
  <c r="T50"/>
  <c r="T48"/>
  <c r="T45"/>
  <c r="T43"/>
  <c r="T41"/>
  <c r="T39"/>
  <c r="T36"/>
  <c r="T32"/>
  <c r="T30"/>
  <c r="U31"/>
  <c r="U32"/>
  <c r="U33"/>
  <c r="U34"/>
  <c r="U35"/>
  <c r="U36"/>
  <c r="U37"/>
  <c r="U38"/>
  <c r="U39"/>
  <c r="U40"/>
  <c r="U41"/>
  <c r="U42"/>
  <c r="U43"/>
  <c r="U44"/>
  <c r="U45"/>
  <c r="U46"/>
  <c r="U47"/>
  <c r="U48"/>
  <c r="U49"/>
  <c r="U50"/>
  <c r="U51"/>
  <c r="U52"/>
  <c r="U53"/>
  <c r="U55"/>
  <c r="U58"/>
  <c r="U59"/>
  <c r="U61"/>
  <c r="U62"/>
  <c r="U63"/>
  <c r="U64"/>
  <c r="U65"/>
  <c r="U66"/>
  <c r="U67"/>
  <c r="U68"/>
  <c r="U69"/>
  <c r="U70"/>
  <c r="U71"/>
  <c r="U72"/>
  <c r="U73"/>
  <c r="U74"/>
  <c r="U75"/>
  <c r="U76"/>
  <c r="U78"/>
  <c r="U79"/>
  <c r="U80"/>
  <c r="U81"/>
  <c r="U82"/>
  <c r="U83"/>
  <c r="U84"/>
  <c r="U85"/>
  <c r="U86"/>
  <c r="U87"/>
  <c r="U88"/>
  <c r="U89"/>
  <c r="U90"/>
  <c r="U91"/>
  <c r="U92"/>
  <c r="U93"/>
  <c r="U94"/>
  <c r="U95"/>
  <c r="U96"/>
  <c r="U97"/>
  <c r="U98"/>
  <c r="U99"/>
  <c r="U100"/>
  <c r="U101"/>
  <c r="U102"/>
  <c r="U103"/>
  <c r="U104"/>
  <c r="U105"/>
  <c r="U106"/>
  <c r="U107"/>
  <c r="U108"/>
  <c r="U109"/>
  <c r="U110"/>
  <c r="U111"/>
  <c r="U112"/>
  <c r="U113"/>
  <c r="U114"/>
  <c r="U115"/>
  <c r="U116"/>
  <c r="U117"/>
  <c r="U118"/>
  <c r="U119"/>
  <c r="U120"/>
  <c r="U121"/>
  <c r="U122"/>
  <c r="U123"/>
  <c r="U124"/>
  <c r="U125"/>
  <c r="U126"/>
  <c r="U127"/>
  <c r="U128"/>
  <c r="U129"/>
  <c r="U130"/>
  <c r="U131"/>
  <c r="U132"/>
  <c r="U133"/>
  <c r="U134"/>
  <c r="U135"/>
  <c r="U136"/>
  <c r="U137"/>
  <c r="U138"/>
  <c r="U139"/>
  <c r="U140"/>
  <c r="U141"/>
  <c r="U142"/>
  <c r="U143"/>
  <c r="U144"/>
  <c r="U145"/>
  <c r="U146"/>
  <c r="U147"/>
  <c r="U148"/>
  <c r="U149"/>
  <c r="U150"/>
  <c r="U151"/>
  <c r="U152"/>
  <c r="U153"/>
  <c r="U154"/>
  <c r="U157"/>
  <c r="U158"/>
  <c r="U160"/>
  <c r="U161"/>
  <c r="U162"/>
  <c r="U163"/>
  <c r="U164"/>
  <c r="U165"/>
  <c r="U166"/>
  <c r="U168"/>
  <c r="U169"/>
  <c r="U170"/>
  <c r="U171"/>
  <c r="U172"/>
  <c r="U173"/>
  <c r="U174"/>
  <c r="U175"/>
  <c r="U176"/>
  <c r="U177"/>
  <c r="U178"/>
  <c r="U179"/>
  <c r="U180"/>
  <c r="U181"/>
  <c r="U182"/>
  <c r="U183"/>
  <c r="U184"/>
  <c r="U185"/>
  <c r="U186"/>
  <c r="U187"/>
  <c r="U188"/>
  <c r="U189"/>
  <c r="U190"/>
  <c r="U191"/>
  <c r="U192"/>
  <c r="U196"/>
  <c r="U197"/>
  <c r="U198"/>
  <c r="U199"/>
  <c r="U200"/>
  <c r="U201"/>
  <c r="U202"/>
  <c r="U203"/>
  <c r="U204"/>
  <c r="U205"/>
  <c r="U206"/>
  <c r="U207"/>
  <c r="U208"/>
  <c r="U209"/>
  <c r="U210"/>
  <c r="U211"/>
  <c r="U212"/>
  <c r="U213"/>
  <c r="U214"/>
  <c r="U215"/>
  <c r="U216"/>
  <c r="U217"/>
  <c r="U218"/>
  <c r="U219"/>
  <c r="U220"/>
  <c r="U221"/>
  <c r="U222"/>
  <c r="U223"/>
  <c r="U224"/>
  <c r="U225"/>
  <c r="U226"/>
  <c r="U227"/>
  <c r="U228"/>
  <c r="U229"/>
  <c r="U230"/>
  <c r="U231"/>
  <c r="U232"/>
  <c r="U233"/>
  <c r="U234"/>
  <c r="U235"/>
  <c r="U236"/>
  <c r="U237"/>
  <c r="U238"/>
  <c r="U239"/>
  <c r="U240"/>
  <c r="U241"/>
  <c r="U242"/>
  <c r="U243"/>
  <c r="U244"/>
  <c r="U245"/>
  <c r="U246"/>
  <c r="U247"/>
  <c r="U248"/>
  <c r="U249"/>
  <c r="U250"/>
  <c r="U251"/>
  <c r="U252"/>
  <c r="U253"/>
  <c r="U254"/>
  <c r="U255"/>
  <c r="U256"/>
  <c r="U257"/>
  <c r="U258"/>
  <c r="U259"/>
  <c r="U260"/>
  <c r="U261"/>
  <c r="U262"/>
  <c r="U263"/>
  <c r="U264"/>
  <c r="U265"/>
  <c r="U266"/>
  <c r="U267"/>
  <c r="U268"/>
  <c r="U269"/>
  <c r="U270"/>
  <c r="U271"/>
  <c r="U272"/>
  <c r="U273"/>
  <c r="U274"/>
  <c r="U275"/>
  <c r="U276"/>
  <c r="U277"/>
  <c r="U278"/>
  <c r="U279"/>
  <c r="U280"/>
  <c r="U281"/>
  <c r="U282"/>
  <c r="U283"/>
  <c r="U284"/>
  <c r="U285"/>
  <c r="U286"/>
  <c r="U287"/>
  <c r="U288"/>
  <c r="U289"/>
  <c r="U290"/>
  <c r="U291"/>
  <c r="U292"/>
  <c r="U293"/>
  <c r="U294"/>
  <c r="U295"/>
  <c r="U296"/>
  <c r="U297"/>
  <c r="U298"/>
  <c r="U299"/>
  <c r="U301"/>
  <c r="U302"/>
  <c r="U303"/>
  <c r="U304"/>
  <c r="U305"/>
  <c r="U306"/>
  <c r="U308"/>
  <c r="U309"/>
  <c r="U310"/>
  <c r="U311"/>
  <c r="U312"/>
  <c r="U313"/>
  <c r="U314"/>
  <c r="U315"/>
  <c r="U316"/>
  <c r="U317"/>
  <c r="U318"/>
  <c r="U319"/>
  <c r="U320"/>
  <c r="U321"/>
  <c r="U322"/>
  <c r="U323"/>
  <c r="U324"/>
  <c r="U325"/>
  <c r="U326"/>
  <c r="U327"/>
  <c r="U328"/>
  <c r="U329"/>
  <c r="U330"/>
  <c r="U331"/>
  <c r="U332"/>
  <c r="U333"/>
  <c r="U334"/>
  <c r="U335"/>
  <c r="U336"/>
  <c r="U337"/>
  <c r="U338"/>
  <c r="U339"/>
  <c r="U340"/>
  <c r="U341"/>
  <c r="U342"/>
  <c r="U343"/>
  <c r="U344"/>
  <c r="U345"/>
  <c r="U346"/>
  <c r="U347"/>
  <c r="U348"/>
  <c r="U349"/>
  <c r="U350"/>
  <c r="U351"/>
  <c r="U352"/>
  <c r="U353"/>
  <c r="U354"/>
  <c r="U355"/>
  <c r="U356"/>
  <c r="U357"/>
  <c r="U358"/>
  <c r="U359"/>
  <c r="U360"/>
  <c r="U361"/>
  <c r="U362"/>
  <c r="U363"/>
  <c r="U364"/>
  <c r="U365"/>
  <c r="U367"/>
  <c r="U368"/>
  <c r="U369"/>
  <c r="U370"/>
  <c r="U371"/>
  <c r="R160"/>
  <c r="V156" l="1"/>
  <c r="W156" s="1"/>
  <c r="V28"/>
  <c r="W28" s="1"/>
  <c r="V366"/>
  <c r="W366" s="1"/>
  <c r="W367"/>
  <c r="V167"/>
  <c r="W167" s="1"/>
  <c r="W168"/>
  <c r="V374"/>
  <c r="W374" s="1"/>
  <c r="W29"/>
  <c r="V155"/>
  <c r="W155" s="1"/>
  <c r="W308"/>
  <c r="V307"/>
  <c r="W307" s="1"/>
  <c r="V193"/>
  <c r="W193" s="1"/>
  <c r="V301"/>
  <c r="W309"/>
  <c r="W177"/>
  <c r="W157"/>
  <c r="W368"/>
  <c r="W206"/>
  <c r="W30"/>
  <c r="AI54"/>
  <c r="AJ54" s="1"/>
  <c r="T54"/>
  <c r="U54" s="1"/>
  <c r="U57"/>
  <c r="T28"/>
  <c r="T27" s="1"/>
  <c r="AI167"/>
  <c r="AJ167" s="1"/>
  <c r="AJ168"/>
  <c r="AI193"/>
  <c r="AJ193" s="1"/>
  <c r="AI300"/>
  <c r="AJ300" s="1"/>
  <c r="AJ301"/>
  <c r="AJ156"/>
  <c r="AI155"/>
  <c r="AJ155" s="1"/>
  <c r="AJ308"/>
  <c r="AI307"/>
  <c r="AJ307" s="1"/>
  <c r="AJ302"/>
  <c r="AJ194"/>
  <c r="AI367"/>
  <c r="AJ204"/>
  <c r="T193"/>
  <c r="U193" s="1"/>
  <c r="U194"/>
  <c r="U29"/>
  <c r="T374"/>
  <c r="U374" s="1"/>
  <c r="T156"/>
  <c r="U159"/>
  <c r="U30"/>
  <c r="R73"/>
  <c r="R370"/>
  <c r="R368"/>
  <c r="R367" s="1"/>
  <c r="R364"/>
  <c r="R361"/>
  <c r="R358"/>
  <c r="R355"/>
  <c r="R353"/>
  <c r="R350"/>
  <c r="R348"/>
  <c r="R346"/>
  <c r="R344"/>
  <c r="R342"/>
  <c r="R340"/>
  <c r="R338"/>
  <c r="R336"/>
  <c r="R334"/>
  <c r="R332"/>
  <c r="R330"/>
  <c r="R328"/>
  <c r="R326"/>
  <c r="R324"/>
  <c r="R322"/>
  <c r="R320"/>
  <c r="R318"/>
  <c r="R316"/>
  <c r="R314"/>
  <c r="R312"/>
  <c r="R309"/>
  <c r="R308" s="1"/>
  <c r="R304"/>
  <c r="R302"/>
  <c r="R301" s="1"/>
  <c r="R298"/>
  <c r="R296"/>
  <c r="R293"/>
  <c r="R291"/>
  <c r="R287"/>
  <c r="R285"/>
  <c r="R282"/>
  <c r="R278"/>
  <c r="R276"/>
  <c r="R274"/>
  <c r="R271"/>
  <c r="R269"/>
  <c r="S269" s="1"/>
  <c r="R267"/>
  <c r="S267" s="1"/>
  <c r="R265"/>
  <c r="R263"/>
  <c r="S263" s="1"/>
  <c r="R261"/>
  <c r="S261" s="1"/>
  <c r="R259"/>
  <c r="R257"/>
  <c r="R255"/>
  <c r="R252"/>
  <c r="R250"/>
  <c r="S250" s="1"/>
  <c r="R248"/>
  <c r="R246"/>
  <c r="S246" s="1"/>
  <c r="R244"/>
  <c r="R242"/>
  <c r="S242" s="1"/>
  <c r="R240"/>
  <c r="R238"/>
  <c r="S238" s="1"/>
  <c r="R236"/>
  <c r="R234"/>
  <c r="S234" s="1"/>
  <c r="R232"/>
  <c r="R230"/>
  <c r="S230" s="1"/>
  <c r="R228"/>
  <c r="R226"/>
  <c r="S226" s="1"/>
  <c r="R224"/>
  <c r="R222"/>
  <c r="S222" s="1"/>
  <c r="R220"/>
  <c r="R218"/>
  <c r="S218" s="1"/>
  <c r="R216"/>
  <c r="R214"/>
  <c r="S214" s="1"/>
  <c r="R212"/>
  <c r="R210"/>
  <c r="S210" s="1"/>
  <c r="R208"/>
  <c r="R206"/>
  <c r="S206" s="1"/>
  <c r="R204"/>
  <c r="R195" s="1"/>
  <c r="S195" s="1"/>
  <c r="R202"/>
  <c r="S202" s="1"/>
  <c r="R200"/>
  <c r="R198"/>
  <c r="S198" s="1"/>
  <c r="R196"/>
  <c r="R194" s="1"/>
  <c r="R191"/>
  <c r="R189"/>
  <c r="R187"/>
  <c r="R185"/>
  <c r="S185" s="1"/>
  <c r="R183"/>
  <c r="R181"/>
  <c r="R179"/>
  <c r="R177"/>
  <c r="S177" s="1"/>
  <c r="R175"/>
  <c r="R173"/>
  <c r="R171"/>
  <c r="R169"/>
  <c r="S169" s="1"/>
  <c r="R165"/>
  <c r="R163"/>
  <c r="R161"/>
  <c r="S161" s="1"/>
  <c r="R159"/>
  <c r="S159" s="1"/>
  <c r="R157"/>
  <c r="S157" s="1"/>
  <c r="R153"/>
  <c r="R151"/>
  <c r="R149"/>
  <c r="S149" s="1"/>
  <c r="R147"/>
  <c r="R145"/>
  <c r="R143"/>
  <c r="R141"/>
  <c r="S141" s="1"/>
  <c r="R139"/>
  <c r="R137"/>
  <c r="R135"/>
  <c r="R133"/>
  <c r="S133" s="1"/>
  <c r="R131"/>
  <c r="R129"/>
  <c r="R127"/>
  <c r="R125"/>
  <c r="S125" s="1"/>
  <c r="R123"/>
  <c r="R120"/>
  <c r="R118"/>
  <c r="S118" s="1"/>
  <c r="R116"/>
  <c r="R114"/>
  <c r="S114" s="1"/>
  <c r="R112"/>
  <c r="R110"/>
  <c r="S110" s="1"/>
  <c r="R108"/>
  <c r="R106"/>
  <c r="S106" s="1"/>
  <c r="R104"/>
  <c r="R102"/>
  <c r="S102" s="1"/>
  <c r="R100"/>
  <c r="R98"/>
  <c r="S98" s="1"/>
  <c r="R96"/>
  <c r="R94"/>
  <c r="S94" s="1"/>
  <c r="R92"/>
  <c r="R90"/>
  <c r="S90" s="1"/>
  <c r="R88"/>
  <c r="R86"/>
  <c r="S86" s="1"/>
  <c r="R84"/>
  <c r="R82"/>
  <c r="S82" s="1"/>
  <c r="R80"/>
  <c r="S78"/>
  <c r="R75"/>
  <c r="R74"/>
  <c r="S73"/>
  <c r="R70"/>
  <c r="S70" s="1"/>
  <c r="R68"/>
  <c r="R64"/>
  <c r="S64" s="1"/>
  <c r="R62"/>
  <c r="S62" s="1"/>
  <c r="R60"/>
  <c r="R58"/>
  <c r="R54"/>
  <c r="S54" s="1"/>
  <c r="R52"/>
  <c r="R50"/>
  <c r="S50" s="1"/>
  <c r="R48"/>
  <c r="R45"/>
  <c r="S45" s="1"/>
  <c r="R43"/>
  <c r="R41"/>
  <c r="R39"/>
  <c r="R36"/>
  <c r="R29" s="1"/>
  <c r="R32"/>
  <c r="R30"/>
  <c r="S37"/>
  <c r="S38"/>
  <c r="S39"/>
  <c r="S40"/>
  <c r="S41"/>
  <c r="S42"/>
  <c r="S43"/>
  <c r="S44"/>
  <c r="S46"/>
  <c r="S47"/>
  <c r="S48"/>
  <c r="S49"/>
  <c r="S51"/>
  <c r="S52"/>
  <c r="S53"/>
  <c r="S55"/>
  <c r="S56"/>
  <c r="S57"/>
  <c r="S58"/>
  <c r="S59"/>
  <c r="S60"/>
  <c r="S61"/>
  <c r="S63"/>
  <c r="S65"/>
  <c r="S66"/>
  <c r="S67"/>
  <c r="S68"/>
  <c r="S69"/>
  <c r="S71"/>
  <c r="S74"/>
  <c r="S75"/>
  <c r="S76"/>
  <c r="S79"/>
  <c r="S80"/>
  <c r="S81"/>
  <c r="S83"/>
  <c r="S84"/>
  <c r="S85"/>
  <c r="S87"/>
  <c r="S88"/>
  <c r="S89"/>
  <c r="S91"/>
  <c r="S92"/>
  <c r="S93"/>
  <c r="S95"/>
  <c r="S96"/>
  <c r="S97"/>
  <c r="S99"/>
  <c r="S100"/>
  <c r="S101"/>
  <c r="S103"/>
  <c r="S104"/>
  <c r="S105"/>
  <c r="S107"/>
  <c r="S108"/>
  <c r="S109"/>
  <c r="S111"/>
  <c r="S112"/>
  <c r="S113"/>
  <c r="S115"/>
  <c r="S116"/>
  <c r="S117"/>
  <c r="S119"/>
  <c r="S120"/>
  <c r="S121"/>
  <c r="S122"/>
  <c r="S123"/>
  <c r="S124"/>
  <c r="S126"/>
  <c r="S127"/>
  <c r="S128"/>
  <c r="S129"/>
  <c r="S130"/>
  <c r="S131"/>
  <c r="S132"/>
  <c r="S134"/>
  <c r="S135"/>
  <c r="S136"/>
  <c r="S137"/>
  <c r="S138"/>
  <c r="S139"/>
  <c r="S140"/>
  <c r="S142"/>
  <c r="S143"/>
  <c r="S144"/>
  <c r="S145"/>
  <c r="S146"/>
  <c r="S147"/>
  <c r="S148"/>
  <c r="S150"/>
  <c r="S151"/>
  <c r="S152"/>
  <c r="S153"/>
  <c r="S154"/>
  <c r="S158"/>
  <c r="S160"/>
  <c r="S162"/>
  <c r="S163"/>
  <c r="S164"/>
  <c r="S165"/>
  <c r="S166"/>
  <c r="S170"/>
  <c r="S171"/>
  <c r="S172"/>
  <c r="S173"/>
  <c r="S174"/>
  <c r="S175"/>
  <c r="S176"/>
  <c r="S178"/>
  <c r="S179"/>
  <c r="S180"/>
  <c r="S181"/>
  <c r="S182"/>
  <c r="S183"/>
  <c r="S184"/>
  <c r="S186"/>
  <c r="S187"/>
  <c r="S188"/>
  <c r="S189"/>
  <c r="S190"/>
  <c r="S191"/>
  <c r="S192"/>
  <c r="S196"/>
  <c r="S197"/>
  <c r="S199"/>
  <c r="S200"/>
  <c r="S201"/>
  <c r="S203"/>
  <c r="S204"/>
  <c r="S205"/>
  <c r="S207"/>
  <c r="S208"/>
  <c r="S209"/>
  <c r="S211"/>
  <c r="S212"/>
  <c r="S213"/>
  <c r="S215"/>
  <c r="S216"/>
  <c r="S217"/>
  <c r="S219"/>
  <c r="S220"/>
  <c r="S221"/>
  <c r="S223"/>
  <c r="S224"/>
  <c r="S225"/>
  <c r="S227"/>
  <c r="S228"/>
  <c r="S229"/>
  <c r="S231"/>
  <c r="S232"/>
  <c r="S233"/>
  <c r="S235"/>
  <c r="S236"/>
  <c r="S237"/>
  <c r="S239"/>
  <c r="S240"/>
  <c r="S241"/>
  <c r="S243"/>
  <c r="S244"/>
  <c r="S245"/>
  <c r="S247"/>
  <c r="S248"/>
  <c r="S249"/>
  <c r="S251"/>
  <c r="S252"/>
  <c r="S253"/>
  <c r="S254"/>
  <c r="S255"/>
  <c r="S256"/>
  <c r="S257"/>
  <c r="S258"/>
  <c r="S259"/>
  <c r="S260"/>
  <c r="S262"/>
  <c r="S264"/>
  <c r="S265"/>
  <c r="S266"/>
  <c r="S268"/>
  <c r="S270"/>
  <c r="S271"/>
  <c r="S272"/>
  <c r="S273"/>
  <c r="S274"/>
  <c r="S275"/>
  <c r="S276"/>
  <c r="S277"/>
  <c r="S278"/>
  <c r="S279"/>
  <c r="S280"/>
  <c r="S281"/>
  <c r="S282"/>
  <c r="S283"/>
  <c r="S284"/>
  <c r="S285"/>
  <c r="S286"/>
  <c r="S287"/>
  <c r="S288"/>
  <c r="S289"/>
  <c r="S290"/>
  <c r="S291"/>
  <c r="S292"/>
  <c r="S293"/>
  <c r="S294"/>
  <c r="S295"/>
  <c r="S296"/>
  <c r="S297"/>
  <c r="S298"/>
  <c r="S299"/>
  <c r="S302"/>
  <c r="S303"/>
  <c r="S304"/>
  <c r="S305"/>
  <c r="S306"/>
  <c r="S309"/>
  <c r="S310"/>
  <c r="S311"/>
  <c r="S312"/>
  <c r="S313"/>
  <c r="S314"/>
  <c r="S315"/>
  <c r="S316"/>
  <c r="S317"/>
  <c r="S318"/>
  <c r="S319"/>
  <c r="S320"/>
  <c r="S321"/>
  <c r="S322"/>
  <c r="S323"/>
  <c r="S324"/>
  <c r="S325"/>
  <c r="S326"/>
  <c r="S327"/>
  <c r="S328"/>
  <c r="S329"/>
  <c r="S330"/>
  <c r="S331"/>
  <c r="S332"/>
  <c r="S333"/>
  <c r="S334"/>
  <c r="S335"/>
  <c r="S336"/>
  <c r="S337"/>
  <c r="S338"/>
  <c r="S339"/>
  <c r="S340"/>
  <c r="S341"/>
  <c r="S342"/>
  <c r="S343"/>
  <c r="S344"/>
  <c r="S345"/>
  <c r="S346"/>
  <c r="S347"/>
  <c r="S348"/>
  <c r="S349"/>
  <c r="S350"/>
  <c r="S351"/>
  <c r="S352"/>
  <c r="S353"/>
  <c r="S354"/>
  <c r="S355"/>
  <c r="S356"/>
  <c r="S357"/>
  <c r="S358"/>
  <c r="S359"/>
  <c r="S360"/>
  <c r="S361"/>
  <c r="S362"/>
  <c r="S363"/>
  <c r="S364"/>
  <c r="S365"/>
  <c r="S368"/>
  <c r="S369"/>
  <c r="S370"/>
  <c r="S371"/>
  <c r="S30"/>
  <c r="S31"/>
  <c r="S32"/>
  <c r="S33"/>
  <c r="S34"/>
  <c r="S35"/>
  <c r="S36"/>
  <c r="AG77"/>
  <c r="V373" l="1"/>
  <c r="W373" s="1"/>
  <c r="V27"/>
  <c r="V372" s="1"/>
  <c r="W372" s="1"/>
  <c r="V300"/>
  <c r="W300" s="1"/>
  <c r="W301"/>
  <c r="AI28"/>
  <c r="AI373" s="1"/>
  <c r="AJ373" s="1"/>
  <c r="U28"/>
  <c r="AI366"/>
  <c r="AJ366" s="1"/>
  <c r="AJ367"/>
  <c r="T372"/>
  <c r="U372" s="1"/>
  <c r="U27"/>
  <c r="T155"/>
  <c r="U155" s="1"/>
  <c r="U156"/>
  <c r="T373"/>
  <c r="U373" s="1"/>
  <c r="R366"/>
  <c r="S366" s="1"/>
  <c r="S367"/>
  <c r="S194"/>
  <c r="R193"/>
  <c r="S193" s="1"/>
  <c r="R300"/>
  <c r="S300" s="1"/>
  <c r="S301"/>
  <c r="R374"/>
  <c r="S374" s="1"/>
  <c r="S29"/>
  <c r="R307"/>
  <c r="S307" s="1"/>
  <c r="S308"/>
  <c r="R72"/>
  <c r="R77"/>
  <c r="S77" s="1"/>
  <c r="R156"/>
  <c r="R168"/>
  <c r="P73"/>
  <c r="P74"/>
  <c r="P78"/>
  <c r="P77" s="1"/>
  <c r="AH78"/>
  <c r="AF78"/>
  <c r="Q78"/>
  <c r="O78"/>
  <c r="P160"/>
  <c r="W27" l="1"/>
  <c r="AJ28"/>
  <c r="AI27"/>
  <c r="AJ27" s="1"/>
  <c r="AI372"/>
  <c r="AJ372" s="1"/>
  <c r="S72"/>
  <c r="R28"/>
  <c r="R155"/>
  <c r="S155" s="1"/>
  <c r="S156"/>
  <c r="R167"/>
  <c r="S167" s="1"/>
  <c r="S168"/>
  <c r="AH79"/>
  <c r="Q79"/>
  <c r="AG370"/>
  <c r="AG368"/>
  <c r="AH368" s="1"/>
  <c r="AG364"/>
  <c r="AG361"/>
  <c r="AH361" s="1"/>
  <c r="AG358"/>
  <c r="AG355"/>
  <c r="AG353"/>
  <c r="AG350"/>
  <c r="AG348"/>
  <c r="AG346"/>
  <c r="AG344"/>
  <c r="AG342"/>
  <c r="AG340"/>
  <c r="AG338"/>
  <c r="AG336"/>
  <c r="AG334"/>
  <c r="AG332"/>
  <c r="AG330"/>
  <c r="AG328"/>
  <c r="AG326"/>
  <c r="AG324"/>
  <c r="AG322"/>
  <c r="AG320"/>
  <c r="AG318"/>
  <c r="AG316"/>
  <c r="AG314"/>
  <c r="AG312"/>
  <c r="AG309"/>
  <c r="AH309" s="1"/>
  <c r="AG304"/>
  <c r="AG302"/>
  <c r="AG301" s="1"/>
  <c r="AG298"/>
  <c r="AG296"/>
  <c r="AH296" s="1"/>
  <c r="AG293"/>
  <c r="AG291"/>
  <c r="AG287"/>
  <c r="AG285"/>
  <c r="AH285" s="1"/>
  <c r="AG282"/>
  <c r="AG278"/>
  <c r="AG276"/>
  <c r="AG274"/>
  <c r="AG271"/>
  <c r="AG269"/>
  <c r="AG267"/>
  <c r="AG265"/>
  <c r="AH265" s="1"/>
  <c r="AG263"/>
  <c r="AG261"/>
  <c r="AG259"/>
  <c r="AG257"/>
  <c r="AH257" s="1"/>
  <c r="AG255"/>
  <c r="AG252"/>
  <c r="AG250"/>
  <c r="AG248"/>
  <c r="AH248" s="1"/>
  <c r="AG246"/>
  <c r="AG244"/>
  <c r="AG242"/>
  <c r="AG240"/>
  <c r="AH240" s="1"/>
  <c r="AG238"/>
  <c r="AG236"/>
  <c r="AG234"/>
  <c r="AG232"/>
  <c r="AH232" s="1"/>
  <c r="AG230"/>
  <c r="AG228"/>
  <c r="AG226"/>
  <c r="AG224"/>
  <c r="AH224" s="1"/>
  <c r="AG222"/>
  <c r="AG220"/>
  <c r="AG218"/>
  <c r="AG216"/>
  <c r="AH216" s="1"/>
  <c r="AG214"/>
  <c r="AG212"/>
  <c r="AG210"/>
  <c r="AG208"/>
  <c r="AH208" s="1"/>
  <c r="AG206"/>
  <c r="AG204"/>
  <c r="AG202"/>
  <c r="AG200"/>
  <c r="AH200" s="1"/>
  <c r="AG198"/>
  <c r="AG196"/>
  <c r="AG195"/>
  <c r="AG194"/>
  <c r="AG193" s="1"/>
  <c r="AH193" s="1"/>
  <c r="AG191"/>
  <c r="AG189"/>
  <c r="AG187"/>
  <c r="AH187" s="1"/>
  <c r="AG185"/>
  <c r="AG183"/>
  <c r="AG181"/>
  <c r="AG168" s="1"/>
  <c r="AG179"/>
  <c r="AH179" s="1"/>
  <c r="AG177"/>
  <c r="AG175"/>
  <c r="AG173"/>
  <c r="AG171"/>
  <c r="AH171" s="1"/>
  <c r="AG169"/>
  <c r="AG165"/>
  <c r="AH165" s="1"/>
  <c r="AG163"/>
  <c r="AG161"/>
  <c r="AG159"/>
  <c r="AG157"/>
  <c r="AH157" s="1"/>
  <c r="AG153"/>
  <c r="AG151"/>
  <c r="AH151" s="1"/>
  <c r="AG149"/>
  <c r="AG147"/>
  <c r="AG145"/>
  <c r="AG143"/>
  <c r="AH143" s="1"/>
  <c r="AG141"/>
  <c r="AG139"/>
  <c r="AG137"/>
  <c r="AG135"/>
  <c r="AH135" s="1"/>
  <c r="AG133"/>
  <c r="AG131"/>
  <c r="AG129"/>
  <c r="AG127"/>
  <c r="AH127" s="1"/>
  <c r="AG125"/>
  <c r="AG123"/>
  <c r="AG120"/>
  <c r="AG118"/>
  <c r="AG116"/>
  <c r="AG114"/>
  <c r="AG112"/>
  <c r="AG110"/>
  <c r="AG108"/>
  <c r="AG106"/>
  <c r="AG104"/>
  <c r="AG102"/>
  <c r="AG100"/>
  <c r="AG98"/>
  <c r="AG96"/>
  <c r="AG94"/>
  <c r="AG92"/>
  <c r="AG90"/>
  <c r="AG88"/>
  <c r="AG86"/>
  <c r="AG84"/>
  <c r="AG82"/>
  <c r="AG80"/>
  <c r="AG75"/>
  <c r="AG72"/>
  <c r="AH72" s="1"/>
  <c r="AG70"/>
  <c r="AH70" s="1"/>
  <c r="AG68"/>
  <c r="AH68" s="1"/>
  <c r="AG64"/>
  <c r="AG62"/>
  <c r="AG60"/>
  <c r="AG58"/>
  <c r="AH58" s="1"/>
  <c r="AG54"/>
  <c r="AG52"/>
  <c r="AG50"/>
  <c r="AH50" s="1"/>
  <c r="AG48"/>
  <c r="AH48" s="1"/>
  <c r="AG45"/>
  <c r="AG43"/>
  <c r="AG41"/>
  <c r="AG39"/>
  <c r="AH39" s="1"/>
  <c r="AG36"/>
  <c r="AG32"/>
  <c r="AG30"/>
  <c r="AH31"/>
  <c r="AH32"/>
  <c r="AH33"/>
  <c r="AH34"/>
  <c r="AH35"/>
  <c r="AH36"/>
  <c r="AH37"/>
  <c r="AH38"/>
  <c r="AH40"/>
  <c r="AH41"/>
  <c r="AH42"/>
  <c r="AH43"/>
  <c r="AH44"/>
  <c r="AH45"/>
  <c r="AH46"/>
  <c r="AH47"/>
  <c r="AH49"/>
  <c r="AH51"/>
  <c r="AH52"/>
  <c r="AH53"/>
  <c r="AH54"/>
  <c r="AH55"/>
  <c r="AH56"/>
  <c r="AH57"/>
  <c r="AH59"/>
  <c r="AH60"/>
  <c r="AH61"/>
  <c r="AH62"/>
  <c r="AH63"/>
  <c r="AH64"/>
  <c r="AH65"/>
  <c r="AH66"/>
  <c r="AH67"/>
  <c r="AH69"/>
  <c r="AH71"/>
  <c r="AH73"/>
  <c r="AH74"/>
  <c r="AH75"/>
  <c r="AH76"/>
  <c r="AH80"/>
  <c r="AH81"/>
  <c r="AH82"/>
  <c r="AH83"/>
  <c r="AH84"/>
  <c r="AH85"/>
  <c r="AH86"/>
  <c r="AH87"/>
  <c r="AH88"/>
  <c r="AH89"/>
  <c r="AH90"/>
  <c r="AH91"/>
  <c r="AH92"/>
  <c r="AH93"/>
  <c r="AH94"/>
  <c r="AH95"/>
  <c r="AH96"/>
  <c r="AH97"/>
  <c r="AH98"/>
  <c r="AH99"/>
  <c r="AH100"/>
  <c r="AH101"/>
  <c r="AH102"/>
  <c r="AH103"/>
  <c r="AH104"/>
  <c r="AH105"/>
  <c r="AH106"/>
  <c r="AH107"/>
  <c r="AH108"/>
  <c r="AH109"/>
  <c r="AH110"/>
  <c r="AH111"/>
  <c r="AH112"/>
  <c r="AH113"/>
  <c r="AH114"/>
  <c r="AH115"/>
  <c r="AH116"/>
  <c r="AH117"/>
  <c r="AH118"/>
  <c r="AH119"/>
  <c r="AH120"/>
  <c r="AH121"/>
  <c r="AH122"/>
  <c r="AH123"/>
  <c r="AH124"/>
  <c r="AH125"/>
  <c r="AH126"/>
  <c r="AH128"/>
  <c r="AH129"/>
  <c r="AH130"/>
  <c r="AH131"/>
  <c r="AH132"/>
  <c r="AH133"/>
  <c r="AH134"/>
  <c r="AH136"/>
  <c r="AH137"/>
  <c r="AH138"/>
  <c r="AH139"/>
  <c r="AH140"/>
  <c r="AH141"/>
  <c r="AH142"/>
  <c r="AH144"/>
  <c r="AH145"/>
  <c r="AH146"/>
  <c r="AH147"/>
  <c r="AH148"/>
  <c r="AH149"/>
  <c r="AH150"/>
  <c r="AH152"/>
  <c r="AH153"/>
  <c r="AH154"/>
  <c r="AH158"/>
  <c r="AH159"/>
  <c r="AH160"/>
  <c r="AH161"/>
  <c r="AH162"/>
  <c r="AH163"/>
  <c r="AH164"/>
  <c r="AH166"/>
  <c r="AH169"/>
  <c r="AH170"/>
  <c r="AH172"/>
  <c r="AH173"/>
  <c r="AH174"/>
  <c r="AH175"/>
  <c r="AH176"/>
  <c r="AH177"/>
  <c r="AH178"/>
  <c r="AH180"/>
  <c r="AH181"/>
  <c r="AH182"/>
  <c r="AH183"/>
  <c r="AH184"/>
  <c r="AH185"/>
  <c r="AH186"/>
  <c r="AH188"/>
  <c r="AH189"/>
  <c r="AH190"/>
  <c r="AH191"/>
  <c r="AH192"/>
  <c r="AH194"/>
  <c r="AH195"/>
  <c r="AH196"/>
  <c r="AH197"/>
  <c r="AH198"/>
  <c r="AH199"/>
  <c r="AH201"/>
  <c r="AH202"/>
  <c r="AH203"/>
  <c r="AH204"/>
  <c r="AH205"/>
  <c r="AH206"/>
  <c r="AH207"/>
  <c r="AH209"/>
  <c r="AH210"/>
  <c r="AH211"/>
  <c r="AH212"/>
  <c r="AH213"/>
  <c r="AH214"/>
  <c r="AH215"/>
  <c r="AH217"/>
  <c r="AH218"/>
  <c r="AH219"/>
  <c r="AH220"/>
  <c r="AH221"/>
  <c r="AH222"/>
  <c r="AH223"/>
  <c r="AH225"/>
  <c r="AH226"/>
  <c r="AH227"/>
  <c r="AH228"/>
  <c r="AH229"/>
  <c r="AH230"/>
  <c r="AH231"/>
  <c r="AH233"/>
  <c r="AH234"/>
  <c r="AH235"/>
  <c r="AH236"/>
  <c r="AH237"/>
  <c r="AH238"/>
  <c r="AH239"/>
  <c r="AH241"/>
  <c r="AH242"/>
  <c r="AH243"/>
  <c r="AH244"/>
  <c r="AH245"/>
  <c r="AH246"/>
  <c r="AH247"/>
  <c r="AH249"/>
  <c r="AH250"/>
  <c r="AH251"/>
  <c r="AH252"/>
  <c r="AH253"/>
  <c r="AH254"/>
  <c r="AH255"/>
  <c r="AH256"/>
  <c r="AH258"/>
  <c r="AH259"/>
  <c r="AH260"/>
  <c r="AH261"/>
  <c r="AH262"/>
  <c r="AH263"/>
  <c r="AH264"/>
  <c r="AH266"/>
  <c r="AH267"/>
  <c r="AH268"/>
  <c r="AH269"/>
  <c r="AH270"/>
  <c r="AH271"/>
  <c r="AH272"/>
  <c r="AH273"/>
  <c r="AH274"/>
  <c r="AH275"/>
  <c r="AH276"/>
  <c r="AH277"/>
  <c r="AH278"/>
  <c r="AH279"/>
  <c r="AH280"/>
  <c r="AH281"/>
  <c r="AH282"/>
  <c r="AH283"/>
  <c r="AH284"/>
  <c r="AH286"/>
  <c r="AH287"/>
  <c r="AH288"/>
  <c r="AH289"/>
  <c r="AH290"/>
  <c r="AH291"/>
  <c r="AH292"/>
  <c r="AH293"/>
  <c r="AH294"/>
  <c r="AH295"/>
  <c r="AH297"/>
  <c r="AH298"/>
  <c r="AH299"/>
  <c r="AH302"/>
  <c r="AH303"/>
  <c r="AH304"/>
  <c r="AH305"/>
  <c r="AH306"/>
  <c r="AH310"/>
  <c r="AH311"/>
  <c r="AH312"/>
  <c r="AH313"/>
  <c r="AH314"/>
  <c r="AH315"/>
  <c r="AH316"/>
  <c r="AH317"/>
  <c r="AH318"/>
  <c r="AH319"/>
  <c r="AH320"/>
  <c r="AH321"/>
  <c r="AH322"/>
  <c r="AH323"/>
  <c r="AH324"/>
  <c r="AH325"/>
  <c r="AH326"/>
  <c r="AH327"/>
  <c r="AH328"/>
  <c r="AH329"/>
  <c r="AH330"/>
  <c r="AH331"/>
  <c r="AH332"/>
  <c r="AH333"/>
  <c r="AH334"/>
  <c r="AH335"/>
  <c r="AH336"/>
  <c r="AH337"/>
  <c r="AH338"/>
  <c r="AH339"/>
  <c r="AH340"/>
  <c r="AH341"/>
  <c r="AH342"/>
  <c r="AH343"/>
  <c r="AH344"/>
  <c r="AH345"/>
  <c r="AH346"/>
  <c r="AH347"/>
  <c r="AH348"/>
  <c r="AH349"/>
  <c r="AH350"/>
  <c r="AH351"/>
  <c r="AH352"/>
  <c r="AH353"/>
  <c r="AH354"/>
  <c r="AH355"/>
  <c r="AH356"/>
  <c r="AH357"/>
  <c r="AH358"/>
  <c r="AH359"/>
  <c r="AH360"/>
  <c r="AH362"/>
  <c r="AH363"/>
  <c r="AH364"/>
  <c r="AH365"/>
  <c r="AH369"/>
  <c r="AH370"/>
  <c r="AH371"/>
  <c r="P370"/>
  <c r="P368"/>
  <c r="Q368" s="1"/>
  <c r="P364"/>
  <c r="P361"/>
  <c r="P358"/>
  <c r="P355"/>
  <c r="P353"/>
  <c r="P350"/>
  <c r="Q350" s="1"/>
  <c r="P348"/>
  <c r="Q348" s="1"/>
  <c r="P346"/>
  <c r="P344"/>
  <c r="P342"/>
  <c r="Q342" s="1"/>
  <c r="P340"/>
  <c r="Q340" s="1"/>
  <c r="P338"/>
  <c r="P336"/>
  <c r="P334"/>
  <c r="Q334" s="1"/>
  <c r="P332"/>
  <c r="Q332" s="1"/>
  <c r="P330"/>
  <c r="P328"/>
  <c r="P326"/>
  <c r="Q326" s="1"/>
  <c r="P324"/>
  <c r="Q324" s="1"/>
  <c r="P322"/>
  <c r="P320"/>
  <c r="P318"/>
  <c r="Q318" s="1"/>
  <c r="P316"/>
  <c r="Q316" s="1"/>
  <c r="P314"/>
  <c r="P312"/>
  <c r="P309"/>
  <c r="P308" s="1"/>
  <c r="P304"/>
  <c r="P302"/>
  <c r="Q302" s="1"/>
  <c r="P298"/>
  <c r="P296"/>
  <c r="Q296" s="1"/>
  <c r="P293"/>
  <c r="P291"/>
  <c r="P287"/>
  <c r="P285"/>
  <c r="P282"/>
  <c r="P278"/>
  <c r="P276"/>
  <c r="P274"/>
  <c r="Q274" s="1"/>
  <c r="P271"/>
  <c r="Q271" s="1"/>
  <c r="P269"/>
  <c r="P267"/>
  <c r="P265"/>
  <c r="P263"/>
  <c r="Q263" s="1"/>
  <c r="P261"/>
  <c r="P259"/>
  <c r="P257"/>
  <c r="P255"/>
  <c r="Q255" s="1"/>
  <c r="P252"/>
  <c r="P250"/>
  <c r="P248"/>
  <c r="Q248" s="1"/>
  <c r="P246"/>
  <c r="P244"/>
  <c r="P242"/>
  <c r="P240"/>
  <c r="Q240" s="1"/>
  <c r="P238"/>
  <c r="P236"/>
  <c r="P234"/>
  <c r="P232"/>
  <c r="Q232" s="1"/>
  <c r="P230"/>
  <c r="P228"/>
  <c r="P226"/>
  <c r="P224"/>
  <c r="Q224" s="1"/>
  <c r="P222"/>
  <c r="P220"/>
  <c r="P218"/>
  <c r="P216"/>
  <c r="Q216" s="1"/>
  <c r="P214"/>
  <c r="P212"/>
  <c r="P210"/>
  <c r="P208"/>
  <c r="Q208" s="1"/>
  <c r="P206"/>
  <c r="P195" s="1"/>
  <c r="Q195" s="1"/>
  <c r="P204"/>
  <c r="P202"/>
  <c r="P200"/>
  <c r="Q200" s="1"/>
  <c r="P198"/>
  <c r="P196"/>
  <c r="P194" s="1"/>
  <c r="Q194" s="1"/>
  <c r="P191"/>
  <c r="P189"/>
  <c r="P187"/>
  <c r="Q187" s="1"/>
  <c r="P185"/>
  <c r="P183"/>
  <c r="P181"/>
  <c r="P179"/>
  <c r="Q179" s="1"/>
  <c r="P177"/>
  <c r="P168" s="1"/>
  <c r="P175"/>
  <c r="P173"/>
  <c r="P171"/>
  <c r="Q171" s="1"/>
  <c r="P169"/>
  <c r="P165"/>
  <c r="P163"/>
  <c r="Q163" s="1"/>
  <c r="P161"/>
  <c r="P159"/>
  <c r="Q159" s="1"/>
  <c r="P157"/>
  <c r="P153"/>
  <c r="P151"/>
  <c r="Q151" s="1"/>
  <c r="P149"/>
  <c r="P147"/>
  <c r="P145"/>
  <c r="P143"/>
  <c r="Q143" s="1"/>
  <c r="P141"/>
  <c r="P139"/>
  <c r="P137"/>
  <c r="P135"/>
  <c r="Q135" s="1"/>
  <c r="P133"/>
  <c r="P131"/>
  <c r="P129"/>
  <c r="P127"/>
  <c r="Q127" s="1"/>
  <c r="P125"/>
  <c r="P123"/>
  <c r="P120"/>
  <c r="Q120" s="1"/>
  <c r="P118"/>
  <c r="P116"/>
  <c r="P114"/>
  <c r="P112"/>
  <c r="Q112" s="1"/>
  <c r="P110"/>
  <c r="P108"/>
  <c r="P106"/>
  <c r="P104"/>
  <c r="Q104" s="1"/>
  <c r="P102"/>
  <c r="P100"/>
  <c r="P98"/>
  <c r="P96"/>
  <c r="Q96" s="1"/>
  <c r="P94"/>
  <c r="P92"/>
  <c r="P90"/>
  <c r="P88"/>
  <c r="Q88" s="1"/>
  <c r="P86"/>
  <c r="P84"/>
  <c r="P82"/>
  <c r="P80"/>
  <c r="Q80" s="1"/>
  <c r="P75"/>
  <c r="P72"/>
  <c r="Q72" s="1"/>
  <c r="P70"/>
  <c r="P29" s="1"/>
  <c r="P68"/>
  <c r="P64"/>
  <c r="P62"/>
  <c r="P60"/>
  <c r="P58"/>
  <c r="Q58" s="1"/>
  <c r="P54"/>
  <c r="P52"/>
  <c r="P50"/>
  <c r="Q50" s="1"/>
  <c r="P48"/>
  <c r="P45"/>
  <c r="P43"/>
  <c r="P41"/>
  <c r="Q41" s="1"/>
  <c r="P39"/>
  <c r="Q39" s="1"/>
  <c r="P36"/>
  <c r="P32"/>
  <c r="P30"/>
  <c r="Q31"/>
  <c r="Q32"/>
  <c r="Q33"/>
  <c r="Q34"/>
  <c r="Q35"/>
  <c r="Q36"/>
  <c r="Q37"/>
  <c r="Q38"/>
  <c r="Q40"/>
  <c r="Q42"/>
  <c r="Q43"/>
  <c r="Q44"/>
  <c r="Q45"/>
  <c r="Q46"/>
  <c r="Q47"/>
  <c r="Q48"/>
  <c r="Q49"/>
  <c r="Q51"/>
  <c r="Q52"/>
  <c r="Q53"/>
  <c r="Q54"/>
  <c r="Q55"/>
  <c r="Q56"/>
  <c r="Q57"/>
  <c r="Q59"/>
  <c r="Q60"/>
  <c r="Q61"/>
  <c r="Q62"/>
  <c r="Q63"/>
  <c r="Q64"/>
  <c r="Q65"/>
  <c r="Q66"/>
  <c r="Q67"/>
  <c r="Q68"/>
  <c r="Q69"/>
  <c r="Q71"/>
  <c r="Q73"/>
  <c r="Q74"/>
  <c r="Q75"/>
  <c r="Q76"/>
  <c r="Q81"/>
  <c r="Q82"/>
  <c r="Q83"/>
  <c r="Q84"/>
  <c r="Q85"/>
  <c r="Q86"/>
  <c r="Q87"/>
  <c r="Q89"/>
  <c r="Q90"/>
  <c r="Q91"/>
  <c r="Q92"/>
  <c r="Q93"/>
  <c r="Q94"/>
  <c r="Q95"/>
  <c r="Q97"/>
  <c r="Q98"/>
  <c r="Q99"/>
  <c r="Q100"/>
  <c r="Q101"/>
  <c r="Q102"/>
  <c r="Q103"/>
  <c r="Q105"/>
  <c r="Q106"/>
  <c r="Q107"/>
  <c r="Q108"/>
  <c r="Q109"/>
  <c r="Q110"/>
  <c r="Q111"/>
  <c r="Q113"/>
  <c r="Q114"/>
  <c r="Q115"/>
  <c r="Q116"/>
  <c r="Q117"/>
  <c r="Q118"/>
  <c r="Q119"/>
  <c r="Q121"/>
  <c r="Q122"/>
  <c r="Q123"/>
  <c r="Q124"/>
  <c r="Q125"/>
  <c r="Q126"/>
  <c r="Q128"/>
  <c r="Q129"/>
  <c r="Q130"/>
  <c r="Q131"/>
  <c r="Q132"/>
  <c r="Q133"/>
  <c r="Q134"/>
  <c r="Q136"/>
  <c r="Q137"/>
  <c r="Q138"/>
  <c r="Q139"/>
  <c r="Q140"/>
  <c r="Q141"/>
  <c r="Q142"/>
  <c r="Q144"/>
  <c r="Q145"/>
  <c r="Q146"/>
  <c r="Q147"/>
  <c r="Q148"/>
  <c r="Q149"/>
  <c r="Q150"/>
  <c r="Q152"/>
  <c r="Q153"/>
  <c r="Q154"/>
  <c r="Q157"/>
  <c r="Q158"/>
  <c r="Q160"/>
  <c r="Q161"/>
  <c r="Q162"/>
  <c r="Q164"/>
  <c r="Q165"/>
  <c r="Q166"/>
  <c r="Q169"/>
  <c r="Q170"/>
  <c r="Q172"/>
  <c r="Q173"/>
  <c r="Q174"/>
  <c r="Q175"/>
  <c r="Q176"/>
  <c r="Q177"/>
  <c r="Q178"/>
  <c r="Q180"/>
  <c r="Q181"/>
  <c r="Q182"/>
  <c r="Q183"/>
  <c r="Q184"/>
  <c r="Q185"/>
  <c r="Q186"/>
  <c r="Q188"/>
  <c r="Q189"/>
  <c r="Q190"/>
  <c r="Q191"/>
  <c r="Q192"/>
  <c r="Q197"/>
  <c r="Q198"/>
  <c r="Q199"/>
  <c r="Q201"/>
  <c r="Q202"/>
  <c r="Q203"/>
  <c r="Q204"/>
  <c r="Q205"/>
  <c r="Q206"/>
  <c r="Q207"/>
  <c r="Q209"/>
  <c r="Q210"/>
  <c r="Q211"/>
  <c r="Q212"/>
  <c r="Q213"/>
  <c r="Q214"/>
  <c r="Q215"/>
  <c r="Q217"/>
  <c r="Q218"/>
  <c r="Q219"/>
  <c r="Q220"/>
  <c r="Q221"/>
  <c r="Q222"/>
  <c r="Q223"/>
  <c r="Q225"/>
  <c r="Q226"/>
  <c r="Q227"/>
  <c r="Q228"/>
  <c r="Q229"/>
  <c r="Q230"/>
  <c r="Q231"/>
  <c r="Q233"/>
  <c r="Q234"/>
  <c r="Q235"/>
  <c r="Q236"/>
  <c r="Q237"/>
  <c r="Q238"/>
  <c r="Q239"/>
  <c r="Q241"/>
  <c r="Q242"/>
  <c r="Q243"/>
  <c r="Q244"/>
  <c r="Q245"/>
  <c r="Q246"/>
  <c r="Q247"/>
  <c r="Q249"/>
  <c r="Q250"/>
  <c r="Q251"/>
  <c r="Q252"/>
  <c r="Q253"/>
  <c r="Q254"/>
  <c r="Q256"/>
  <c r="Q257"/>
  <c r="Q258"/>
  <c r="Q259"/>
  <c r="Q260"/>
  <c r="Q261"/>
  <c r="Q262"/>
  <c r="Q264"/>
  <c r="Q265"/>
  <c r="Q266"/>
  <c r="Q267"/>
  <c r="Q268"/>
  <c r="Q269"/>
  <c r="Q270"/>
  <c r="Q272"/>
  <c r="Q273"/>
  <c r="Q275"/>
  <c r="Q276"/>
  <c r="Q277"/>
  <c r="Q278"/>
  <c r="Q279"/>
  <c r="Q280"/>
  <c r="Q281"/>
  <c r="Q282"/>
  <c r="Q283"/>
  <c r="Q284"/>
  <c r="Q285"/>
  <c r="Q286"/>
  <c r="Q287"/>
  <c r="Q288"/>
  <c r="Q289"/>
  <c r="Q290"/>
  <c r="Q291"/>
  <c r="Q292"/>
  <c r="Q293"/>
  <c r="Q294"/>
  <c r="Q295"/>
  <c r="Q297"/>
  <c r="Q298"/>
  <c r="Q299"/>
  <c r="Q303"/>
  <c r="Q304"/>
  <c r="Q305"/>
  <c r="Q306"/>
  <c r="Q309"/>
  <c r="Q310"/>
  <c r="Q311"/>
  <c r="Q312"/>
  <c r="Q313"/>
  <c r="Q314"/>
  <c r="Q315"/>
  <c r="Q317"/>
  <c r="Q319"/>
  <c r="Q320"/>
  <c r="Q321"/>
  <c r="Q322"/>
  <c r="Q323"/>
  <c r="Q325"/>
  <c r="Q327"/>
  <c r="Q328"/>
  <c r="Q329"/>
  <c r="Q330"/>
  <c r="Q331"/>
  <c r="Q333"/>
  <c r="Q335"/>
  <c r="Q336"/>
  <c r="Q337"/>
  <c r="Q338"/>
  <c r="Q339"/>
  <c r="Q341"/>
  <c r="Q343"/>
  <c r="Q344"/>
  <c r="Q345"/>
  <c r="Q346"/>
  <c r="Q347"/>
  <c r="Q349"/>
  <c r="Q351"/>
  <c r="Q352"/>
  <c r="Q353"/>
  <c r="Q354"/>
  <c r="Q355"/>
  <c r="Q356"/>
  <c r="Q357"/>
  <c r="Q358"/>
  <c r="Q359"/>
  <c r="Q360"/>
  <c r="Q361"/>
  <c r="Q362"/>
  <c r="Q363"/>
  <c r="Q364"/>
  <c r="Q365"/>
  <c r="Q369"/>
  <c r="Q370"/>
  <c r="Q371"/>
  <c r="N160"/>
  <c r="O160" s="1"/>
  <c r="AE370"/>
  <c r="AE368"/>
  <c r="AE367" s="1"/>
  <c r="AE364"/>
  <c r="AE361"/>
  <c r="AF361" s="1"/>
  <c r="AE358"/>
  <c r="AE355"/>
  <c r="AE353"/>
  <c r="AE350"/>
  <c r="AE348"/>
  <c r="AF348" s="1"/>
  <c r="AE346"/>
  <c r="AE344"/>
  <c r="AE342"/>
  <c r="AE340"/>
  <c r="AF340" s="1"/>
  <c r="AE338"/>
  <c r="AE336"/>
  <c r="AE334"/>
  <c r="AE332"/>
  <c r="AF332" s="1"/>
  <c r="AE330"/>
  <c r="AE328"/>
  <c r="AE326"/>
  <c r="AE324"/>
  <c r="AF324" s="1"/>
  <c r="AE322"/>
  <c r="AE320"/>
  <c r="AE318"/>
  <c r="AE316"/>
  <c r="AF316" s="1"/>
  <c r="AE314"/>
  <c r="AE312"/>
  <c r="AE309"/>
  <c r="AF309" s="1"/>
  <c r="AE304"/>
  <c r="AE302"/>
  <c r="AE301" s="1"/>
  <c r="AE298"/>
  <c r="AE296"/>
  <c r="AF296" s="1"/>
  <c r="AE293"/>
  <c r="AF293" s="1"/>
  <c r="AE291"/>
  <c r="AE287"/>
  <c r="AE285"/>
  <c r="AF285" s="1"/>
  <c r="AE282"/>
  <c r="AE278"/>
  <c r="AE276"/>
  <c r="AE274"/>
  <c r="AE271"/>
  <c r="AE269"/>
  <c r="AE267"/>
  <c r="AE265"/>
  <c r="AF265" s="1"/>
  <c r="AE263"/>
  <c r="AE261"/>
  <c r="AE259"/>
  <c r="AE257"/>
  <c r="AF257" s="1"/>
  <c r="AE255"/>
  <c r="AE252"/>
  <c r="AE250"/>
  <c r="AE248"/>
  <c r="AF248" s="1"/>
  <c r="AE246"/>
  <c r="AE244"/>
  <c r="AE242"/>
  <c r="AE240"/>
  <c r="AF240" s="1"/>
  <c r="AE238"/>
  <c r="AE236"/>
  <c r="AE234"/>
  <c r="AE232"/>
  <c r="AF232" s="1"/>
  <c r="AE230"/>
  <c r="AE228"/>
  <c r="AE226"/>
  <c r="AE224"/>
  <c r="AF224" s="1"/>
  <c r="AE222"/>
  <c r="AE220"/>
  <c r="AE218"/>
  <c r="AE216"/>
  <c r="AF216" s="1"/>
  <c r="AE214"/>
  <c r="AE212"/>
  <c r="AE210"/>
  <c r="AE208"/>
  <c r="AF208" s="1"/>
  <c r="AE206"/>
  <c r="AE195" s="1"/>
  <c r="AF195" s="1"/>
  <c r="AE204"/>
  <c r="AE202"/>
  <c r="AE200"/>
  <c r="AF200" s="1"/>
  <c r="AE198"/>
  <c r="AE196"/>
  <c r="AE194"/>
  <c r="AE191"/>
  <c r="AE189"/>
  <c r="AE187"/>
  <c r="AF187" s="1"/>
  <c r="AE185"/>
  <c r="AF185" s="1"/>
  <c r="AE183"/>
  <c r="AE181"/>
  <c r="AE179"/>
  <c r="AF179" s="1"/>
  <c r="AE177"/>
  <c r="AF177" s="1"/>
  <c r="AE175"/>
  <c r="AE173"/>
  <c r="AE171"/>
  <c r="AF171" s="1"/>
  <c r="AE169"/>
  <c r="AF169" s="1"/>
  <c r="AE165"/>
  <c r="AF165" s="1"/>
  <c r="AE163"/>
  <c r="AE161"/>
  <c r="AE159"/>
  <c r="AE157"/>
  <c r="AF157" s="1"/>
  <c r="AE153"/>
  <c r="AE151"/>
  <c r="AF151" s="1"/>
  <c r="AE149"/>
  <c r="AF149" s="1"/>
  <c r="AE147"/>
  <c r="AE145"/>
  <c r="AE143"/>
  <c r="AF143" s="1"/>
  <c r="AE141"/>
  <c r="AF141" s="1"/>
  <c r="AE139"/>
  <c r="AE137"/>
  <c r="AE135"/>
  <c r="AF135" s="1"/>
  <c r="AE133"/>
  <c r="AF133" s="1"/>
  <c r="AE131"/>
  <c r="AE129"/>
  <c r="AE127"/>
  <c r="AF127" s="1"/>
  <c r="AE125"/>
  <c r="AF125" s="1"/>
  <c r="AE123"/>
  <c r="AE120"/>
  <c r="AE118"/>
  <c r="AE116"/>
  <c r="AF116" s="1"/>
  <c r="AE114"/>
  <c r="AE112"/>
  <c r="AE110"/>
  <c r="AE108"/>
  <c r="AF108" s="1"/>
  <c r="AE106"/>
  <c r="AE104"/>
  <c r="AE102"/>
  <c r="AE100"/>
  <c r="AF100" s="1"/>
  <c r="AE98"/>
  <c r="AE96"/>
  <c r="AE94"/>
  <c r="AE92"/>
  <c r="AF92" s="1"/>
  <c r="AE90"/>
  <c r="AE88"/>
  <c r="AE86"/>
  <c r="AE84"/>
  <c r="AF84" s="1"/>
  <c r="AE82"/>
  <c r="AE80"/>
  <c r="AE77"/>
  <c r="AE75"/>
  <c r="AF75" s="1"/>
  <c r="AE72"/>
  <c r="AE70"/>
  <c r="AE68"/>
  <c r="AF68" s="1"/>
  <c r="AE64"/>
  <c r="AF64" s="1"/>
  <c r="AE62"/>
  <c r="AE60"/>
  <c r="AE58"/>
  <c r="AF58" s="1"/>
  <c r="AE54"/>
  <c r="AE52"/>
  <c r="AE50"/>
  <c r="AE48"/>
  <c r="AF48" s="1"/>
  <c r="AE45"/>
  <c r="AE43"/>
  <c r="AE41"/>
  <c r="AE39"/>
  <c r="AF39" s="1"/>
  <c r="AE36"/>
  <c r="AF36" s="1"/>
  <c r="AE32"/>
  <c r="AE30"/>
  <c r="AE29"/>
  <c r="AF29"/>
  <c r="AF30"/>
  <c r="AF31"/>
  <c r="AF32"/>
  <c r="AF33"/>
  <c r="AF34"/>
  <c r="AF35"/>
  <c r="AF37"/>
  <c r="AF38"/>
  <c r="AF40"/>
  <c r="AF41"/>
  <c r="AF42"/>
  <c r="AF43"/>
  <c r="AF44"/>
  <c r="AF45"/>
  <c r="AF46"/>
  <c r="AF47"/>
  <c r="AF49"/>
  <c r="AF50"/>
  <c r="AF51"/>
  <c r="AF52"/>
  <c r="AF53"/>
  <c r="AF54"/>
  <c r="AF55"/>
  <c r="AF56"/>
  <c r="AF57"/>
  <c r="AF59"/>
  <c r="AF60"/>
  <c r="AF61"/>
  <c r="AF62"/>
  <c r="AF63"/>
  <c r="AF65"/>
  <c r="AF66"/>
  <c r="AF67"/>
  <c r="AF69"/>
  <c r="AF70"/>
  <c r="AF71"/>
  <c r="AF72"/>
  <c r="AF73"/>
  <c r="AF74"/>
  <c r="AF76"/>
  <c r="AF77"/>
  <c r="AF79"/>
  <c r="AF80"/>
  <c r="AF81"/>
  <c r="AF82"/>
  <c r="AF83"/>
  <c r="AF85"/>
  <c r="AF86"/>
  <c r="AF87"/>
  <c r="AF88"/>
  <c r="AF89"/>
  <c r="AF90"/>
  <c r="AF91"/>
  <c r="AF93"/>
  <c r="AF94"/>
  <c r="AF95"/>
  <c r="AF96"/>
  <c r="AF97"/>
  <c r="AF98"/>
  <c r="AF99"/>
  <c r="AF101"/>
  <c r="AF102"/>
  <c r="AF103"/>
  <c r="AF104"/>
  <c r="AF105"/>
  <c r="AF106"/>
  <c r="AF107"/>
  <c r="AF109"/>
  <c r="AF110"/>
  <c r="AF111"/>
  <c r="AF112"/>
  <c r="AF113"/>
  <c r="AF114"/>
  <c r="AF115"/>
  <c r="AF117"/>
  <c r="AF118"/>
  <c r="AF119"/>
  <c r="AF120"/>
  <c r="AF121"/>
  <c r="AF122"/>
  <c r="AF123"/>
  <c r="AF124"/>
  <c r="AF126"/>
  <c r="AF128"/>
  <c r="AF129"/>
  <c r="AF130"/>
  <c r="AF131"/>
  <c r="AF132"/>
  <c r="AF134"/>
  <c r="AF136"/>
  <c r="AF137"/>
  <c r="AF138"/>
  <c r="AF139"/>
  <c r="AF140"/>
  <c r="AF142"/>
  <c r="AF144"/>
  <c r="AF145"/>
  <c r="AF146"/>
  <c r="AF147"/>
  <c r="AF148"/>
  <c r="AF150"/>
  <c r="AF152"/>
  <c r="AF153"/>
  <c r="AF154"/>
  <c r="AF158"/>
  <c r="AF159"/>
  <c r="AF160"/>
  <c r="AF161"/>
  <c r="AF162"/>
  <c r="AF163"/>
  <c r="AF164"/>
  <c r="AF166"/>
  <c r="AF170"/>
  <c r="AF172"/>
  <c r="AF173"/>
  <c r="AF174"/>
  <c r="AF175"/>
  <c r="AF176"/>
  <c r="AF178"/>
  <c r="AF180"/>
  <c r="AF181"/>
  <c r="AF182"/>
  <c r="AF183"/>
  <c r="AF184"/>
  <c r="AF186"/>
  <c r="AF188"/>
  <c r="AF189"/>
  <c r="AF190"/>
  <c r="AF191"/>
  <c r="AF192"/>
  <c r="AF194"/>
  <c r="AF196"/>
  <c r="AF197"/>
  <c r="AF198"/>
  <c r="AF199"/>
  <c r="AF201"/>
  <c r="AF202"/>
  <c r="AF203"/>
  <c r="AF204"/>
  <c r="AF205"/>
  <c r="AF206"/>
  <c r="AF207"/>
  <c r="AF209"/>
  <c r="AF210"/>
  <c r="AF211"/>
  <c r="AF212"/>
  <c r="AF213"/>
  <c r="AF214"/>
  <c r="AF215"/>
  <c r="AF217"/>
  <c r="AF218"/>
  <c r="AF219"/>
  <c r="AF220"/>
  <c r="AF221"/>
  <c r="AF222"/>
  <c r="AF223"/>
  <c r="AF225"/>
  <c r="AF226"/>
  <c r="AF227"/>
  <c r="AF228"/>
  <c r="AF229"/>
  <c r="AF230"/>
  <c r="AF231"/>
  <c r="AF233"/>
  <c r="AF234"/>
  <c r="AF235"/>
  <c r="AF236"/>
  <c r="AF237"/>
  <c r="AF238"/>
  <c r="AF239"/>
  <c r="AF241"/>
  <c r="AF242"/>
  <c r="AF243"/>
  <c r="AF244"/>
  <c r="AF245"/>
  <c r="AF246"/>
  <c r="AF247"/>
  <c r="AF249"/>
  <c r="AF250"/>
  <c r="AF251"/>
  <c r="AF252"/>
  <c r="AF253"/>
  <c r="AF254"/>
  <c r="AF255"/>
  <c r="AF256"/>
  <c r="AF258"/>
  <c r="AF259"/>
  <c r="AF260"/>
  <c r="AF261"/>
  <c r="AF262"/>
  <c r="AF263"/>
  <c r="AF264"/>
  <c r="AF266"/>
  <c r="AF267"/>
  <c r="AF268"/>
  <c r="AF269"/>
  <c r="AF270"/>
  <c r="AF271"/>
  <c r="AF272"/>
  <c r="AF273"/>
  <c r="AF274"/>
  <c r="AF275"/>
  <c r="AF276"/>
  <c r="AF277"/>
  <c r="AF278"/>
  <c r="AF279"/>
  <c r="AF280"/>
  <c r="AF281"/>
  <c r="AF282"/>
  <c r="AF283"/>
  <c r="AF284"/>
  <c r="AF286"/>
  <c r="AF287"/>
  <c r="AF288"/>
  <c r="AF289"/>
  <c r="AF290"/>
  <c r="AF291"/>
  <c r="AF292"/>
  <c r="AF294"/>
  <c r="AF295"/>
  <c r="AF297"/>
  <c r="AF298"/>
  <c r="AF299"/>
  <c r="AF302"/>
  <c r="AF303"/>
  <c r="AF304"/>
  <c r="AF305"/>
  <c r="AF306"/>
  <c r="AF310"/>
  <c r="AF311"/>
  <c r="AF312"/>
  <c r="AF313"/>
  <c r="AF314"/>
  <c r="AF315"/>
  <c r="AF317"/>
  <c r="AF318"/>
  <c r="AF319"/>
  <c r="AF320"/>
  <c r="AF321"/>
  <c r="AF322"/>
  <c r="AF323"/>
  <c r="AF325"/>
  <c r="AF326"/>
  <c r="AF327"/>
  <c r="AF328"/>
  <c r="AF329"/>
  <c r="AF330"/>
  <c r="AF331"/>
  <c r="AF333"/>
  <c r="AF334"/>
  <c r="AF335"/>
  <c r="AF336"/>
  <c r="AF337"/>
  <c r="AF338"/>
  <c r="AF339"/>
  <c r="AF341"/>
  <c r="AF342"/>
  <c r="AF343"/>
  <c r="AF344"/>
  <c r="AF345"/>
  <c r="AF346"/>
  <c r="AF347"/>
  <c r="AF349"/>
  <c r="AF350"/>
  <c r="AF351"/>
  <c r="AF352"/>
  <c r="AF353"/>
  <c r="AF354"/>
  <c r="AF355"/>
  <c r="AF356"/>
  <c r="AF357"/>
  <c r="AF358"/>
  <c r="AF359"/>
  <c r="AF360"/>
  <c r="AF362"/>
  <c r="AF363"/>
  <c r="AF364"/>
  <c r="AF365"/>
  <c r="AF369"/>
  <c r="AF370"/>
  <c r="AF371"/>
  <c r="N370"/>
  <c r="N368"/>
  <c r="N367" s="1"/>
  <c r="N364"/>
  <c r="N361"/>
  <c r="O361" s="1"/>
  <c r="N358"/>
  <c r="N355"/>
  <c r="N353"/>
  <c r="N350"/>
  <c r="N348"/>
  <c r="O348" s="1"/>
  <c r="N346"/>
  <c r="N344"/>
  <c r="N342"/>
  <c r="N340"/>
  <c r="O340" s="1"/>
  <c r="N338"/>
  <c r="N336"/>
  <c r="N334"/>
  <c r="N332"/>
  <c r="O332" s="1"/>
  <c r="N330"/>
  <c r="N328"/>
  <c r="N326"/>
  <c r="N324"/>
  <c r="O324" s="1"/>
  <c r="N322"/>
  <c r="N320"/>
  <c r="N318"/>
  <c r="N316"/>
  <c r="O316" s="1"/>
  <c r="N314"/>
  <c r="N312"/>
  <c r="N309"/>
  <c r="O309" s="1"/>
  <c r="N304"/>
  <c r="N302"/>
  <c r="N301" s="1"/>
  <c r="N298"/>
  <c r="N296"/>
  <c r="O296" s="1"/>
  <c r="N293"/>
  <c r="O293" s="1"/>
  <c r="N291"/>
  <c r="N287"/>
  <c r="N285"/>
  <c r="O285" s="1"/>
  <c r="N282"/>
  <c r="N278"/>
  <c r="N276"/>
  <c r="N274"/>
  <c r="N271"/>
  <c r="N269"/>
  <c r="N267"/>
  <c r="N265"/>
  <c r="O265" s="1"/>
  <c r="N263"/>
  <c r="N261"/>
  <c r="N259"/>
  <c r="N257"/>
  <c r="O257" s="1"/>
  <c r="N255"/>
  <c r="N252"/>
  <c r="N250"/>
  <c r="N248"/>
  <c r="O248" s="1"/>
  <c r="N246"/>
  <c r="N244"/>
  <c r="N242"/>
  <c r="N240"/>
  <c r="O240" s="1"/>
  <c r="N238"/>
  <c r="N236"/>
  <c r="N234"/>
  <c r="N232"/>
  <c r="O232" s="1"/>
  <c r="N230"/>
  <c r="N228"/>
  <c r="N226"/>
  <c r="N224"/>
  <c r="O224" s="1"/>
  <c r="N222"/>
  <c r="N220"/>
  <c r="N218"/>
  <c r="N216"/>
  <c r="O216" s="1"/>
  <c r="N214"/>
  <c r="N212"/>
  <c r="N210"/>
  <c r="N208"/>
  <c r="O208" s="1"/>
  <c r="N206"/>
  <c r="N195" s="1"/>
  <c r="O195" s="1"/>
  <c r="N204"/>
  <c r="N202"/>
  <c r="N200"/>
  <c r="O200" s="1"/>
  <c r="N198"/>
  <c r="N196"/>
  <c r="N194"/>
  <c r="N191"/>
  <c r="N189"/>
  <c r="N187"/>
  <c r="O187" s="1"/>
  <c r="N185"/>
  <c r="O185" s="1"/>
  <c r="N183"/>
  <c r="N181"/>
  <c r="N179"/>
  <c r="O179" s="1"/>
  <c r="N177"/>
  <c r="O177" s="1"/>
  <c r="N175"/>
  <c r="N173"/>
  <c r="N171"/>
  <c r="O171" s="1"/>
  <c r="N169"/>
  <c r="O169" s="1"/>
  <c r="N165"/>
  <c r="O165" s="1"/>
  <c r="N163"/>
  <c r="N161"/>
  <c r="N157"/>
  <c r="O157" s="1"/>
  <c r="N153"/>
  <c r="N151"/>
  <c r="O151" s="1"/>
  <c r="N149"/>
  <c r="O149" s="1"/>
  <c r="N147"/>
  <c r="N145"/>
  <c r="N143"/>
  <c r="O143" s="1"/>
  <c r="N141"/>
  <c r="O141" s="1"/>
  <c r="N139"/>
  <c r="N137"/>
  <c r="N135"/>
  <c r="O135" s="1"/>
  <c r="N133"/>
  <c r="O133" s="1"/>
  <c r="N131"/>
  <c r="N129"/>
  <c r="N127"/>
  <c r="O127" s="1"/>
  <c r="N125"/>
  <c r="O125" s="1"/>
  <c r="N123"/>
  <c r="N120"/>
  <c r="N118"/>
  <c r="N116"/>
  <c r="O116" s="1"/>
  <c r="N114"/>
  <c r="N112"/>
  <c r="N110"/>
  <c r="N108"/>
  <c r="O108" s="1"/>
  <c r="N106"/>
  <c r="N104"/>
  <c r="N102"/>
  <c r="N100"/>
  <c r="O100" s="1"/>
  <c r="N98"/>
  <c r="N96"/>
  <c r="N94"/>
  <c r="N92"/>
  <c r="O92" s="1"/>
  <c r="N90"/>
  <c r="N88"/>
  <c r="N86"/>
  <c r="N84"/>
  <c r="O84" s="1"/>
  <c r="N82"/>
  <c r="N80"/>
  <c r="N77"/>
  <c r="N75"/>
  <c r="O75" s="1"/>
  <c r="N72"/>
  <c r="N70"/>
  <c r="N68"/>
  <c r="O68" s="1"/>
  <c r="N64"/>
  <c r="O64" s="1"/>
  <c r="N62"/>
  <c r="N60"/>
  <c r="N58"/>
  <c r="O58" s="1"/>
  <c r="N54"/>
  <c r="O54" s="1"/>
  <c r="N52"/>
  <c r="N50"/>
  <c r="N48"/>
  <c r="O48" s="1"/>
  <c r="N45"/>
  <c r="N43"/>
  <c r="N41"/>
  <c r="N39"/>
  <c r="O39" s="1"/>
  <c r="N36"/>
  <c r="O36" s="1"/>
  <c r="N32"/>
  <c r="N30"/>
  <c r="N29"/>
  <c r="O29"/>
  <c r="O30"/>
  <c r="O31"/>
  <c r="O32"/>
  <c r="O33"/>
  <c r="O34"/>
  <c r="O35"/>
  <c r="O37"/>
  <c r="O38"/>
  <c r="O40"/>
  <c r="O41"/>
  <c r="O42"/>
  <c r="O43"/>
  <c r="O44"/>
  <c r="O45"/>
  <c r="O46"/>
  <c r="O47"/>
  <c r="O49"/>
  <c r="O50"/>
  <c r="O51"/>
  <c r="O52"/>
  <c r="O53"/>
  <c r="O55"/>
  <c r="O56"/>
  <c r="O57"/>
  <c r="O59"/>
  <c r="O60"/>
  <c r="O61"/>
  <c r="O62"/>
  <c r="O63"/>
  <c r="O65"/>
  <c r="O66"/>
  <c r="O67"/>
  <c r="O69"/>
  <c r="O70"/>
  <c r="O71"/>
  <c r="O72"/>
  <c r="O73"/>
  <c r="O74"/>
  <c r="O76"/>
  <c r="O77"/>
  <c r="O79"/>
  <c r="O80"/>
  <c r="O81"/>
  <c r="O82"/>
  <c r="O83"/>
  <c r="O85"/>
  <c r="O86"/>
  <c r="O87"/>
  <c r="O88"/>
  <c r="O89"/>
  <c r="O90"/>
  <c r="O91"/>
  <c r="O93"/>
  <c r="O94"/>
  <c r="O95"/>
  <c r="O96"/>
  <c r="O97"/>
  <c r="O98"/>
  <c r="O99"/>
  <c r="O101"/>
  <c r="O102"/>
  <c r="O103"/>
  <c r="O104"/>
  <c r="O105"/>
  <c r="O106"/>
  <c r="O107"/>
  <c r="O109"/>
  <c r="O110"/>
  <c r="O111"/>
  <c r="O112"/>
  <c r="O113"/>
  <c r="O114"/>
  <c r="O115"/>
  <c r="O117"/>
  <c r="O118"/>
  <c r="O119"/>
  <c r="O120"/>
  <c r="O121"/>
  <c r="O122"/>
  <c r="O123"/>
  <c r="O124"/>
  <c r="O126"/>
  <c r="O128"/>
  <c r="O129"/>
  <c r="O130"/>
  <c r="O131"/>
  <c r="O132"/>
  <c r="O134"/>
  <c r="O136"/>
  <c r="O137"/>
  <c r="O138"/>
  <c r="O139"/>
  <c r="O140"/>
  <c r="O142"/>
  <c r="O144"/>
  <c r="O145"/>
  <c r="O146"/>
  <c r="O147"/>
  <c r="O148"/>
  <c r="O150"/>
  <c r="O152"/>
  <c r="O153"/>
  <c r="O154"/>
  <c r="O158"/>
  <c r="O161"/>
  <c r="O162"/>
  <c r="O163"/>
  <c r="O164"/>
  <c r="O166"/>
  <c r="O170"/>
  <c r="O172"/>
  <c r="O173"/>
  <c r="O174"/>
  <c r="O175"/>
  <c r="O176"/>
  <c r="O178"/>
  <c r="O180"/>
  <c r="O181"/>
  <c r="O182"/>
  <c r="O183"/>
  <c r="O184"/>
  <c r="O186"/>
  <c r="O188"/>
  <c r="O189"/>
  <c r="O190"/>
  <c r="O191"/>
  <c r="O192"/>
  <c r="O194"/>
  <c r="O196"/>
  <c r="O197"/>
  <c r="O198"/>
  <c r="O199"/>
  <c r="O201"/>
  <c r="O202"/>
  <c r="O203"/>
  <c r="O204"/>
  <c r="O205"/>
  <c r="O206"/>
  <c r="O207"/>
  <c r="O209"/>
  <c r="O210"/>
  <c r="O211"/>
  <c r="O212"/>
  <c r="O213"/>
  <c r="O214"/>
  <c r="O215"/>
  <c r="O217"/>
  <c r="O218"/>
  <c r="O219"/>
  <c r="O220"/>
  <c r="O221"/>
  <c r="O222"/>
  <c r="O223"/>
  <c r="O225"/>
  <c r="O226"/>
  <c r="O227"/>
  <c r="O228"/>
  <c r="O229"/>
  <c r="O230"/>
  <c r="O231"/>
  <c r="O233"/>
  <c r="O234"/>
  <c r="O235"/>
  <c r="O236"/>
  <c r="O237"/>
  <c r="O238"/>
  <c r="O239"/>
  <c r="O241"/>
  <c r="O242"/>
  <c r="O243"/>
  <c r="O244"/>
  <c r="O245"/>
  <c r="O246"/>
  <c r="O247"/>
  <c r="O249"/>
  <c r="O250"/>
  <c r="O251"/>
  <c r="O252"/>
  <c r="O253"/>
  <c r="O254"/>
  <c r="O255"/>
  <c r="O256"/>
  <c r="O258"/>
  <c r="O259"/>
  <c r="O260"/>
  <c r="O261"/>
  <c r="O262"/>
  <c r="O263"/>
  <c r="O264"/>
  <c r="O266"/>
  <c r="O267"/>
  <c r="O268"/>
  <c r="O269"/>
  <c r="O270"/>
  <c r="O271"/>
  <c r="O272"/>
  <c r="O273"/>
  <c r="O274"/>
  <c r="O275"/>
  <c r="O276"/>
  <c r="O277"/>
  <c r="O278"/>
  <c r="O279"/>
  <c r="O280"/>
  <c r="O281"/>
  <c r="O282"/>
  <c r="O283"/>
  <c r="O284"/>
  <c r="O286"/>
  <c r="O287"/>
  <c r="O288"/>
  <c r="O289"/>
  <c r="O290"/>
  <c r="O291"/>
  <c r="O292"/>
  <c r="O294"/>
  <c r="O295"/>
  <c r="O297"/>
  <c r="O298"/>
  <c r="O299"/>
  <c r="O302"/>
  <c r="O303"/>
  <c r="O304"/>
  <c r="O305"/>
  <c r="O306"/>
  <c r="O310"/>
  <c r="O311"/>
  <c r="O312"/>
  <c r="O313"/>
  <c r="O314"/>
  <c r="O315"/>
  <c r="O317"/>
  <c r="O318"/>
  <c r="O319"/>
  <c r="O320"/>
  <c r="O321"/>
  <c r="O322"/>
  <c r="O323"/>
  <c r="O325"/>
  <c r="O326"/>
  <c r="O327"/>
  <c r="O328"/>
  <c r="O329"/>
  <c r="O330"/>
  <c r="O331"/>
  <c r="O333"/>
  <c r="O334"/>
  <c r="O335"/>
  <c r="O336"/>
  <c r="O337"/>
  <c r="O338"/>
  <c r="O339"/>
  <c r="O341"/>
  <c r="O342"/>
  <c r="O343"/>
  <c r="O344"/>
  <c r="O345"/>
  <c r="O346"/>
  <c r="O347"/>
  <c r="O349"/>
  <c r="O350"/>
  <c r="O351"/>
  <c r="O352"/>
  <c r="O353"/>
  <c r="O354"/>
  <c r="O355"/>
  <c r="O356"/>
  <c r="O357"/>
  <c r="O358"/>
  <c r="O359"/>
  <c r="O360"/>
  <c r="O362"/>
  <c r="O363"/>
  <c r="O364"/>
  <c r="O365"/>
  <c r="O369"/>
  <c r="O370"/>
  <c r="O371"/>
  <c r="AC194"/>
  <c r="L194"/>
  <c r="AC296"/>
  <c r="AD296" s="1"/>
  <c r="L296"/>
  <c r="M296" s="1"/>
  <c r="AD297"/>
  <c r="AB296"/>
  <c r="AB297"/>
  <c r="M297"/>
  <c r="K296"/>
  <c r="K297"/>
  <c r="AC370"/>
  <c r="AC368"/>
  <c r="AC367"/>
  <c r="AC366" s="1"/>
  <c r="AD366" s="1"/>
  <c r="AC364"/>
  <c r="AC361"/>
  <c r="AC358"/>
  <c r="AC355"/>
  <c r="AC353"/>
  <c r="AD353" s="1"/>
  <c r="AC350"/>
  <c r="AC348"/>
  <c r="AC346"/>
  <c r="AC344"/>
  <c r="AC342"/>
  <c r="AC340"/>
  <c r="AC338"/>
  <c r="AC336"/>
  <c r="AC334"/>
  <c r="AC332"/>
  <c r="AC330"/>
  <c r="AC328"/>
  <c r="AC326"/>
  <c r="AC324"/>
  <c r="AC322"/>
  <c r="AC320"/>
  <c r="AC318"/>
  <c r="AC316"/>
  <c r="AC314"/>
  <c r="AC312"/>
  <c r="AC309"/>
  <c r="AC308"/>
  <c r="AC307" s="1"/>
  <c r="AD307" s="1"/>
  <c r="AC304"/>
  <c r="AC302"/>
  <c r="AC301"/>
  <c r="AC300" s="1"/>
  <c r="AD300" s="1"/>
  <c r="AC298"/>
  <c r="AC293"/>
  <c r="AC291"/>
  <c r="AD291" s="1"/>
  <c r="AC287"/>
  <c r="AC285"/>
  <c r="AD285" s="1"/>
  <c r="AC282"/>
  <c r="AC278"/>
  <c r="AC276"/>
  <c r="AC274"/>
  <c r="AC271"/>
  <c r="AC269"/>
  <c r="AD269" s="1"/>
  <c r="AC267"/>
  <c r="AC265"/>
  <c r="AD265" s="1"/>
  <c r="AC263"/>
  <c r="AC261"/>
  <c r="AD261" s="1"/>
  <c r="AC259"/>
  <c r="AC257"/>
  <c r="AD257" s="1"/>
  <c r="AC255"/>
  <c r="AC252"/>
  <c r="AC250"/>
  <c r="AC248"/>
  <c r="AC246"/>
  <c r="AC244"/>
  <c r="AC242"/>
  <c r="AC240"/>
  <c r="AC238"/>
  <c r="AC236"/>
  <c r="AC234"/>
  <c r="AC232"/>
  <c r="AC230"/>
  <c r="AC228"/>
  <c r="AC226"/>
  <c r="AC224"/>
  <c r="AC222"/>
  <c r="AC220"/>
  <c r="AC218"/>
  <c r="AC216"/>
  <c r="AC214"/>
  <c r="AC212"/>
  <c r="AC210"/>
  <c r="AC208"/>
  <c r="AC206"/>
  <c r="AC204"/>
  <c r="AC195" s="1"/>
  <c r="AD195" s="1"/>
  <c r="AC202"/>
  <c r="AC200"/>
  <c r="AC198"/>
  <c r="AC196"/>
  <c r="AC191"/>
  <c r="AD191" s="1"/>
  <c r="AC189"/>
  <c r="AC187"/>
  <c r="AD187" s="1"/>
  <c r="AC185"/>
  <c r="AC183"/>
  <c r="AD183" s="1"/>
  <c r="AC181"/>
  <c r="AC179"/>
  <c r="AD179" s="1"/>
  <c r="AC177"/>
  <c r="AC175"/>
  <c r="AD175" s="1"/>
  <c r="AC173"/>
  <c r="AC171"/>
  <c r="AD171" s="1"/>
  <c r="AC169"/>
  <c r="AC168"/>
  <c r="AC167" s="1"/>
  <c r="AD167" s="1"/>
  <c r="AC165"/>
  <c r="AD165" s="1"/>
  <c r="AC163"/>
  <c r="AC161"/>
  <c r="AD161" s="1"/>
  <c r="AC159"/>
  <c r="AC157"/>
  <c r="AD157" s="1"/>
  <c r="AC153"/>
  <c r="AC151"/>
  <c r="AD151" s="1"/>
  <c r="AC149"/>
  <c r="AC147"/>
  <c r="AD147" s="1"/>
  <c r="AC145"/>
  <c r="AC143"/>
  <c r="AD143" s="1"/>
  <c r="AC141"/>
  <c r="AC139"/>
  <c r="AD139" s="1"/>
  <c r="AC137"/>
  <c r="AC135"/>
  <c r="AD135" s="1"/>
  <c r="AC133"/>
  <c r="AC131"/>
  <c r="AD131" s="1"/>
  <c r="AC129"/>
  <c r="AC127"/>
  <c r="AD127" s="1"/>
  <c r="AC125"/>
  <c r="AC123"/>
  <c r="AD123" s="1"/>
  <c r="AC120"/>
  <c r="AC118"/>
  <c r="AC116"/>
  <c r="AC114"/>
  <c r="AC112"/>
  <c r="AC110"/>
  <c r="AC108"/>
  <c r="AC106"/>
  <c r="AC104"/>
  <c r="AC102"/>
  <c r="AC100"/>
  <c r="AC98"/>
  <c r="AC96"/>
  <c r="AC94"/>
  <c r="AC92"/>
  <c r="AC90"/>
  <c r="AD90" s="1"/>
  <c r="AC88"/>
  <c r="AC86"/>
  <c r="AC84"/>
  <c r="AC82"/>
  <c r="AD82" s="1"/>
  <c r="AC80"/>
  <c r="AC77"/>
  <c r="AC75"/>
  <c r="AC72"/>
  <c r="AD72" s="1"/>
  <c r="AC70"/>
  <c r="AC68"/>
  <c r="AD68" s="1"/>
  <c r="AC64"/>
  <c r="AC62"/>
  <c r="AD62" s="1"/>
  <c r="AC60"/>
  <c r="AC58"/>
  <c r="AD58" s="1"/>
  <c r="AC54"/>
  <c r="AC52"/>
  <c r="AD52" s="1"/>
  <c r="AC50"/>
  <c r="AC48"/>
  <c r="AD48" s="1"/>
  <c r="AC45"/>
  <c r="AC43"/>
  <c r="AC41"/>
  <c r="AC39"/>
  <c r="AC36"/>
  <c r="AD36" s="1"/>
  <c r="AC32"/>
  <c r="AD32" s="1"/>
  <c r="AC30"/>
  <c r="AC29"/>
  <c r="AC374" s="1"/>
  <c r="AD374" s="1"/>
  <c r="AD29"/>
  <c r="AD30"/>
  <c r="AD31"/>
  <c r="AD33"/>
  <c r="AD34"/>
  <c r="AD35"/>
  <c r="AD37"/>
  <c r="AD38"/>
  <c r="AD39"/>
  <c r="AD40"/>
  <c r="AD41"/>
  <c r="AD42"/>
  <c r="AD43"/>
  <c r="AD44"/>
  <c r="AD45"/>
  <c r="AD46"/>
  <c r="AD47"/>
  <c r="AD49"/>
  <c r="AD50"/>
  <c r="AD51"/>
  <c r="AD53"/>
  <c r="AD54"/>
  <c r="AD55"/>
  <c r="AD56"/>
  <c r="AD57"/>
  <c r="AD59"/>
  <c r="AD60"/>
  <c r="AD61"/>
  <c r="AD63"/>
  <c r="AD64"/>
  <c r="AD65"/>
  <c r="AD66"/>
  <c r="AD67"/>
  <c r="AD69"/>
  <c r="AD70"/>
  <c r="AD71"/>
  <c r="AD73"/>
  <c r="AD74"/>
  <c r="AD75"/>
  <c r="AD76"/>
  <c r="AD77"/>
  <c r="AD79"/>
  <c r="AD80"/>
  <c r="AD81"/>
  <c r="AD83"/>
  <c r="AD84"/>
  <c r="AD85"/>
  <c r="AD86"/>
  <c r="AD87"/>
  <c r="AD88"/>
  <c r="AD89"/>
  <c r="AD91"/>
  <c r="AD92"/>
  <c r="AD93"/>
  <c r="AD94"/>
  <c r="AD95"/>
  <c r="AD96"/>
  <c r="AD97"/>
  <c r="AD98"/>
  <c r="AD99"/>
  <c r="AD100"/>
  <c r="AD101"/>
  <c r="AD102"/>
  <c r="AD103"/>
  <c r="AD104"/>
  <c r="AD105"/>
  <c r="AD106"/>
  <c r="AD107"/>
  <c r="AD108"/>
  <c r="AD109"/>
  <c r="AD110"/>
  <c r="AD111"/>
  <c r="AD112"/>
  <c r="AD113"/>
  <c r="AD114"/>
  <c r="AD115"/>
  <c r="AD116"/>
  <c r="AD117"/>
  <c r="AD118"/>
  <c r="AD119"/>
  <c r="AD120"/>
  <c r="AD121"/>
  <c r="AD122"/>
  <c r="AD124"/>
  <c r="AD125"/>
  <c r="AD126"/>
  <c r="AD128"/>
  <c r="AD129"/>
  <c r="AD130"/>
  <c r="AD132"/>
  <c r="AD133"/>
  <c r="AD134"/>
  <c r="AD136"/>
  <c r="AD137"/>
  <c r="AD138"/>
  <c r="AD140"/>
  <c r="AD141"/>
  <c r="AD142"/>
  <c r="AD144"/>
  <c r="AD145"/>
  <c r="AD146"/>
  <c r="AD148"/>
  <c r="AD149"/>
  <c r="AD150"/>
  <c r="AD152"/>
  <c r="AD153"/>
  <c r="AD154"/>
  <c r="AD158"/>
  <c r="AD159"/>
  <c r="AD160"/>
  <c r="AD162"/>
  <c r="AD163"/>
  <c r="AD164"/>
  <c r="AD166"/>
  <c r="AD168"/>
  <c r="AD169"/>
  <c r="AD170"/>
  <c r="AD172"/>
  <c r="AD173"/>
  <c r="AD174"/>
  <c r="AD176"/>
  <c r="AD177"/>
  <c r="AD178"/>
  <c r="AD180"/>
  <c r="AD181"/>
  <c r="AD182"/>
  <c r="AD184"/>
  <c r="AD185"/>
  <c r="AD186"/>
  <c r="AD188"/>
  <c r="AD189"/>
  <c r="AD190"/>
  <c r="AD192"/>
  <c r="AD196"/>
  <c r="AD197"/>
  <c r="AD198"/>
  <c r="AD199"/>
  <c r="AD200"/>
  <c r="AD201"/>
  <c r="AD202"/>
  <c r="AD203"/>
  <c r="AD204"/>
  <c r="AD205"/>
  <c r="AD206"/>
  <c r="AD207"/>
  <c r="AD208"/>
  <c r="AD209"/>
  <c r="AD210"/>
  <c r="AD211"/>
  <c r="AD212"/>
  <c r="AD213"/>
  <c r="AD214"/>
  <c r="AD215"/>
  <c r="AD216"/>
  <c r="AD217"/>
  <c r="AD218"/>
  <c r="AD219"/>
  <c r="AD220"/>
  <c r="AD221"/>
  <c r="AD222"/>
  <c r="AD223"/>
  <c r="AD224"/>
  <c r="AD225"/>
  <c r="AD226"/>
  <c r="AD227"/>
  <c r="AD228"/>
  <c r="AD229"/>
  <c r="AD230"/>
  <c r="AD231"/>
  <c r="AD232"/>
  <c r="AD233"/>
  <c r="AD234"/>
  <c r="AD235"/>
  <c r="AD236"/>
  <c r="AD237"/>
  <c r="AD238"/>
  <c r="AD239"/>
  <c r="AD240"/>
  <c r="AD241"/>
  <c r="AD242"/>
  <c r="AD243"/>
  <c r="AD244"/>
  <c r="AD245"/>
  <c r="AD246"/>
  <c r="AD247"/>
  <c r="AD248"/>
  <c r="AD249"/>
  <c r="AD250"/>
  <c r="AD251"/>
  <c r="AD252"/>
  <c r="AD253"/>
  <c r="AD254"/>
  <c r="AD255"/>
  <c r="AD256"/>
  <c r="AD258"/>
  <c r="AD259"/>
  <c r="AD260"/>
  <c r="AD262"/>
  <c r="AD263"/>
  <c r="AD264"/>
  <c r="AD266"/>
  <c r="AD267"/>
  <c r="AD268"/>
  <c r="AD270"/>
  <c r="AD271"/>
  <c r="AD272"/>
  <c r="AD273"/>
  <c r="AD274"/>
  <c r="AD275"/>
  <c r="AD276"/>
  <c r="AD277"/>
  <c r="AD278"/>
  <c r="AD279"/>
  <c r="AD280"/>
  <c r="AD281"/>
  <c r="AD282"/>
  <c r="AD283"/>
  <c r="AD284"/>
  <c r="AD286"/>
  <c r="AD287"/>
  <c r="AD288"/>
  <c r="AD289"/>
  <c r="AD290"/>
  <c r="AD292"/>
  <c r="AD293"/>
  <c r="AD294"/>
  <c r="AD295"/>
  <c r="AD298"/>
  <c r="AD299"/>
  <c r="AD302"/>
  <c r="AD303"/>
  <c r="AD304"/>
  <c r="AD305"/>
  <c r="AD306"/>
  <c r="AD308"/>
  <c r="AD309"/>
  <c r="AD310"/>
  <c r="AD311"/>
  <c r="AD312"/>
  <c r="AD313"/>
  <c r="AD314"/>
  <c r="AD315"/>
  <c r="AD316"/>
  <c r="AD317"/>
  <c r="AD318"/>
  <c r="AD319"/>
  <c r="AD320"/>
  <c r="AD321"/>
  <c r="AD322"/>
  <c r="AD323"/>
  <c r="AD324"/>
  <c r="AD325"/>
  <c r="AD326"/>
  <c r="AD327"/>
  <c r="AD328"/>
  <c r="AD329"/>
  <c r="AD330"/>
  <c r="AD331"/>
  <c r="AD332"/>
  <c r="AD333"/>
  <c r="AD334"/>
  <c r="AD335"/>
  <c r="AD336"/>
  <c r="AD337"/>
  <c r="AD338"/>
  <c r="AD339"/>
  <c r="AD340"/>
  <c r="AD341"/>
  <c r="AD342"/>
  <c r="AD343"/>
  <c r="AD344"/>
  <c r="AD345"/>
  <c r="AD346"/>
  <c r="AD347"/>
  <c r="AD348"/>
  <c r="AD349"/>
  <c r="AD350"/>
  <c r="AD351"/>
  <c r="AD352"/>
  <c r="AD354"/>
  <c r="AD355"/>
  <c r="AD356"/>
  <c r="AD357"/>
  <c r="AD358"/>
  <c r="AD359"/>
  <c r="AD360"/>
  <c r="AD361"/>
  <c r="AD362"/>
  <c r="AD363"/>
  <c r="AD364"/>
  <c r="AD365"/>
  <c r="AD368"/>
  <c r="AD369"/>
  <c r="AD370"/>
  <c r="AD371"/>
  <c r="L370"/>
  <c r="L368"/>
  <c r="L367" s="1"/>
  <c r="L364"/>
  <c r="L361"/>
  <c r="M361" s="1"/>
  <c r="L358"/>
  <c r="M358" s="1"/>
  <c r="L355"/>
  <c r="L353"/>
  <c r="L350"/>
  <c r="M350" s="1"/>
  <c r="L348"/>
  <c r="L346"/>
  <c r="L344"/>
  <c r="L342"/>
  <c r="M342" s="1"/>
  <c r="L340"/>
  <c r="L338"/>
  <c r="L336"/>
  <c r="L334"/>
  <c r="M334" s="1"/>
  <c r="L332"/>
  <c r="L330"/>
  <c r="L328"/>
  <c r="L326"/>
  <c r="M326" s="1"/>
  <c r="L324"/>
  <c r="L322"/>
  <c r="L320"/>
  <c r="L318"/>
  <c r="M318" s="1"/>
  <c r="L316"/>
  <c r="L314"/>
  <c r="L312"/>
  <c r="L309"/>
  <c r="L308" s="1"/>
  <c r="L304"/>
  <c r="L302"/>
  <c r="M302" s="1"/>
  <c r="L298"/>
  <c r="L293"/>
  <c r="M293" s="1"/>
  <c r="L291"/>
  <c r="L287"/>
  <c r="L285"/>
  <c r="L282"/>
  <c r="L278"/>
  <c r="L276"/>
  <c r="L274"/>
  <c r="L271"/>
  <c r="M271" s="1"/>
  <c r="L269"/>
  <c r="M269" s="1"/>
  <c r="L267"/>
  <c r="L265"/>
  <c r="L263"/>
  <c r="M263" s="1"/>
  <c r="L261"/>
  <c r="M261" s="1"/>
  <c r="L259"/>
  <c r="L257"/>
  <c r="M257" s="1"/>
  <c r="L255"/>
  <c r="M255" s="1"/>
  <c r="L252"/>
  <c r="L250"/>
  <c r="L248"/>
  <c r="M248" s="1"/>
  <c r="L246"/>
  <c r="L244"/>
  <c r="L242"/>
  <c r="L240"/>
  <c r="M240" s="1"/>
  <c r="L238"/>
  <c r="L236"/>
  <c r="M236" s="1"/>
  <c r="L234"/>
  <c r="L232"/>
  <c r="M232" s="1"/>
  <c r="L230"/>
  <c r="L228"/>
  <c r="M228" s="1"/>
  <c r="L226"/>
  <c r="L224"/>
  <c r="M224" s="1"/>
  <c r="L222"/>
  <c r="L220"/>
  <c r="L218"/>
  <c r="L216"/>
  <c r="M216" s="1"/>
  <c r="L214"/>
  <c r="L212"/>
  <c r="L210"/>
  <c r="L208"/>
  <c r="M208" s="1"/>
  <c r="L206"/>
  <c r="L204"/>
  <c r="L195" s="1"/>
  <c r="M195" s="1"/>
  <c r="L202"/>
  <c r="L200"/>
  <c r="M200" s="1"/>
  <c r="L198"/>
  <c r="L196"/>
  <c r="L191"/>
  <c r="L189"/>
  <c r="L187"/>
  <c r="M187" s="1"/>
  <c r="L185"/>
  <c r="M185" s="1"/>
  <c r="L183"/>
  <c r="L181"/>
  <c r="L179"/>
  <c r="M179" s="1"/>
  <c r="L177"/>
  <c r="M177" s="1"/>
  <c r="L175"/>
  <c r="L173"/>
  <c r="L171"/>
  <c r="M171" s="1"/>
  <c r="L169"/>
  <c r="M169" s="1"/>
  <c r="L165"/>
  <c r="M165" s="1"/>
  <c r="L163"/>
  <c r="L161"/>
  <c r="L159"/>
  <c r="L157"/>
  <c r="M157" s="1"/>
  <c r="L153"/>
  <c r="L151"/>
  <c r="M151" s="1"/>
  <c r="L149"/>
  <c r="M149" s="1"/>
  <c r="L147"/>
  <c r="L145"/>
  <c r="L143"/>
  <c r="M143" s="1"/>
  <c r="L141"/>
  <c r="M141" s="1"/>
  <c r="L139"/>
  <c r="L137"/>
  <c r="L135"/>
  <c r="M135" s="1"/>
  <c r="L133"/>
  <c r="M133" s="1"/>
  <c r="L131"/>
  <c r="L129"/>
  <c r="M129" s="1"/>
  <c r="L127"/>
  <c r="M127" s="1"/>
  <c r="L125"/>
  <c r="M125" s="1"/>
  <c r="L123"/>
  <c r="L120"/>
  <c r="L118"/>
  <c r="L116"/>
  <c r="M116" s="1"/>
  <c r="L114"/>
  <c r="L112"/>
  <c r="L110"/>
  <c r="L108"/>
  <c r="M108" s="1"/>
  <c r="L106"/>
  <c r="L104"/>
  <c r="L102"/>
  <c r="L100"/>
  <c r="M100" s="1"/>
  <c r="L98"/>
  <c r="L96"/>
  <c r="L94"/>
  <c r="L92"/>
  <c r="M92" s="1"/>
  <c r="L90"/>
  <c r="L88"/>
  <c r="L86"/>
  <c r="L84"/>
  <c r="M84" s="1"/>
  <c r="L82"/>
  <c r="L80"/>
  <c r="L77"/>
  <c r="L75"/>
  <c r="M75" s="1"/>
  <c r="L72"/>
  <c r="L70"/>
  <c r="L68"/>
  <c r="M68" s="1"/>
  <c r="L64"/>
  <c r="M64" s="1"/>
  <c r="L62"/>
  <c r="L60"/>
  <c r="L58"/>
  <c r="M58" s="1"/>
  <c r="L54"/>
  <c r="M54" s="1"/>
  <c r="L52"/>
  <c r="L50"/>
  <c r="L48"/>
  <c r="M48" s="1"/>
  <c r="L45"/>
  <c r="L43"/>
  <c r="L41"/>
  <c r="L39"/>
  <c r="M39" s="1"/>
  <c r="L36"/>
  <c r="M36" s="1"/>
  <c r="L32"/>
  <c r="L30"/>
  <c r="L29"/>
  <c r="L374" s="1"/>
  <c r="M374" s="1"/>
  <c r="M30"/>
  <c r="M31"/>
  <c r="M32"/>
  <c r="M33"/>
  <c r="M34"/>
  <c r="M35"/>
  <c r="M37"/>
  <c r="M38"/>
  <c r="M40"/>
  <c r="M41"/>
  <c r="M42"/>
  <c r="M43"/>
  <c r="M44"/>
  <c r="M45"/>
  <c r="M46"/>
  <c r="M47"/>
  <c r="M49"/>
  <c r="M50"/>
  <c r="M51"/>
  <c r="M52"/>
  <c r="M53"/>
  <c r="M55"/>
  <c r="M56"/>
  <c r="M57"/>
  <c r="M59"/>
  <c r="M60"/>
  <c r="M61"/>
  <c r="M62"/>
  <c r="M63"/>
  <c r="M65"/>
  <c r="M66"/>
  <c r="M67"/>
  <c r="M69"/>
  <c r="M70"/>
  <c r="M71"/>
  <c r="M72"/>
  <c r="M73"/>
  <c r="M74"/>
  <c r="M76"/>
  <c r="M77"/>
  <c r="M79"/>
  <c r="M80"/>
  <c r="M81"/>
  <c r="M82"/>
  <c r="M83"/>
  <c r="M85"/>
  <c r="M86"/>
  <c r="M87"/>
  <c r="M88"/>
  <c r="M89"/>
  <c r="M90"/>
  <c r="M91"/>
  <c r="M93"/>
  <c r="M94"/>
  <c r="M95"/>
  <c r="M96"/>
  <c r="M97"/>
  <c r="M98"/>
  <c r="M99"/>
  <c r="M101"/>
  <c r="M102"/>
  <c r="M103"/>
  <c r="M104"/>
  <c r="M105"/>
  <c r="M106"/>
  <c r="M107"/>
  <c r="M109"/>
  <c r="M110"/>
  <c r="M111"/>
  <c r="M112"/>
  <c r="M113"/>
  <c r="M114"/>
  <c r="M115"/>
  <c r="M117"/>
  <c r="M118"/>
  <c r="M119"/>
  <c r="M120"/>
  <c r="M121"/>
  <c r="M122"/>
  <c r="M123"/>
  <c r="M124"/>
  <c r="M126"/>
  <c r="M128"/>
  <c r="M130"/>
  <c r="M131"/>
  <c r="M132"/>
  <c r="M134"/>
  <c r="M136"/>
  <c r="M137"/>
  <c r="M138"/>
  <c r="M139"/>
  <c r="M140"/>
  <c r="M142"/>
  <c r="M144"/>
  <c r="M145"/>
  <c r="M146"/>
  <c r="M147"/>
  <c r="M148"/>
  <c r="M150"/>
  <c r="M152"/>
  <c r="M153"/>
  <c r="M154"/>
  <c r="M158"/>
  <c r="M159"/>
  <c r="M160"/>
  <c r="M161"/>
  <c r="M162"/>
  <c r="M163"/>
  <c r="M164"/>
  <c r="M166"/>
  <c r="M170"/>
  <c r="M172"/>
  <c r="M173"/>
  <c r="M174"/>
  <c r="M175"/>
  <c r="M176"/>
  <c r="M178"/>
  <c r="M180"/>
  <c r="M181"/>
  <c r="M182"/>
  <c r="M183"/>
  <c r="M184"/>
  <c r="M186"/>
  <c r="M188"/>
  <c r="M189"/>
  <c r="M190"/>
  <c r="M191"/>
  <c r="M192"/>
  <c r="M196"/>
  <c r="M197"/>
  <c r="M198"/>
  <c r="M199"/>
  <c r="M201"/>
  <c r="M202"/>
  <c r="M203"/>
  <c r="M204"/>
  <c r="M205"/>
  <c r="M206"/>
  <c r="M207"/>
  <c r="M209"/>
  <c r="M210"/>
  <c r="M211"/>
  <c r="M212"/>
  <c r="M213"/>
  <c r="M214"/>
  <c r="M215"/>
  <c r="M217"/>
  <c r="M218"/>
  <c r="M219"/>
  <c r="M220"/>
  <c r="M221"/>
  <c r="M222"/>
  <c r="M223"/>
  <c r="M225"/>
  <c r="M226"/>
  <c r="M227"/>
  <c r="M229"/>
  <c r="M230"/>
  <c r="M231"/>
  <c r="M233"/>
  <c r="M234"/>
  <c r="M235"/>
  <c r="M237"/>
  <c r="M238"/>
  <c r="M239"/>
  <c r="M241"/>
  <c r="M242"/>
  <c r="M243"/>
  <c r="M244"/>
  <c r="M245"/>
  <c r="M246"/>
  <c r="M247"/>
  <c r="M249"/>
  <c r="M250"/>
  <c r="M251"/>
  <c r="M252"/>
  <c r="M253"/>
  <c r="M254"/>
  <c r="M256"/>
  <c r="M258"/>
  <c r="M259"/>
  <c r="M260"/>
  <c r="M262"/>
  <c r="M264"/>
  <c r="M265"/>
  <c r="M266"/>
  <c r="M267"/>
  <c r="M268"/>
  <c r="M270"/>
  <c r="M272"/>
  <c r="M273"/>
  <c r="M274"/>
  <c r="M275"/>
  <c r="M276"/>
  <c r="M277"/>
  <c r="M278"/>
  <c r="M279"/>
  <c r="M280"/>
  <c r="M281"/>
  <c r="M282"/>
  <c r="M283"/>
  <c r="M284"/>
  <c r="M285"/>
  <c r="M286"/>
  <c r="M287"/>
  <c r="M288"/>
  <c r="M289"/>
  <c r="M290"/>
  <c r="M291"/>
  <c r="M292"/>
  <c r="M294"/>
  <c r="M295"/>
  <c r="M298"/>
  <c r="M299"/>
  <c r="M303"/>
  <c r="M304"/>
  <c r="M305"/>
  <c r="M306"/>
  <c r="M310"/>
  <c r="M311"/>
  <c r="M312"/>
  <c r="M313"/>
  <c r="M314"/>
  <c r="M315"/>
  <c r="M316"/>
  <c r="M317"/>
  <c r="M319"/>
  <c r="M320"/>
  <c r="M321"/>
  <c r="M322"/>
  <c r="M323"/>
  <c r="M324"/>
  <c r="M325"/>
  <c r="M327"/>
  <c r="M328"/>
  <c r="M329"/>
  <c r="M330"/>
  <c r="M331"/>
  <c r="M332"/>
  <c r="M333"/>
  <c r="M335"/>
  <c r="M336"/>
  <c r="M337"/>
  <c r="M338"/>
  <c r="M339"/>
  <c r="M340"/>
  <c r="M341"/>
  <c r="M343"/>
  <c r="M344"/>
  <c r="M345"/>
  <c r="M346"/>
  <c r="M347"/>
  <c r="M348"/>
  <c r="M349"/>
  <c r="M351"/>
  <c r="M352"/>
  <c r="M353"/>
  <c r="M354"/>
  <c r="M355"/>
  <c r="M356"/>
  <c r="M357"/>
  <c r="M359"/>
  <c r="M360"/>
  <c r="M362"/>
  <c r="M363"/>
  <c r="M364"/>
  <c r="M365"/>
  <c r="M368"/>
  <c r="M369"/>
  <c r="M370"/>
  <c r="M371"/>
  <c r="AA28"/>
  <c r="AB90"/>
  <c r="AB91"/>
  <c r="AA90"/>
  <c r="Z90"/>
  <c r="Z91"/>
  <c r="K90"/>
  <c r="K91"/>
  <c r="J90"/>
  <c r="I90"/>
  <c r="I91"/>
  <c r="J258"/>
  <c r="K258" s="1"/>
  <c r="AA194"/>
  <c r="AB257"/>
  <c r="AB258"/>
  <c r="AA257"/>
  <c r="Z257"/>
  <c r="Z258"/>
  <c r="J257"/>
  <c r="K257" s="1"/>
  <c r="I257"/>
  <c r="I258"/>
  <c r="AB229"/>
  <c r="AA228"/>
  <c r="AB228" s="1"/>
  <c r="K228"/>
  <c r="K229"/>
  <c r="J228"/>
  <c r="AA370"/>
  <c r="AA368"/>
  <c r="AA367" s="1"/>
  <c r="AA364"/>
  <c r="AA361"/>
  <c r="AB361" s="1"/>
  <c r="AA358"/>
  <c r="AA355"/>
  <c r="AA353"/>
  <c r="AA350"/>
  <c r="AA348"/>
  <c r="AB348" s="1"/>
  <c r="AA346"/>
  <c r="AA344"/>
  <c r="AA342"/>
  <c r="AA340"/>
  <c r="AB340" s="1"/>
  <c r="AA338"/>
  <c r="AA336"/>
  <c r="AA334"/>
  <c r="AA332"/>
  <c r="AB332" s="1"/>
  <c r="AA330"/>
  <c r="AA328"/>
  <c r="AA326"/>
  <c r="AA324"/>
  <c r="AB324" s="1"/>
  <c r="AA322"/>
  <c r="AA320"/>
  <c r="AA318"/>
  <c r="AA316"/>
  <c r="AB316" s="1"/>
  <c r="AA314"/>
  <c r="AA312"/>
  <c r="AA309"/>
  <c r="AB309" s="1"/>
  <c r="AA304"/>
  <c r="AA302"/>
  <c r="AA301" s="1"/>
  <c r="AA298"/>
  <c r="AA293"/>
  <c r="AB293" s="1"/>
  <c r="AA291"/>
  <c r="AB291" s="1"/>
  <c r="AA287"/>
  <c r="AA285"/>
  <c r="AA282"/>
  <c r="AB282" s="1"/>
  <c r="AA278"/>
  <c r="AB278" s="1"/>
  <c r="AA276"/>
  <c r="AA274"/>
  <c r="AA271"/>
  <c r="AB271" s="1"/>
  <c r="AA269"/>
  <c r="AA195" s="1"/>
  <c r="AB195" s="1"/>
  <c r="AA267"/>
  <c r="AA265"/>
  <c r="AA263"/>
  <c r="AB263" s="1"/>
  <c r="AA261"/>
  <c r="AB261" s="1"/>
  <c r="AA259"/>
  <c r="AA255"/>
  <c r="AA252"/>
  <c r="AB252" s="1"/>
  <c r="AA250"/>
  <c r="AA248"/>
  <c r="AA246"/>
  <c r="AA244"/>
  <c r="AB244" s="1"/>
  <c r="AA242"/>
  <c r="AA240"/>
  <c r="AA238"/>
  <c r="AA236"/>
  <c r="AB236" s="1"/>
  <c r="AA234"/>
  <c r="AA232"/>
  <c r="AA230"/>
  <c r="AA226"/>
  <c r="AB226" s="1"/>
  <c r="AA224"/>
  <c r="AA222"/>
  <c r="AA220"/>
  <c r="AA218"/>
  <c r="AB218" s="1"/>
  <c r="AA216"/>
  <c r="AA214"/>
  <c r="AA212"/>
  <c r="AA210"/>
  <c r="AB210" s="1"/>
  <c r="AA208"/>
  <c r="AA206"/>
  <c r="AA204"/>
  <c r="AA202"/>
  <c r="AA200"/>
  <c r="AA198"/>
  <c r="AA196"/>
  <c r="AA191"/>
  <c r="AA189"/>
  <c r="AB189" s="1"/>
  <c r="AA187"/>
  <c r="AB187" s="1"/>
  <c r="AA185"/>
  <c r="AA183"/>
  <c r="AA181"/>
  <c r="AB181" s="1"/>
  <c r="AA179"/>
  <c r="AB179" s="1"/>
  <c r="AA177"/>
  <c r="AA168" s="1"/>
  <c r="AA175"/>
  <c r="AA173"/>
  <c r="AB173" s="1"/>
  <c r="AA171"/>
  <c r="AB171" s="1"/>
  <c r="AA169"/>
  <c r="AA165"/>
  <c r="AA163"/>
  <c r="AA161"/>
  <c r="AA159"/>
  <c r="AB159" s="1"/>
  <c r="AA157"/>
  <c r="AA156" s="1"/>
  <c r="AA153"/>
  <c r="AB153" s="1"/>
  <c r="AA151"/>
  <c r="AB151" s="1"/>
  <c r="AA149"/>
  <c r="AA147"/>
  <c r="AA145"/>
  <c r="AB145" s="1"/>
  <c r="AA143"/>
  <c r="AB143" s="1"/>
  <c r="AA141"/>
  <c r="AA139"/>
  <c r="AA137"/>
  <c r="AB137" s="1"/>
  <c r="AA135"/>
  <c r="AB135" s="1"/>
  <c r="AA133"/>
  <c r="AA131"/>
  <c r="AA129"/>
  <c r="AB129" s="1"/>
  <c r="AA127"/>
  <c r="AB127" s="1"/>
  <c r="AA125"/>
  <c r="AA123"/>
  <c r="AA120"/>
  <c r="AA118"/>
  <c r="AB118" s="1"/>
  <c r="AA116"/>
  <c r="AA114"/>
  <c r="AA112"/>
  <c r="AA110"/>
  <c r="AB110" s="1"/>
  <c r="AA108"/>
  <c r="AA106"/>
  <c r="AA104"/>
  <c r="AA102"/>
  <c r="AB102" s="1"/>
  <c r="AA100"/>
  <c r="AA98"/>
  <c r="AA96"/>
  <c r="AA94"/>
  <c r="AB94" s="1"/>
  <c r="AA92"/>
  <c r="AA88"/>
  <c r="AA86"/>
  <c r="AA84"/>
  <c r="AB84" s="1"/>
  <c r="AA82"/>
  <c r="AA80"/>
  <c r="AA77"/>
  <c r="AA75"/>
  <c r="AB75" s="1"/>
  <c r="AA72"/>
  <c r="AA70"/>
  <c r="AA68"/>
  <c r="AB68" s="1"/>
  <c r="AA64"/>
  <c r="AB64" s="1"/>
  <c r="AA62"/>
  <c r="AA60"/>
  <c r="AA58"/>
  <c r="AB58" s="1"/>
  <c r="AA54"/>
  <c r="AA52"/>
  <c r="AA50"/>
  <c r="AA48"/>
  <c r="AB48" s="1"/>
  <c r="AA45"/>
  <c r="AA43"/>
  <c r="AA41"/>
  <c r="AA39"/>
  <c r="AB39" s="1"/>
  <c r="AA36"/>
  <c r="AB36" s="1"/>
  <c r="AA32"/>
  <c r="AA30"/>
  <c r="AA29"/>
  <c r="AB30"/>
  <c r="AB31"/>
  <c r="AB32"/>
  <c r="AB33"/>
  <c r="AB34"/>
  <c r="AB35"/>
  <c r="AB37"/>
  <c r="AB38"/>
  <c r="AB40"/>
  <c r="AB41"/>
  <c r="AB42"/>
  <c r="AB43"/>
  <c r="AB44"/>
  <c r="AB45"/>
  <c r="AB46"/>
  <c r="AB47"/>
  <c r="AB49"/>
  <c r="AB50"/>
  <c r="AB51"/>
  <c r="AB52"/>
  <c r="AB53"/>
  <c r="AB54"/>
  <c r="AB55"/>
  <c r="AB56"/>
  <c r="AB57"/>
  <c r="AB59"/>
  <c r="AB60"/>
  <c r="AB61"/>
  <c r="AB62"/>
  <c r="AB63"/>
  <c r="AB65"/>
  <c r="AB66"/>
  <c r="AB67"/>
  <c r="AB69"/>
  <c r="AB70"/>
  <c r="AB71"/>
  <c r="AB72"/>
  <c r="AB73"/>
  <c r="AB74"/>
  <c r="AB76"/>
  <c r="AB77"/>
  <c r="AB79"/>
  <c r="AB80"/>
  <c r="AB81"/>
  <c r="AB82"/>
  <c r="AB83"/>
  <c r="AB85"/>
  <c r="AB86"/>
  <c r="AB87"/>
  <c r="AB88"/>
  <c r="AB89"/>
  <c r="AB92"/>
  <c r="AB93"/>
  <c r="AB95"/>
  <c r="AB96"/>
  <c r="AB97"/>
  <c r="AB98"/>
  <c r="AB99"/>
  <c r="AB100"/>
  <c r="AB101"/>
  <c r="AB103"/>
  <c r="AB104"/>
  <c r="AB105"/>
  <c r="AB106"/>
  <c r="AB107"/>
  <c r="AB108"/>
  <c r="AB109"/>
  <c r="AB111"/>
  <c r="AB112"/>
  <c r="AB113"/>
  <c r="AB114"/>
  <c r="AB115"/>
  <c r="AB116"/>
  <c r="AB117"/>
  <c r="AB119"/>
  <c r="AB120"/>
  <c r="AB121"/>
  <c r="AB122"/>
  <c r="AB123"/>
  <c r="AB124"/>
  <c r="AB125"/>
  <c r="AB126"/>
  <c r="AB128"/>
  <c r="AB130"/>
  <c r="AB131"/>
  <c r="AB132"/>
  <c r="AB133"/>
  <c r="AB134"/>
  <c r="AB136"/>
  <c r="AB138"/>
  <c r="AB139"/>
  <c r="AB140"/>
  <c r="AB141"/>
  <c r="AB142"/>
  <c r="AB144"/>
  <c r="AB146"/>
  <c r="AB147"/>
  <c r="AB148"/>
  <c r="AB149"/>
  <c r="AB150"/>
  <c r="AB152"/>
  <c r="AB154"/>
  <c r="AB157"/>
  <c r="AB158"/>
  <c r="AB160"/>
  <c r="AB161"/>
  <c r="AB162"/>
  <c r="AB163"/>
  <c r="AB164"/>
  <c r="AB165"/>
  <c r="AB166"/>
  <c r="AB169"/>
  <c r="AB170"/>
  <c r="AB172"/>
  <c r="AB174"/>
  <c r="AB175"/>
  <c r="AB176"/>
  <c r="AB177"/>
  <c r="AB178"/>
  <c r="AB180"/>
  <c r="AB182"/>
  <c r="AB183"/>
  <c r="AB184"/>
  <c r="AB185"/>
  <c r="AB186"/>
  <c r="AB188"/>
  <c r="AB190"/>
  <c r="AB191"/>
  <c r="AB192"/>
  <c r="AB196"/>
  <c r="AB197"/>
  <c r="AB198"/>
  <c r="AB199"/>
  <c r="AB200"/>
  <c r="AB201"/>
  <c r="AB203"/>
  <c r="AB204"/>
  <c r="AB205"/>
  <c r="AB206"/>
  <c r="AB207"/>
  <c r="AB208"/>
  <c r="AB209"/>
  <c r="AB211"/>
  <c r="AB212"/>
  <c r="AB213"/>
  <c r="AB214"/>
  <c r="AB215"/>
  <c r="AB216"/>
  <c r="AB217"/>
  <c r="AB219"/>
  <c r="AB220"/>
  <c r="AB221"/>
  <c r="AB222"/>
  <c r="AB223"/>
  <c r="AB224"/>
  <c r="AB225"/>
  <c r="AB227"/>
  <c r="AB230"/>
  <c r="AB231"/>
  <c r="AB232"/>
  <c r="AB233"/>
  <c r="AB234"/>
  <c r="AB235"/>
  <c r="AB237"/>
  <c r="AB238"/>
  <c r="AB239"/>
  <c r="AB240"/>
  <c r="AB241"/>
  <c r="AB242"/>
  <c r="AB243"/>
  <c r="AB245"/>
  <c r="AB246"/>
  <c r="AB247"/>
  <c r="AB248"/>
  <c r="AB249"/>
  <c r="AB250"/>
  <c r="AB251"/>
  <c r="AB253"/>
  <c r="AB254"/>
  <c r="AB255"/>
  <c r="AB256"/>
  <c r="AB259"/>
  <c r="AB260"/>
  <c r="AB262"/>
  <c r="AB264"/>
  <c r="AB265"/>
  <c r="AB266"/>
  <c r="AB267"/>
  <c r="AB268"/>
  <c r="AB270"/>
  <c r="AB272"/>
  <c r="AB273"/>
  <c r="AB274"/>
  <c r="AB275"/>
  <c r="AB276"/>
  <c r="AB277"/>
  <c r="AB279"/>
  <c r="AB280"/>
  <c r="AB281"/>
  <c r="AB283"/>
  <c r="AB284"/>
  <c r="AB285"/>
  <c r="AB286"/>
  <c r="AB287"/>
  <c r="AB288"/>
  <c r="AB289"/>
  <c r="AB290"/>
  <c r="AB292"/>
  <c r="AB294"/>
  <c r="AB295"/>
  <c r="AB298"/>
  <c r="AB299"/>
  <c r="AB302"/>
  <c r="AB303"/>
  <c r="AB304"/>
  <c r="AB305"/>
  <c r="AB306"/>
  <c r="AB310"/>
  <c r="AB311"/>
  <c r="AB312"/>
  <c r="AB313"/>
  <c r="AB314"/>
  <c r="AB315"/>
  <c r="AB317"/>
  <c r="AB318"/>
  <c r="AB319"/>
  <c r="AB320"/>
  <c r="AB321"/>
  <c r="AB322"/>
  <c r="AB323"/>
  <c r="AB325"/>
  <c r="AB326"/>
  <c r="AB327"/>
  <c r="AB328"/>
  <c r="AB329"/>
  <c r="AB330"/>
  <c r="AB331"/>
  <c r="AB333"/>
  <c r="AB334"/>
  <c r="AB335"/>
  <c r="AB336"/>
  <c r="AB337"/>
  <c r="AB338"/>
  <c r="AB339"/>
  <c r="AB341"/>
  <c r="AB342"/>
  <c r="AB343"/>
  <c r="AB344"/>
  <c r="AB345"/>
  <c r="AB346"/>
  <c r="AB347"/>
  <c r="AB349"/>
  <c r="AB350"/>
  <c r="AB351"/>
  <c r="AB352"/>
  <c r="AB353"/>
  <c r="AB354"/>
  <c r="AB355"/>
  <c r="AB356"/>
  <c r="AB357"/>
  <c r="AB358"/>
  <c r="AB359"/>
  <c r="AB360"/>
  <c r="AB362"/>
  <c r="AB363"/>
  <c r="AB364"/>
  <c r="AB365"/>
  <c r="AB369"/>
  <c r="AB370"/>
  <c r="AB371"/>
  <c r="J370"/>
  <c r="J368"/>
  <c r="J367" s="1"/>
  <c r="J364"/>
  <c r="J361"/>
  <c r="K361" s="1"/>
  <c r="J358"/>
  <c r="K358" s="1"/>
  <c r="J355"/>
  <c r="K355" s="1"/>
  <c r="J353"/>
  <c r="J350"/>
  <c r="K350" s="1"/>
  <c r="J348"/>
  <c r="J346"/>
  <c r="J344"/>
  <c r="J342"/>
  <c r="K342" s="1"/>
  <c r="J340"/>
  <c r="J338"/>
  <c r="J336"/>
  <c r="J334"/>
  <c r="K334" s="1"/>
  <c r="J332"/>
  <c r="J330"/>
  <c r="J328"/>
  <c r="J326"/>
  <c r="K326" s="1"/>
  <c r="J324"/>
  <c r="J322"/>
  <c r="J320"/>
  <c r="J318"/>
  <c r="K318" s="1"/>
  <c r="J316"/>
  <c r="J314"/>
  <c r="J312"/>
  <c r="J309"/>
  <c r="J308" s="1"/>
  <c r="J304"/>
  <c r="J302"/>
  <c r="K302" s="1"/>
  <c r="J298"/>
  <c r="J293"/>
  <c r="K293" s="1"/>
  <c r="J291"/>
  <c r="J287"/>
  <c r="J285"/>
  <c r="J282"/>
  <c r="J278"/>
  <c r="J276"/>
  <c r="J274"/>
  <c r="J271"/>
  <c r="K271" s="1"/>
  <c r="J269"/>
  <c r="K269" s="1"/>
  <c r="J267"/>
  <c r="J265"/>
  <c r="J263"/>
  <c r="K263" s="1"/>
  <c r="J261"/>
  <c r="K261" s="1"/>
  <c r="J259"/>
  <c r="J255"/>
  <c r="J252"/>
  <c r="J250"/>
  <c r="K250" s="1"/>
  <c r="J248"/>
  <c r="J246"/>
  <c r="J244"/>
  <c r="J242"/>
  <c r="K242" s="1"/>
  <c r="J240"/>
  <c r="J238"/>
  <c r="J236"/>
  <c r="J234"/>
  <c r="K234" s="1"/>
  <c r="J232"/>
  <c r="K232" s="1"/>
  <c r="J230"/>
  <c r="J226"/>
  <c r="J224"/>
  <c r="K224" s="1"/>
  <c r="J222"/>
  <c r="J220"/>
  <c r="J218"/>
  <c r="J216"/>
  <c r="K216" s="1"/>
  <c r="J214"/>
  <c r="J212"/>
  <c r="J210"/>
  <c r="J208"/>
  <c r="K208" s="1"/>
  <c r="J206"/>
  <c r="J204"/>
  <c r="J202"/>
  <c r="J200"/>
  <c r="K200" s="1"/>
  <c r="J198"/>
  <c r="J196"/>
  <c r="J191"/>
  <c r="J189"/>
  <c r="K189" s="1"/>
  <c r="J187"/>
  <c r="J185"/>
  <c r="K185" s="1"/>
  <c r="J183"/>
  <c r="J181"/>
  <c r="K181" s="1"/>
  <c r="J179"/>
  <c r="J177"/>
  <c r="J168" s="1"/>
  <c r="J175"/>
  <c r="J173"/>
  <c r="K173" s="1"/>
  <c r="J171"/>
  <c r="J169"/>
  <c r="K169" s="1"/>
  <c r="J165"/>
  <c r="K165" s="1"/>
  <c r="J163"/>
  <c r="J161"/>
  <c r="J159"/>
  <c r="K159" s="1"/>
  <c r="J157"/>
  <c r="K157" s="1"/>
  <c r="J153"/>
  <c r="K153" s="1"/>
  <c r="J151"/>
  <c r="J149"/>
  <c r="K149" s="1"/>
  <c r="J147"/>
  <c r="J145"/>
  <c r="K145" s="1"/>
  <c r="J143"/>
  <c r="J141"/>
  <c r="K141" s="1"/>
  <c r="J139"/>
  <c r="J137"/>
  <c r="K137" s="1"/>
  <c r="J135"/>
  <c r="J133"/>
  <c r="K133" s="1"/>
  <c r="J131"/>
  <c r="K131" s="1"/>
  <c r="J129"/>
  <c r="K129" s="1"/>
  <c r="J127"/>
  <c r="J125"/>
  <c r="J123"/>
  <c r="K123" s="1"/>
  <c r="J120"/>
  <c r="K120" s="1"/>
  <c r="J118"/>
  <c r="J116"/>
  <c r="J114"/>
  <c r="J112"/>
  <c r="K112" s="1"/>
  <c r="J110"/>
  <c r="J108"/>
  <c r="J106"/>
  <c r="J104"/>
  <c r="K104" s="1"/>
  <c r="J102"/>
  <c r="J100"/>
  <c r="K100" s="1"/>
  <c r="J98"/>
  <c r="J96"/>
  <c r="J94"/>
  <c r="J92"/>
  <c r="K92" s="1"/>
  <c r="J88"/>
  <c r="J86"/>
  <c r="J84"/>
  <c r="J82"/>
  <c r="K82" s="1"/>
  <c r="J80"/>
  <c r="J77"/>
  <c r="J75"/>
  <c r="J72"/>
  <c r="K72" s="1"/>
  <c r="J70"/>
  <c r="K70" s="1"/>
  <c r="J68"/>
  <c r="J64"/>
  <c r="J62"/>
  <c r="K62" s="1"/>
  <c r="J60"/>
  <c r="J58"/>
  <c r="K58" s="1"/>
  <c r="J54"/>
  <c r="J52"/>
  <c r="K52" s="1"/>
  <c r="J50"/>
  <c r="K50" s="1"/>
  <c r="J48"/>
  <c r="J45"/>
  <c r="J43"/>
  <c r="J41"/>
  <c r="K41" s="1"/>
  <c r="J39"/>
  <c r="J36"/>
  <c r="J32"/>
  <c r="K32" s="1"/>
  <c r="J30"/>
  <c r="K31"/>
  <c r="K33"/>
  <c r="K34"/>
  <c r="K35"/>
  <c r="K36"/>
  <c r="K37"/>
  <c r="K38"/>
  <c r="K39"/>
  <c r="K40"/>
  <c r="K42"/>
  <c r="K43"/>
  <c r="K44"/>
  <c r="K45"/>
  <c r="K46"/>
  <c r="K47"/>
  <c r="K48"/>
  <c r="K49"/>
  <c r="K51"/>
  <c r="K53"/>
  <c r="K54"/>
  <c r="K55"/>
  <c r="K56"/>
  <c r="K57"/>
  <c r="K59"/>
  <c r="K60"/>
  <c r="K61"/>
  <c r="K63"/>
  <c r="K64"/>
  <c r="K65"/>
  <c r="K66"/>
  <c r="K67"/>
  <c r="K68"/>
  <c r="K69"/>
  <c r="K71"/>
  <c r="K73"/>
  <c r="K74"/>
  <c r="K75"/>
  <c r="K76"/>
  <c r="K77"/>
  <c r="K79"/>
  <c r="K80"/>
  <c r="K81"/>
  <c r="K83"/>
  <c r="K84"/>
  <c r="K85"/>
  <c r="K86"/>
  <c r="K87"/>
  <c r="K88"/>
  <c r="K89"/>
  <c r="K93"/>
  <c r="K94"/>
  <c r="K95"/>
  <c r="K96"/>
  <c r="K97"/>
  <c r="K98"/>
  <c r="K99"/>
  <c r="K101"/>
  <c r="K102"/>
  <c r="K103"/>
  <c r="K105"/>
  <c r="K106"/>
  <c r="K107"/>
  <c r="K108"/>
  <c r="K109"/>
  <c r="K110"/>
  <c r="K111"/>
  <c r="K113"/>
  <c r="K114"/>
  <c r="K115"/>
  <c r="K116"/>
  <c r="K117"/>
  <c r="K118"/>
  <c r="K119"/>
  <c r="K121"/>
  <c r="K122"/>
  <c r="K124"/>
  <c r="K125"/>
  <c r="K126"/>
  <c r="K127"/>
  <c r="K128"/>
  <c r="K130"/>
  <c r="K132"/>
  <c r="K134"/>
  <c r="K135"/>
  <c r="K136"/>
  <c r="K138"/>
  <c r="K139"/>
  <c r="K140"/>
  <c r="K142"/>
  <c r="K143"/>
  <c r="K144"/>
  <c r="K146"/>
  <c r="K147"/>
  <c r="K148"/>
  <c r="K150"/>
  <c r="K151"/>
  <c r="K152"/>
  <c r="K154"/>
  <c r="K158"/>
  <c r="K160"/>
  <c r="K161"/>
  <c r="K162"/>
  <c r="K163"/>
  <c r="K164"/>
  <c r="K166"/>
  <c r="K170"/>
  <c r="K171"/>
  <c r="K172"/>
  <c r="K174"/>
  <c r="K175"/>
  <c r="K176"/>
  <c r="K178"/>
  <c r="K179"/>
  <c r="K180"/>
  <c r="K182"/>
  <c r="K183"/>
  <c r="K184"/>
  <c r="K186"/>
  <c r="K187"/>
  <c r="K188"/>
  <c r="K190"/>
  <c r="K191"/>
  <c r="K192"/>
  <c r="K196"/>
  <c r="K197"/>
  <c r="K198"/>
  <c r="K199"/>
  <c r="K201"/>
  <c r="K202"/>
  <c r="K203"/>
  <c r="K204"/>
  <c r="K205"/>
  <c r="K206"/>
  <c r="K207"/>
  <c r="K209"/>
  <c r="K210"/>
  <c r="K211"/>
  <c r="K212"/>
  <c r="K213"/>
  <c r="K214"/>
  <c r="K215"/>
  <c r="K217"/>
  <c r="K218"/>
  <c r="K219"/>
  <c r="K220"/>
  <c r="K221"/>
  <c r="K222"/>
  <c r="K223"/>
  <c r="K225"/>
  <c r="K226"/>
  <c r="K227"/>
  <c r="K230"/>
  <c r="K231"/>
  <c r="K233"/>
  <c r="K235"/>
  <c r="K236"/>
  <c r="K237"/>
  <c r="K238"/>
  <c r="K239"/>
  <c r="K240"/>
  <c r="K241"/>
  <c r="K243"/>
  <c r="K244"/>
  <c r="K245"/>
  <c r="K246"/>
  <c r="K247"/>
  <c r="K248"/>
  <c r="K249"/>
  <c r="K251"/>
  <c r="K252"/>
  <c r="K253"/>
  <c r="K254"/>
  <c r="K255"/>
  <c r="K256"/>
  <c r="K259"/>
  <c r="K260"/>
  <c r="K262"/>
  <c r="K264"/>
  <c r="K265"/>
  <c r="K266"/>
  <c r="K267"/>
  <c r="K268"/>
  <c r="K270"/>
  <c r="K272"/>
  <c r="K273"/>
  <c r="K274"/>
  <c r="K275"/>
  <c r="K276"/>
  <c r="K277"/>
  <c r="K278"/>
  <c r="K279"/>
  <c r="K280"/>
  <c r="K281"/>
  <c r="K282"/>
  <c r="K283"/>
  <c r="K284"/>
  <c r="K285"/>
  <c r="K286"/>
  <c r="K287"/>
  <c r="K288"/>
  <c r="K289"/>
  <c r="K290"/>
  <c r="K291"/>
  <c r="K292"/>
  <c r="K294"/>
  <c r="K295"/>
  <c r="K298"/>
  <c r="K299"/>
  <c r="K303"/>
  <c r="K304"/>
  <c r="K305"/>
  <c r="K306"/>
  <c r="K310"/>
  <c r="K311"/>
  <c r="K312"/>
  <c r="K313"/>
  <c r="K314"/>
  <c r="K315"/>
  <c r="K316"/>
  <c r="K317"/>
  <c r="K319"/>
  <c r="K320"/>
  <c r="K321"/>
  <c r="K322"/>
  <c r="K323"/>
  <c r="K324"/>
  <c r="K325"/>
  <c r="K327"/>
  <c r="K328"/>
  <c r="K329"/>
  <c r="K330"/>
  <c r="K331"/>
  <c r="K332"/>
  <c r="K333"/>
  <c r="K335"/>
  <c r="K336"/>
  <c r="K337"/>
  <c r="K338"/>
  <c r="K339"/>
  <c r="K340"/>
  <c r="K341"/>
  <c r="K343"/>
  <c r="K344"/>
  <c r="K345"/>
  <c r="K346"/>
  <c r="K347"/>
  <c r="K348"/>
  <c r="K349"/>
  <c r="K351"/>
  <c r="K352"/>
  <c r="K353"/>
  <c r="K354"/>
  <c r="K356"/>
  <c r="K357"/>
  <c r="K359"/>
  <c r="K360"/>
  <c r="K362"/>
  <c r="K363"/>
  <c r="K364"/>
  <c r="K365"/>
  <c r="K368"/>
  <c r="K369"/>
  <c r="K370"/>
  <c r="K371"/>
  <c r="H132"/>
  <c r="H131" s="1"/>
  <c r="I131" s="1"/>
  <c r="Z226"/>
  <c r="Z227"/>
  <c r="Y226"/>
  <c r="I226"/>
  <c r="I227"/>
  <c r="H226"/>
  <c r="H101"/>
  <c r="Y28"/>
  <c r="Z131"/>
  <c r="Z132"/>
  <c r="Y131"/>
  <c r="Z208"/>
  <c r="Z209"/>
  <c r="Y208"/>
  <c r="I208"/>
  <c r="I209"/>
  <c r="H208"/>
  <c r="Z269"/>
  <c r="Z270"/>
  <c r="Y269"/>
  <c r="I270"/>
  <c r="H269"/>
  <c r="I269" s="1"/>
  <c r="R373" l="1"/>
  <c r="S373" s="1"/>
  <c r="R27"/>
  <c r="S28"/>
  <c r="Q196"/>
  <c r="AH77"/>
  <c r="Q77"/>
  <c r="AG167"/>
  <c r="AH167" s="1"/>
  <c r="AH168"/>
  <c r="AH301"/>
  <c r="AG300"/>
  <c r="AH300" s="1"/>
  <c r="AH30"/>
  <c r="AG156"/>
  <c r="AG308"/>
  <c r="AG367"/>
  <c r="AG29"/>
  <c r="P156"/>
  <c r="Q156" s="1"/>
  <c r="P28"/>
  <c r="P27" s="1"/>
  <c r="P167"/>
  <c r="Q167" s="1"/>
  <c r="Q168"/>
  <c r="Q29"/>
  <c r="P374"/>
  <c r="Q374" s="1"/>
  <c r="Q308"/>
  <c r="P307"/>
  <c r="Q307" s="1"/>
  <c r="P193"/>
  <c r="Q193" s="1"/>
  <c r="P301"/>
  <c r="Q70"/>
  <c r="Q30"/>
  <c r="P367"/>
  <c r="N159"/>
  <c r="O159" s="1"/>
  <c r="AF367"/>
  <c r="AE366"/>
  <c r="AF366" s="1"/>
  <c r="AE374"/>
  <c r="AF374" s="1"/>
  <c r="AE193"/>
  <c r="AF193" s="1"/>
  <c r="AF301"/>
  <c r="AE300"/>
  <c r="AF300" s="1"/>
  <c r="AE156"/>
  <c r="AE308"/>
  <c r="AF368"/>
  <c r="AE168"/>
  <c r="AE28"/>
  <c r="O367"/>
  <c r="N366"/>
  <c r="O366" s="1"/>
  <c r="N193"/>
  <c r="O193" s="1"/>
  <c r="O301"/>
  <c r="N300"/>
  <c r="O300" s="1"/>
  <c r="N374"/>
  <c r="O374" s="1"/>
  <c r="N28"/>
  <c r="N156"/>
  <c r="N308"/>
  <c r="O368"/>
  <c r="N168"/>
  <c r="AD194"/>
  <c r="AC193"/>
  <c r="AD193" s="1"/>
  <c r="AD301"/>
  <c r="AC28"/>
  <c r="AC156"/>
  <c r="AD367"/>
  <c r="M194"/>
  <c r="M367"/>
  <c r="L366"/>
  <c r="M366" s="1"/>
  <c r="M308"/>
  <c r="L307"/>
  <c r="M307" s="1"/>
  <c r="M29"/>
  <c r="L28"/>
  <c r="L156"/>
  <c r="L301"/>
  <c r="L168"/>
  <c r="M309"/>
  <c r="J28"/>
  <c r="K28" s="1"/>
  <c r="J194"/>
  <c r="AA374"/>
  <c r="AB374" s="1"/>
  <c r="AB269"/>
  <c r="AB194"/>
  <c r="AA155"/>
  <c r="AB155" s="1"/>
  <c r="AB156"/>
  <c r="AB301"/>
  <c r="AA300"/>
  <c r="AB300" s="1"/>
  <c r="AA366"/>
  <c r="AB366" s="1"/>
  <c r="AB367"/>
  <c r="AA167"/>
  <c r="AB167" s="1"/>
  <c r="AB168"/>
  <c r="AB29"/>
  <c r="AA308"/>
  <c r="AB368"/>
  <c r="AB202"/>
  <c r="J195"/>
  <c r="K195" s="1"/>
  <c r="K194"/>
  <c r="K367"/>
  <c r="J366"/>
  <c r="K366" s="1"/>
  <c r="K168"/>
  <c r="J167"/>
  <c r="K167" s="1"/>
  <c r="J307"/>
  <c r="K307" s="1"/>
  <c r="K308"/>
  <c r="K309"/>
  <c r="J301"/>
  <c r="J29"/>
  <c r="J156"/>
  <c r="K177"/>
  <c r="K30"/>
  <c r="I132"/>
  <c r="Z268"/>
  <c r="Y267"/>
  <c r="Z267" s="1"/>
  <c r="I267"/>
  <c r="I268"/>
  <c r="H267"/>
  <c r="Y370"/>
  <c r="Y368"/>
  <c r="Y367" s="1"/>
  <c r="Y366" s="1"/>
  <c r="Y364"/>
  <c r="Y361"/>
  <c r="Y358"/>
  <c r="Y355"/>
  <c r="Y353"/>
  <c r="Y350"/>
  <c r="Y348"/>
  <c r="Y346"/>
  <c r="Y344"/>
  <c r="Y342"/>
  <c r="Y340"/>
  <c r="Y338"/>
  <c r="Y336"/>
  <c r="Y334"/>
  <c r="Y332"/>
  <c r="Y330"/>
  <c r="Y328"/>
  <c r="Y326"/>
  <c r="Y324"/>
  <c r="Y322"/>
  <c r="Y320"/>
  <c r="Y318"/>
  <c r="Y316"/>
  <c r="Y314"/>
  <c r="Y312"/>
  <c r="Y309"/>
  <c r="Y308" s="1"/>
  <c r="Y307" s="1"/>
  <c r="Y304"/>
  <c r="Y302"/>
  <c r="Y301" s="1"/>
  <c r="Y300" s="1"/>
  <c r="Y298"/>
  <c r="Y293"/>
  <c r="Y291"/>
  <c r="Y287"/>
  <c r="Y285"/>
  <c r="Y282"/>
  <c r="Y278"/>
  <c r="Y276"/>
  <c r="Y274"/>
  <c r="Y271"/>
  <c r="Y265"/>
  <c r="Y263"/>
  <c r="Y195" s="1"/>
  <c r="Y261"/>
  <c r="Y259"/>
  <c r="Y255"/>
  <c r="Y252"/>
  <c r="Y250"/>
  <c r="Y248"/>
  <c r="Y246"/>
  <c r="Y244"/>
  <c r="Y242"/>
  <c r="Y240"/>
  <c r="Y238"/>
  <c r="Y236"/>
  <c r="Y234"/>
  <c r="Y232"/>
  <c r="Y230"/>
  <c r="Y224"/>
  <c r="Y194" s="1"/>
  <c r="Y222"/>
  <c r="Y220"/>
  <c r="Y218"/>
  <c r="Y216"/>
  <c r="Y214"/>
  <c r="Y212"/>
  <c r="Y210"/>
  <c r="Y206"/>
  <c r="Y204"/>
  <c r="Y202"/>
  <c r="Y200"/>
  <c r="Y198"/>
  <c r="Y196"/>
  <c r="Y191"/>
  <c r="Y189"/>
  <c r="Y187"/>
  <c r="Y185"/>
  <c r="Y183"/>
  <c r="Y181"/>
  <c r="Y179"/>
  <c r="Y177"/>
  <c r="Y168" s="1"/>
  <c r="Y167" s="1"/>
  <c r="Y175"/>
  <c r="Y173"/>
  <c r="Y171"/>
  <c r="Y169"/>
  <c r="Y165"/>
  <c r="Y163"/>
  <c r="Y161"/>
  <c r="Y159"/>
  <c r="Y157"/>
  <c r="Y156" s="1"/>
  <c r="Y155" s="1"/>
  <c r="Y153"/>
  <c r="Y151"/>
  <c r="Y149"/>
  <c r="Y147"/>
  <c r="Y145"/>
  <c r="Y143"/>
  <c r="Y141"/>
  <c r="Y139"/>
  <c r="Y137"/>
  <c r="Y135"/>
  <c r="Y133"/>
  <c r="Y129"/>
  <c r="Y127"/>
  <c r="Y125"/>
  <c r="Y123"/>
  <c r="Y120"/>
  <c r="Y118"/>
  <c r="Y116"/>
  <c r="Y114"/>
  <c r="Y112"/>
  <c r="Y110"/>
  <c r="Y108"/>
  <c r="Y106"/>
  <c r="Y104"/>
  <c r="Y102"/>
  <c r="Y100"/>
  <c r="Y98"/>
  <c r="Y96"/>
  <c r="Y94"/>
  <c r="Y92"/>
  <c r="Y88"/>
  <c r="Y86"/>
  <c r="Y84"/>
  <c r="Y82"/>
  <c r="Y80"/>
  <c r="Y77"/>
  <c r="Y75"/>
  <c r="Y72"/>
  <c r="Y70"/>
  <c r="Y68"/>
  <c r="Y64"/>
  <c r="Y62"/>
  <c r="Y60"/>
  <c r="Y58"/>
  <c r="Y54"/>
  <c r="Y52"/>
  <c r="Y50"/>
  <c r="Y48"/>
  <c r="Y45"/>
  <c r="Y43"/>
  <c r="Y41"/>
  <c r="Y39"/>
  <c r="Y36"/>
  <c r="Y29" s="1"/>
  <c r="Y374" s="1"/>
  <c r="Y32"/>
  <c r="Y30"/>
  <c r="H370"/>
  <c r="H368"/>
  <c r="H367" s="1"/>
  <c r="H366" s="1"/>
  <c r="H364"/>
  <c r="H361"/>
  <c r="H358"/>
  <c r="H355"/>
  <c r="H353"/>
  <c r="H350"/>
  <c r="H348"/>
  <c r="H346"/>
  <c r="H344"/>
  <c r="H342"/>
  <c r="H340"/>
  <c r="H338"/>
  <c r="H336"/>
  <c r="H334"/>
  <c r="H332"/>
  <c r="H330"/>
  <c r="H328"/>
  <c r="H326"/>
  <c r="H324"/>
  <c r="H322"/>
  <c r="H320"/>
  <c r="H318"/>
  <c r="H316"/>
  <c r="H314"/>
  <c r="H312"/>
  <c r="H309"/>
  <c r="H308" s="1"/>
  <c r="H307" s="1"/>
  <c r="H304"/>
  <c r="H302"/>
  <c r="H301" s="1"/>
  <c r="H300" s="1"/>
  <c r="H298"/>
  <c r="H293"/>
  <c r="H291"/>
  <c r="H287"/>
  <c r="H285"/>
  <c r="H282"/>
  <c r="H278"/>
  <c r="H276"/>
  <c r="H274"/>
  <c r="H271"/>
  <c r="H265"/>
  <c r="H263"/>
  <c r="H195" s="1"/>
  <c r="H261"/>
  <c r="H259"/>
  <c r="H255"/>
  <c r="H252"/>
  <c r="H250"/>
  <c r="H248"/>
  <c r="H246"/>
  <c r="H244"/>
  <c r="H242"/>
  <c r="H240"/>
  <c r="H238"/>
  <c r="H236"/>
  <c r="H234"/>
  <c r="H232"/>
  <c r="H230"/>
  <c r="H224"/>
  <c r="H194" s="1"/>
  <c r="H222"/>
  <c r="H220"/>
  <c r="H218"/>
  <c r="H216"/>
  <c r="H214"/>
  <c r="H212"/>
  <c r="H210"/>
  <c r="H206"/>
  <c r="H204"/>
  <c r="H202"/>
  <c r="H200"/>
  <c r="H198"/>
  <c r="H196"/>
  <c r="H191"/>
  <c r="H189"/>
  <c r="H187"/>
  <c r="H185"/>
  <c r="H183"/>
  <c r="H181"/>
  <c r="H179"/>
  <c r="H177"/>
  <c r="H168" s="1"/>
  <c r="H167" s="1"/>
  <c r="H175"/>
  <c r="H173"/>
  <c r="H171"/>
  <c r="H169"/>
  <c r="H165"/>
  <c r="H163"/>
  <c r="H161"/>
  <c r="H159"/>
  <c r="H157"/>
  <c r="H156" s="1"/>
  <c r="H155" s="1"/>
  <c r="H153"/>
  <c r="H151"/>
  <c r="H149"/>
  <c r="H147"/>
  <c r="H145"/>
  <c r="H143"/>
  <c r="H141"/>
  <c r="H139"/>
  <c r="H137"/>
  <c r="H135"/>
  <c r="H133"/>
  <c r="H129"/>
  <c r="H127"/>
  <c r="H125"/>
  <c r="H123"/>
  <c r="H120"/>
  <c r="H118"/>
  <c r="H116"/>
  <c r="H114"/>
  <c r="H112"/>
  <c r="H110"/>
  <c r="H108"/>
  <c r="H106"/>
  <c r="H104"/>
  <c r="H102"/>
  <c r="H100"/>
  <c r="H28" s="1"/>
  <c r="H98"/>
  <c r="H96"/>
  <c r="H94"/>
  <c r="H92"/>
  <c r="H88"/>
  <c r="H86"/>
  <c r="H84"/>
  <c r="H82"/>
  <c r="H80"/>
  <c r="H77"/>
  <c r="H75"/>
  <c r="H72"/>
  <c r="H70"/>
  <c r="H68"/>
  <c r="H64"/>
  <c r="H62"/>
  <c r="H60"/>
  <c r="H58"/>
  <c r="H54"/>
  <c r="H52"/>
  <c r="H50"/>
  <c r="H48"/>
  <c r="H45"/>
  <c r="H43"/>
  <c r="H41"/>
  <c r="H39"/>
  <c r="H36"/>
  <c r="H29" s="1"/>
  <c r="H374" s="1"/>
  <c r="H32"/>
  <c r="H30"/>
  <c r="R372" l="1"/>
  <c r="S372" s="1"/>
  <c r="S27"/>
  <c r="AG28"/>
  <c r="AH28" s="1"/>
  <c r="AG155"/>
  <c r="AH155" s="1"/>
  <c r="AH156"/>
  <c r="AG307"/>
  <c r="AH307" s="1"/>
  <c r="AH308"/>
  <c r="AG366"/>
  <c r="AH366" s="1"/>
  <c r="AH367"/>
  <c r="AG374"/>
  <c r="AH374" s="1"/>
  <c r="AH29"/>
  <c r="P155"/>
  <c r="Q155" s="1"/>
  <c r="Q28"/>
  <c r="Q27"/>
  <c r="Q301"/>
  <c r="P300"/>
  <c r="Q300" s="1"/>
  <c r="P366"/>
  <c r="Q366" s="1"/>
  <c r="Q367"/>
  <c r="P373"/>
  <c r="Q373" s="1"/>
  <c r="AF28"/>
  <c r="AE27"/>
  <c r="AE373"/>
  <c r="AF373" s="1"/>
  <c r="AE155"/>
  <c r="AF155" s="1"/>
  <c r="AF156"/>
  <c r="AE167"/>
  <c r="AF167" s="1"/>
  <c r="AF168"/>
  <c r="AE307"/>
  <c r="AF307" s="1"/>
  <c r="AF308"/>
  <c r="N307"/>
  <c r="O307" s="1"/>
  <c r="O308"/>
  <c r="O28"/>
  <c r="N27"/>
  <c r="N373"/>
  <c r="O373" s="1"/>
  <c r="N167"/>
  <c r="O167" s="1"/>
  <c r="O168"/>
  <c r="N155"/>
  <c r="O155" s="1"/>
  <c r="O156"/>
  <c r="AC155"/>
  <c r="AD155" s="1"/>
  <c r="AD156"/>
  <c r="AD28"/>
  <c r="AC373"/>
  <c r="AD373" s="1"/>
  <c r="AC27"/>
  <c r="L193"/>
  <c r="M193" s="1"/>
  <c r="L300"/>
  <c r="M300" s="1"/>
  <c r="M301"/>
  <c r="L167"/>
  <c r="M167" s="1"/>
  <c r="M168"/>
  <c r="M28"/>
  <c r="L27"/>
  <c r="L373"/>
  <c r="M373" s="1"/>
  <c r="L155"/>
  <c r="M155" s="1"/>
  <c r="M156"/>
  <c r="AA193"/>
  <c r="AB193" s="1"/>
  <c r="AB28"/>
  <c r="AA27"/>
  <c r="AA373"/>
  <c r="AB373" s="1"/>
  <c r="AA307"/>
  <c r="AB307" s="1"/>
  <c r="AB308"/>
  <c r="J193"/>
  <c r="K193" s="1"/>
  <c r="J27"/>
  <c r="K29"/>
  <c r="J374"/>
  <c r="K374" s="1"/>
  <c r="J155"/>
  <c r="K155" s="1"/>
  <c r="K156"/>
  <c r="J373"/>
  <c r="K373" s="1"/>
  <c r="J300"/>
  <c r="K300" s="1"/>
  <c r="K301"/>
  <c r="K27"/>
  <c r="H373"/>
  <c r="Y193"/>
  <c r="Y27"/>
  <c r="H27"/>
  <c r="AG373" l="1"/>
  <c r="AH373" s="1"/>
  <c r="AG27"/>
  <c r="P372"/>
  <c r="Q372" s="1"/>
  <c r="AF27"/>
  <c r="AE372"/>
  <c r="AF372" s="1"/>
  <c r="O27"/>
  <c r="N372"/>
  <c r="O372" s="1"/>
  <c r="AC372"/>
  <c r="AD372" s="1"/>
  <c r="AD27"/>
  <c r="M27"/>
  <c r="L372"/>
  <c r="M372" s="1"/>
  <c r="AA372"/>
  <c r="AB372" s="1"/>
  <c r="AB27"/>
  <c r="J372"/>
  <c r="K372" s="1"/>
  <c r="Y373"/>
  <c r="Z373" s="1"/>
  <c r="H193"/>
  <c r="I193" s="1"/>
  <c r="Y372"/>
  <c r="Z372" s="1"/>
  <c r="Z28"/>
  <c r="Z29"/>
  <c r="Z30"/>
  <c r="Z31"/>
  <c r="Z32"/>
  <c r="Z33"/>
  <c r="Z34"/>
  <c r="Z35"/>
  <c r="Z36"/>
  <c r="Z37"/>
  <c r="Z38"/>
  <c r="Z39"/>
  <c r="Z40"/>
  <c r="Z41"/>
  <c r="Z42"/>
  <c r="Z43"/>
  <c r="Z44"/>
  <c r="Z45"/>
  <c r="Z46"/>
  <c r="Z47"/>
  <c r="Z48"/>
  <c r="Z49"/>
  <c r="Z50"/>
  <c r="Z51"/>
  <c r="Z52"/>
  <c r="Z53"/>
  <c r="Z54"/>
  <c r="Z55"/>
  <c r="Z56"/>
  <c r="Z57"/>
  <c r="Z58"/>
  <c r="Z59"/>
  <c r="Z60"/>
  <c r="Z61"/>
  <c r="Z62"/>
  <c r="Z63"/>
  <c r="Z64"/>
  <c r="Z65"/>
  <c r="Z66"/>
  <c r="Z67"/>
  <c r="Z68"/>
  <c r="Z69"/>
  <c r="Z70"/>
  <c r="Z71"/>
  <c r="Z72"/>
  <c r="Z73"/>
  <c r="Z74"/>
  <c r="Z75"/>
  <c r="Z76"/>
  <c r="Z77"/>
  <c r="Z79"/>
  <c r="Z80"/>
  <c r="Z81"/>
  <c r="Z82"/>
  <c r="Z83"/>
  <c r="Z84"/>
  <c r="Z85"/>
  <c r="Z86"/>
  <c r="Z87"/>
  <c r="Z88"/>
  <c r="Z89"/>
  <c r="Z92"/>
  <c r="Z93"/>
  <c r="Z94"/>
  <c r="Z95"/>
  <c r="Z96"/>
  <c r="Z97"/>
  <c r="Z98"/>
  <c r="Z99"/>
  <c r="Z100"/>
  <c r="Z101"/>
  <c r="Z102"/>
  <c r="Z103"/>
  <c r="Z104"/>
  <c r="Z105"/>
  <c r="Z106"/>
  <c r="Z107"/>
  <c r="Z108"/>
  <c r="Z109"/>
  <c r="Z110"/>
  <c r="Z111"/>
  <c r="Z112"/>
  <c r="Z113"/>
  <c r="Z114"/>
  <c r="Z115"/>
  <c r="Z116"/>
  <c r="Z117"/>
  <c r="Z118"/>
  <c r="Z119"/>
  <c r="Z120"/>
  <c r="Z121"/>
  <c r="Z122"/>
  <c r="Z123"/>
  <c r="Z124"/>
  <c r="Z125"/>
  <c r="Z126"/>
  <c r="Z127"/>
  <c r="Z128"/>
  <c r="Z129"/>
  <c r="Z130"/>
  <c r="Z133"/>
  <c r="Z134"/>
  <c r="Z135"/>
  <c r="Z136"/>
  <c r="Z137"/>
  <c r="Z138"/>
  <c r="Z139"/>
  <c r="Z140"/>
  <c r="Z141"/>
  <c r="Z142"/>
  <c r="Z143"/>
  <c r="Z144"/>
  <c r="Z145"/>
  <c r="Z146"/>
  <c r="Z147"/>
  <c r="Z148"/>
  <c r="Z149"/>
  <c r="Z150"/>
  <c r="Z151"/>
  <c r="Z152"/>
  <c r="Z153"/>
  <c r="Z154"/>
  <c r="Z155"/>
  <c r="Z156"/>
  <c r="Z157"/>
  <c r="Z158"/>
  <c r="Z159"/>
  <c r="Z160"/>
  <c r="Z161"/>
  <c r="Z162"/>
  <c r="Z163"/>
  <c r="Z164"/>
  <c r="Z165"/>
  <c r="Z166"/>
  <c r="Z167"/>
  <c r="Z168"/>
  <c r="Z169"/>
  <c r="Z170"/>
  <c r="Z171"/>
  <c r="Z172"/>
  <c r="Z173"/>
  <c r="Z174"/>
  <c r="Z175"/>
  <c r="Z176"/>
  <c r="Z177"/>
  <c r="Z178"/>
  <c r="Z179"/>
  <c r="Z180"/>
  <c r="Z181"/>
  <c r="Z182"/>
  <c r="Z183"/>
  <c r="Z184"/>
  <c r="Z185"/>
  <c r="Z186"/>
  <c r="Z187"/>
  <c r="Z188"/>
  <c r="Z189"/>
  <c r="Z190"/>
  <c r="Z191"/>
  <c r="Z192"/>
  <c r="Z193"/>
  <c r="Z194"/>
  <c r="Z195"/>
  <c r="Z196"/>
  <c r="Z197"/>
  <c r="Z198"/>
  <c r="Z199"/>
  <c r="Z200"/>
  <c r="Z201"/>
  <c r="Z202"/>
  <c r="Z203"/>
  <c r="Z204"/>
  <c r="Z205"/>
  <c r="Z206"/>
  <c r="Z207"/>
  <c r="Z210"/>
  <c r="Z211"/>
  <c r="Z212"/>
  <c r="Z213"/>
  <c r="Z214"/>
  <c r="Z215"/>
  <c r="Z216"/>
  <c r="Z217"/>
  <c r="Z218"/>
  <c r="Z219"/>
  <c r="Z220"/>
  <c r="Z221"/>
  <c r="Z222"/>
  <c r="Z223"/>
  <c r="Z224"/>
  <c r="Z225"/>
  <c r="Z230"/>
  <c r="Z231"/>
  <c r="Z232"/>
  <c r="Z233"/>
  <c r="Z234"/>
  <c r="Z235"/>
  <c r="Z236"/>
  <c r="Z237"/>
  <c r="Z238"/>
  <c r="Z239"/>
  <c r="Z240"/>
  <c r="Z241"/>
  <c r="Z242"/>
  <c r="Z243"/>
  <c r="Z244"/>
  <c r="Z245"/>
  <c r="Z246"/>
  <c r="Z247"/>
  <c r="Z248"/>
  <c r="Z249"/>
  <c r="Z250"/>
  <c r="Z251"/>
  <c r="Z252"/>
  <c r="Z253"/>
  <c r="Z254"/>
  <c r="Z255"/>
  <c r="Z256"/>
  <c r="Z259"/>
  <c r="Z260"/>
  <c r="Z261"/>
  <c r="Z262"/>
  <c r="Z263"/>
  <c r="Z264"/>
  <c r="Z265"/>
  <c r="Z266"/>
  <c r="Z271"/>
  <c r="Z272"/>
  <c r="Z273"/>
  <c r="Z274"/>
  <c r="Z275"/>
  <c r="Z276"/>
  <c r="Z277"/>
  <c r="Z278"/>
  <c r="Z279"/>
  <c r="Z280"/>
  <c r="Z281"/>
  <c r="Z282"/>
  <c r="Z283"/>
  <c r="Z284"/>
  <c r="Z285"/>
  <c r="Z286"/>
  <c r="Z287"/>
  <c r="Z288"/>
  <c r="Z289"/>
  <c r="Z290"/>
  <c r="Z291"/>
  <c r="Z292"/>
  <c r="Z293"/>
  <c r="Z294"/>
  <c r="Z295"/>
  <c r="Z298"/>
  <c r="Z299"/>
  <c r="Z300"/>
  <c r="Z301"/>
  <c r="Z302"/>
  <c r="Z303"/>
  <c r="Z304"/>
  <c r="Z305"/>
  <c r="Z306"/>
  <c r="Z307"/>
  <c r="Z308"/>
  <c r="Z309"/>
  <c r="Z310"/>
  <c r="Z311"/>
  <c r="Z312"/>
  <c r="Z313"/>
  <c r="Z314"/>
  <c r="Z315"/>
  <c r="Z316"/>
  <c r="Z317"/>
  <c r="Z318"/>
  <c r="Z319"/>
  <c r="Z320"/>
  <c r="Z321"/>
  <c r="Z322"/>
  <c r="Z323"/>
  <c r="Z324"/>
  <c r="Z325"/>
  <c r="Z326"/>
  <c r="Z327"/>
  <c r="Z328"/>
  <c r="Z329"/>
  <c r="Z330"/>
  <c r="Z331"/>
  <c r="Z332"/>
  <c r="Z333"/>
  <c r="Z334"/>
  <c r="Z335"/>
  <c r="Z336"/>
  <c r="Z337"/>
  <c r="Z338"/>
  <c r="Z339"/>
  <c r="Z340"/>
  <c r="Z341"/>
  <c r="Z342"/>
  <c r="Z343"/>
  <c r="Z344"/>
  <c r="Z345"/>
  <c r="Z346"/>
  <c r="Z347"/>
  <c r="Z348"/>
  <c r="Z349"/>
  <c r="Z350"/>
  <c r="Z351"/>
  <c r="Z352"/>
  <c r="Z353"/>
  <c r="Z354"/>
  <c r="Z355"/>
  <c r="Z356"/>
  <c r="Z357"/>
  <c r="Z358"/>
  <c r="Z359"/>
  <c r="Z360"/>
  <c r="Z361"/>
  <c r="Z362"/>
  <c r="Z363"/>
  <c r="Z364"/>
  <c r="Z365"/>
  <c r="Z366"/>
  <c r="Z367"/>
  <c r="Z368"/>
  <c r="Z369"/>
  <c r="Z370"/>
  <c r="Z371"/>
  <c r="Z374"/>
  <c r="Z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9"/>
  <c r="I80"/>
  <c r="I81"/>
  <c r="I82"/>
  <c r="I83"/>
  <c r="I84"/>
  <c r="I85"/>
  <c r="I86"/>
  <c r="I87"/>
  <c r="I88"/>
  <c r="I89"/>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4"/>
  <c r="I195"/>
  <c r="I196"/>
  <c r="I197"/>
  <c r="I198"/>
  <c r="I199"/>
  <c r="I200"/>
  <c r="I201"/>
  <c r="I202"/>
  <c r="I203"/>
  <c r="I204"/>
  <c r="I205"/>
  <c r="I206"/>
  <c r="I207"/>
  <c r="I210"/>
  <c r="I211"/>
  <c r="I212"/>
  <c r="I213"/>
  <c r="I214"/>
  <c r="I215"/>
  <c r="I216"/>
  <c r="I217"/>
  <c r="I218"/>
  <c r="I219"/>
  <c r="I220"/>
  <c r="I221"/>
  <c r="I222"/>
  <c r="I223"/>
  <c r="I224"/>
  <c r="I225"/>
  <c r="I230"/>
  <c r="I231"/>
  <c r="I232"/>
  <c r="I233"/>
  <c r="I234"/>
  <c r="I235"/>
  <c r="I236"/>
  <c r="I237"/>
  <c r="I238"/>
  <c r="I239"/>
  <c r="I240"/>
  <c r="I241"/>
  <c r="I242"/>
  <c r="I243"/>
  <c r="I244"/>
  <c r="I245"/>
  <c r="I246"/>
  <c r="I247"/>
  <c r="I248"/>
  <c r="I249"/>
  <c r="I250"/>
  <c r="I251"/>
  <c r="I252"/>
  <c r="I253"/>
  <c r="I254"/>
  <c r="I255"/>
  <c r="I256"/>
  <c r="I259"/>
  <c r="I260"/>
  <c r="I261"/>
  <c r="I262"/>
  <c r="I263"/>
  <c r="I264"/>
  <c r="I265"/>
  <c r="I266"/>
  <c r="I271"/>
  <c r="I272"/>
  <c r="I273"/>
  <c r="I274"/>
  <c r="I275"/>
  <c r="I276"/>
  <c r="I277"/>
  <c r="I278"/>
  <c r="I279"/>
  <c r="I280"/>
  <c r="I281"/>
  <c r="I282"/>
  <c r="I283"/>
  <c r="I284"/>
  <c r="I285"/>
  <c r="I286"/>
  <c r="I287"/>
  <c r="I288"/>
  <c r="I289"/>
  <c r="I290"/>
  <c r="I291"/>
  <c r="I292"/>
  <c r="I293"/>
  <c r="I294"/>
  <c r="I295"/>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69"/>
  <c r="I370"/>
  <c r="I371"/>
  <c r="I373"/>
  <c r="I374"/>
  <c r="I27"/>
  <c r="AH27" l="1"/>
  <c r="AG372"/>
  <c r="AH372" s="1"/>
  <c r="H372"/>
  <c r="I372" s="1"/>
</calcChain>
</file>

<file path=xl/sharedStrings.xml><?xml version="1.0" encoding="utf-8"?>
<sst xmlns="http://schemas.openxmlformats.org/spreadsheetml/2006/main" count="1650" uniqueCount="330">
  <si>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</si>
  <si>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</si>
  <si>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</si>
  <si>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</si>
  <si>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</si>
  <si>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</si>
  <si>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</si>
  <si>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</si>
  <si>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</si>
  <si>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</si>
  <si>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</si>
  <si>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</si>
  <si>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</si>
  <si>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</si>
  <si>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</si>
  <si>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</si>
  <si>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</si>
  <si>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</si>
  <si>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</si>
  <si>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</si>
  <si>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</si>
  <si>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</si>
  <si>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</si>
  <si>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</si>
  <si>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</si>
  <si>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</si>
  <si>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</si>
  <si>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</si>
  <si>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</si>
  <si>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</si>
  <si>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</si>
  <si>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</si>
  <si>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</si>
  <si>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</si>
  <si>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</si>
  <si>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</si>
  <si>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</si>
  <si>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</si>
  <si>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</si>
  <si>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</si>
  <si>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</si>
  <si>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</si>
  <si>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</si>
  <si>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</si>
  <si>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</si>
  <si>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</si>
  <si>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</si>
  <si>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</si>
  <si>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</si>
  <si>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</si>
  <si>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</si>
  <si>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</si>
  <si>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</si>
  <si>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</si>
  <si>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</si>
  <si>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</si>
  <si>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</si>
  <si>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</si>
  <si>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</si>
  <si>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</si>
  <si>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</si>
  <si>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</si>
  <si>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</si>
  <si>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</si>
  <si>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</si>
  <si>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</si>
  <si>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</si>
  <si>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</si>
  <si>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</si>
  <si>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</si>
  <si>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</si>
  <si>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</si>
  <si>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</si>
  <si>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</si>
  <si>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</si>
  <si>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</si>
  <si>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</si>
  <si>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</si>
  <si>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</si>
  <si>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</si>
  <si>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</si>
  <si>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</si>
  <si>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</si>
  <si>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</si>
  <si>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</si>
  <si>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</si>
  <si>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</si>
  <si>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</si>
  <si>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</si>
  <si>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</si>
  <si>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</si>
  <si>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</si>
  <si>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</si>
  <si>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</si>
  <si>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</si>
  <si>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</si>
  <si>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</si>
  <si>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</si>
  <si>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</si>
  <si>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</si>
  <si>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</si>
  <si>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</si>
  <si>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</si>
  <si>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</si>
  <si>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</si>
  <si>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</si>
  <si>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</si>
  <si>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</si>
  <si>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</si>
  <si>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</si>
  <si>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</si>
  <si>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</si>
  <si>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</si>
  <si>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</si>
  <si>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</si>
  <si>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</si>
  <si>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</si>
  <si>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</si>
  <si>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</si>
  <si>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</si>
  <si>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</si>
  <si>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</si>
  <si>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</si>
  <si>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</si>
  <si>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</si>
  <si>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</si>
  <si>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</si>
  <si>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</si>
  <si>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</si>
  <si>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</si>
  <si>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</si>
  <si>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</si>
  <si>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</si>
  <si>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</si>
  <si>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</si>
  <si>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</si>
  <si>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</si>
  <si>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</si>
  <si>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</si>
  <si>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</si>
  <si>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</si>
  <si>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</si>
  <si>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</si>
  <si>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</si>
  <si>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</si>
  <si>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</si>
  <si>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</si>
  <si>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</si>
  <si>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</si>
  <si>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</si>
  <si>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</si>
  <si>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</si>
  <si>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</si>
  <si>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</si>
  <si>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</si>
  <si>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</si>
  <si>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</si>
  <si>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</si>
  <si>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</si>
  <si>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</si>
  <si>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</si>
  <si>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</si>
  <si>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</si>
  <si>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</si>
  <si>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</si>
  <si>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</si>
  <si>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</si>
  <si>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2024 год</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</si>
  <si>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</si>
  <si>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</si>
  <si>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</si>
  <si>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</si>
  <si>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</si>
  <si>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</si>
  <si>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</si>
  <si>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</si>
  <si>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</si>
  <si>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</si>
  <si>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</si>
  <si>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</si>
  <si>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</si>
  <si>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</si>
  <si>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</si>
  <si>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</si>
  <si>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</si>
  <si>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</si>
  <si>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</si>
  <si>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</si>
  <si>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</si>
  <si>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</si>
  <si>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</si>
  <si>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</si>
  <si>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</si>
  <si>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</si>
  <si>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</si>
  <si>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</si>
  <si>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</si>
  <si>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</si>
  <si>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</si>
  <si>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</si>
  <si>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</si>
  <si>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</si>
  <si>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</si>
  <si>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</si>
  <si>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</si>
  <si>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</si>
  <si>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</si>
  <si>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</si>
  <si>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</si>
  <si>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</si>
  <si>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</si>
  <si>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</si>
  <si>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</si>
  <si>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</si>
  <si>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</si>
  <si>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</si>
  <si>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</si>
  <si>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</si>
  <si>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</si>
  <si>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</si>
  <si>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</si>
  <si>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</si>
  <si>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</si>
  <si>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</si>
  <si>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</si>
  <si>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</si>
  <si>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</si>
  <si>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</si>
  <si>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</si>
  <si>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</si>
  <si>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</si>
  <si>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</si>
  <si>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</si>
  <si>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</si>
  <si>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</si>
  <si>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</si>
  <si>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</si>
  <si>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</si>
  <si>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</si>
  <si>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</si>
  <si>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</si>
  <si>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</si>
  <si>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</si>
  <si>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</si>
  <si>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</si>
  <si>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</si>
  <si>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</si>
  <si>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</si>
  <si>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</si>
  <si>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</si>
  <si>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</si>
  <si>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</si>
  <si>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</si>
  <si>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</si>
  <si>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</si>
  <si>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</si>
  <si>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</si>
  <si>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</si>
  <si>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</si>
  <si>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</si>
  <si>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</si>
  <si>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</si>
  <si>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</si>
  <si>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</si>
  <si>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</si>
  <si>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</si>
  <si>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</si>
  <si>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</si>
  <si>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</si>
  <si>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</si>
  <si>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</si>
  <si>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</si>
  <si>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</si>
  <si>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</si>
  <si>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</si>
  <si>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</si>
  <si>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</si>
  <si>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</si>
  <si>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</si>
  <si>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</si>
  <si>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</si>
  <si>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</si>
  <si>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2025 год</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</si>
  <si>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</si>
  <si>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</si>
  <si>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</si>
  <si>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</si>
  <si>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</si>
  <si>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</si>
  <si>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</si>
  <si>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</si>
  <si>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</si>
  <si>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</si>
  <si>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</si>
  <si>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</si>
  <si>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</si>
  <si>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</si>
  <si>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</si>
  <si>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</si>
  <si>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</si>
  <si>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</si>
  <si>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</si>
  <si>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2024-2025 годы</t>
  </si>
  <si>
    <t xml:space="preserve">Приложение № 6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</si>
  <si>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</si>
  <si>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</si>
  <si>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</si>
  <si>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</si>
  <si>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</si>
  <si>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</si>
  <si>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</si>
  <si>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</si>
  <si>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</si>
  <si>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03 8 A1 55132</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</si>
  <si>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</si>
  <si>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</si>
  <si>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</si>
  <si>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</si>
  <si>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</si>
  <si>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</si>
  <si>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</si>
  <si>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</si>
  <si>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</si>
  <si>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</si>
  <si>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</si>
  <si>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Изменения на 28.07.2023</t>
  </si>
  <si>
    <t>Изменения на 22.09.2023</t>
  </si>
  <si>
    <t>Изменения на 24.11.2023</t>
  </si>
  <si>
    <t>Изменения на 26.12.2023</t>
  </si>
  <si>
    <t xml:space="preserve">от 26.12.2023 № 125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</si>
</sst>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5">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4" fillId="33" borderId="0" xfId="0" applyFont="1" applyFill="1" applyAlignment="1">
      <alignment horizontal="right"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xf numFmtId="0" fontId="4" fillId="33" borderId="0" xfId="0" applyFont="1" applyFill="1" applyAlignment="1">
      <alignment horizontal="right" vertical="top"/>
    </xf>
    <xf numFmtId="0" fontId="4" fillId="33" borderId="0" xfId="0" applyFont="1" applyFill="1" applyAlignment="1">
      <alignment horizontal="center"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6" fillId="33" borderId="1" xfId="0" applyFont="1" applyFill="1" applyBorder="1" applyAlignment="1">
      <alignment horizontal="center" vertical="top"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J375"/>
  <sheetViews>
    <sheetView tabSelected="1" topLeftCell="A12" workbookViewId="0">
      <selection activeCell="A17" sqref="A17:AJ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8" width="15.85546875" style="4" hidden="1" customWidth="1"/>
    <col min="9" max="22" width="16.28515625" style="4" hidden="1" customWidth="1"/>
    <col min="23" max="23" width="16.28515625" style="4" customWidth="1"/>
    <col min="24" max="26" width="16" style="4" hidden="1" customWidth="1"/>
    <col min="27" max="27" width="16.5703125" style="4" hidden="1" customWidth="1"/>
    <col min="28" max="28" width="14.140625" style="4" hidden="1" customWidth="1"/>
    <col min="29" max="29" width="16.5703125" style="4" hidden="1" customWidth="1"/>
    <col min="30" max="30" width="16.140625" style="4" hidden="1" customWidth="1"/>
    <col min="31" max="31" width="17.28515625" style="4" hidden="1" customWidth="1"/>
    <col min="32" max="32" width="17.42578125" style="4" hidden="1" customWidth="1"/>
    <col min="33" max="33" width="16.5703125" style="4" hidden="1" customWidth="1"/>
    <col min="34" max="34" width="16.140625" style="4" hidden="1" customWidth="1"/>
    <col min="35" max="35" width="16" style="4" hidden="1" customWidth="1"/>
    <col min="36" max="36" width="16" style="4" customWidth="1"/>
    <col min="37" max="16384" width="9.140625" style="4"/>
  </cols>
  <sheetData>
    <row r="1" spans="1:36" ht="18" hidden="1" customHeight="1">
      <c r="A1" s="18" t="s">
        <v>180</v>
      </c>
      <c r="B1" s="18"/>
      <c r="C1" s="18"/>
      <c r="D1" s="18"/>
      <c r="E1" s="18"/>
      <c r="F1" s="18"/>
    </row>
    <row r="2" spans="1:36" ht="22.5" hidden="1" customHeight="1">
      <c r="A2" s="15" t="s">
        <v>154</v>
      </c>
      <c r="B2" s="15"/>
      <c r="C2" s="15"/>
      <c r="D2" s="15"/>
      <c r="E2" s="15"/>
      <c r="F2" s="15"/>
    </row>
    <row r="3" spans="1:36" ht="21" hidden="1" customHeight="1">
      <c r="A3" s="15" t="s">
        <v>155</v>
      </c>
      <c r="B3" s="15"/>
      <c r="C3" s="15"/>
      <c r="D3" s="15"/>
      <c r="E3" s="15"/>
      <c r="F3" s="15"/>
    </row>
    <row r="4" spans="1:36" ht="21" hidden="1" customHeight="1">
      <c r="A4" s="15" t="s">
        <v>160</v>
      </c>
      <c r="B4" s="15"/>
      <c r="C4" s="15"/>
      <c r="D4" s="15"/>
      <c r="E4" s="15"/>
      <c r="F4" s="15"/>
    </row>
    <row r="5" spans="1:36" ht="20.25" hidden="1" customHeight="1">
      <c r="A5" s="15" t="s">
        <v>202</v>
      </c>
      <c r="B5" s="15"/>
      <c r="C5" s="15"/>
      <c r="D5" s="15"/>
      <c r="E5" s="15"/>
      <c r="F5" s="15"/>
    </row>
    <row r="6" spans="1:36" ht="20.25" hidden="1" customHeight="1">
      <c r="A6" s="18" t="s">
        <v>180</v>
      </c>
      <c r="B6" s="18"/>
      <c r="C6" s="18"/>
      <c r="D6" s="18"/>
      <c r="E6" s="18"/>
      <c r="F6" s="18"/>
    </row>
    <row r="7" spans="1:36" ht="20.25" hidden="1" customHeight="1">
      <c r="A7" s="15" t="s">
        <v>154</v>
      </c>
      <c r="B7" s="15"/>
      <c r="C7" s="15"/>
      <c r="D7" s="15"/>
      <c r="E7" s="15"/>
      <c r="F7" s="15"/>
    </row>
    <row r="8" spans="1:36" ht="20.25" hidden="1" customHeight="1">
      <c r="A8" s="15" t="s">
        <v>155</v>
      </c>
      <c r="B8" s="15"/>
      <c r="C8" s="15"/>
      <c r="D8" s="15"/>
      <c r="E8" s="15"/>
      <c r="F8" s="15"/>
    </row>
    <row r="9" spans="1:36" ht="20.25" hidden="1" customHeight="1">
      <c r="A9" s="15" t="s">
        <v>160</v>
      </c>
      <c r="B9" s="15"/>
      <c r="C9" s="15"/>
      <c r="D9" s="15"/>
      <c r="E9" s="15"/>
      <c r="F9" s="15"/>
    </row>
    <row r="10" spans="1:36" ht="20.25" hidden="1" customHeight="1">
      <c r="A10" s="15" t="s">
        <v>197</v>
      </c>
      <c r="B10" s="15"/>
      <c r="C10" s="15"/>
      <c r="D10" s="15"/>
      <c r="E10" s="15"/>
      <c r="F10" s="15"/>
    </row>
    <row r="11" spans="1:36" ht="20.25" hidden="1" customHeight="1">
      <c r="A11" s="19"/>
      <c r="B11" s="19"/>
      <c r="C11" s="19"/>
      <c r="D11" s="19"/>
      <c r="E11" s="19"/>
      <c r="F11" s="19"/>
    </row>
    <row r="12" spans="1:36" ht="20.25" customHeight="1">
      <c r="A12" s="15" t="s">
        <v>303</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row>
    <row r="13" spans="1:36" ht="20.25" customHeight="1">
      <c r="A13" s="15" t="s">
        <v>300</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row>
    <row r="14" spans="1:36" ht="20.25" customHeight="1">
      <c r="A14" s="15" t="s">
        <v>155</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row>
    <row r="15" spans="1:36" ht="20.25" customHeight="1">
      <c r="A15" s="15" t="s">
        <v>160</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row>
    <row r="16" spans="1:36" ht="20.25" customHeight="1">
      <c r="A16" s="15" t="s">
        <v>329</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row>
    <row r="17" spans="1:36" ht="20.25" customHeight="1">
      <c r="A17" s="15" t="s">
        <v>303</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1:36" ht="20.25" customHeight="1">
      <c r="A18" s="15" t="s">
        <v>300</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row>
    <row r="19" spans="1:36" ht="20.25" customHeight="1">
      <c r="A19" s="15" t="s">
        <v>155</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row>
    <row r="20" spans="1:36" ht="20.25" customHeight="1">
      <c r="A20" s="15" t="s">
        <v>160</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1:36" ht="20.25" customHeight="1">
      <c r="A21" s="15" t="s">
        <v>304</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row>
    <row r="22" spans="1:36" ht="47.25" customHeight="1">
      <c r="A22" s="16" t="s">
        <v>302</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row>
    <row r="23" spans="1:36" ht="16.5"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row>
    <row r="24" spans="1:36" ht="18.75" customHeight="1">
      <c r="A24" s="17" t="s">
        <v>118</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row>
    <row r="25" spans="1:36" ht="30" customHeight="1">
      <c r="A25" s="24" t="s">
        <v>2</v>
      </c>
      <c r="B25" s="24" t="s">
        <v>126</v>
      </c>
      <c r="C25" s="24" t="s">
        <v>18</v>
      </c>
      <c r="D25" s="24" t="s">
        <v>26</v>
      </c>
      <c r="E25" s="24" t="s">
        <v>0</v>
      </c>
      <c r="F25" s="24" t="s">
        <v>1</v>
      </c>
      <c r="G25" s="22" t="s">
        <v>167</v>
      </c>
      <c r="H25" s="20" t="s">
        <v>305</v>
      </c>
      <c r="I25" s="22" t="s">
        <v>167</v>
      </c>
      <c r="J25" s="20" t="s">
        <v>314</v>
      </c>
      <c r="K25" s="22" t="s">
        <v>167</v>
      </c>
      <c r="L25" s="20" t="s">
        <v>321</v>
      </c>
      <c r="M25" s="22" t="s">
        <v>167</v>
      </c>
      <c r="N25" s="20" t="s">
        <v>324</v>
      </c>
      <c r="O25" s="22" t="s">
        <v>167</v>
      </c>
      <c r="P25" s="20" t="s">
        <v>325</v>
      </c>
      <c r="Q25" s="22" t="s">
        <v>167</v>
      </c>
      <c r="R25" s="20" t="s">
        <v>326</v>
      </c>
      <c r="S25" s="22" t="s">
        <v>167</v>
      </c>
      <c r="T25" s="20" t="s">
        <v>327</v>
      </c>
      <c r="U25" s="22" t="s">
        <v>167</v>
      </c>
      <c r="V25" s="20" t="s">
        <v>328</v>
      </c>
      <c r="W25" s="22" t="s">
        <v>167</v>
      </c>
      <c r="X25" s="22" t="s">
        <v>282</v>
      </c>
      <c r="Y25" s="20" t="s">
        <v>305</v>
      </c>
      <c r="Z25" s="22" t="s">
        <v>282</v>
      </c>
      <c r="AA25" s="20" t="s">
        <v>314</v>
      </c>
      <c r="AB25" s="22" t="s">
        <v>282</v>
      </c>
      <c r="AC25" s="20" t="s">
        <v>321</v>
      </c>
      <c r="AD25" s="22" t="s">
        <v>282</v>
      </c>
      <c r="AE25" s="20" t="s">
        <v>324</v>
      </c>
      <c r="AF25" s="22" t="s">
        <v>282</v>
      </c>
      <c r="AG25" s="20" t="s">
        <v>325</v>
      </c>
      <c r="AH25" s="22" t="s">
        <v>282</v>
      </c>
      <c r="AI25" s="20" t="s">
        <v>327</v>
      </c>
      <c r="AJ25" s="22" t="s">
        <v>282</v>
      </c>
    </row>
    <row r="26" spans="1:36" ht="78.75" customHeight="1">
      <c r="A26" s="24"/>
      <c r="B26" s="24"/>
      <c r="C26" s="24"/>
      <c r="D26" s="24"/>
      <c r="E26" s="24"/>
      <c r="F26" s="24"/>
      <c r="G26" s="23"/>
      <c r="H26" s="21"/>
      <c r="I26" s="23"/>
      <c r="J26" s="21"/>
      <c r="K26" s="23"/>
      <c r="L26" s="21"/>
      <c r="M26" s="23"/>
      <c r="N26" s="21"/>
      <c r="O26" s="23"/>
      <c r="P26" s="21"/>
      <c r="Q26" s="23"/>
      <c r="R26" s="21"/>
      <c r="S26" s="23"/>
      <c r="T26" s="21"/>
      <c r="U26" s="23"/>
      <c r="V26" s="21"/>
      <c r="W26" s="23"/>
      <c r="X26" s="23"/>
      <c r="Y26" s="21"/>
      <c r="Z26" s="23"/>
      <c r="AA26" s="21"/>
      <c r="AB26" s="23"/>
      <c r="AC26" s="21"/>
      <c r="AD26" s="23"/>
      <c r="AE26" s="21"/>
      <c r="AF26" s="23"/>
      <c r="AG26" s="21"/>
      <c r="AH26" s="23"/>
      <c r="AI26" s="21"/>
      <c r="AJ26" s="23"/>
    </row>
    <row r="27" spans="1:36" ht="38.25">
      <c r="A27" s="7" t="s">
        <v>17</v>
      </c>
      <c r="B27" s="8" t="s">
        <v>5</v>
      </c>
      <c r="C27" s="8"/>
      <c r="D27" s="8"/>
      <c r="E27" s="2"/>
      <c r="F27" s="2"/>
      <c r="G27" s="5">
        <v>86793.240439999994</v>
      </c>
      <c r="H27" s="5">
        <f>H28+H29</f>
        <v>86407.951220000003</v>
      </c>
      <c r="I27" s="5">
        <f>G27+H27</f>
        <v>173201.19166000001</v>
      </c>
      <c r="J27" s="5">
        <f>J28+J29</f>
        <v>1754.8682899999999</v>
      </c>
      <c r="K27" s="5">
        <f>I27+J27</f>
        <v>174956.05995000002</v>
      </c>
      <c r="L27" s="5">
        <f>L28+L29</f>
        <v>0</v>
      </c>
      <c r="M27" s="5">
        <f>K27+L27</f>
        <v>174956.05995000002</v>
      </c>
      <c r="N27" s="5">
        <f>N28+N29</f>
        <v>15045.13171</v>
      </c>
      <c r="O27" s="5">
        <f>M27+N27</f>
        <v>190001.19166000001</v>
      </c>
      <c r="P27" s="5">
        <f>P28+P29</f>
        <v>37908.563849999999</v>
      </c>
      <c r="Q27" s="5">
        <f>O27+P27</f>
        <v>227909.75551000002</v>
      </c>
      <c r="R27" s="5">
        <f>R28+R29</f>
        <v>3431.9029200000004</v>
      </c>
      <c r="S27" s="5">
        <f>Q27+R27</f>
        <v>231341.65843000001</v>
      </c>
      <c r="T27" s="5">
        <f>T28+T29</f>
        <v>-1.2434497875801753E-14</v>
      </c>
      <c r="U27" s="5">
        <f>S27+T27</f>
        <v>231341.65843000001</v>
      </c>
      <c r="V27" s="5">
        <f>V28+V29</f>
        <v>-8759.35</v>
      </c>
      <c r="W27" s="5">
        <f>U27+V27</f>
        <v>222582.30843</v>
      </c>
      <c r="X27" s="5">
        <v>78279.468369999988</v>
      </c>
      <c r="Y27" s="5">
        <f>Y28+Y29</f>
        <v>0</v>
      </c>
      <c r="Z27" s="5">
        <f>X27+Y27</f>
        <v>78279.468369999988</v>
      </c>
      <c r="AA27" s="5">
        <f>AA28+AA29</f>
        <v>0</v>
      </c>
      <c r="AB27" s="5">
        <f>Z27+AA27</f>
        <v>78279.468369999988</v>
      </c>
      <c r="AC27" s="5">
        <f>AC28+AC29</f>
        <v>0</v>
      </c>
      <c r="AD27" s="5">
        <f>AB27+AC27</f>
        <v>78279.468369999988</v>
      </c>
      <c r="AE27" s="5">
        <f>AE28+AE29</f>
        <v>0</v>
      </c>
      <c r="AF27" s="5">
        <f>AD27+AE27</f>
        <v>78279.468369999988</v>
      </c>
      <c r="AG27" s="5">
        <f>AG28+AG29</f>
        <v>40149.213849999993</v>
      </c>
      <c r="AH27" s="5">
        <f>AF27+AG27</f>
        <v>118428.68221999999</v>
      </c>
      <c r="AI27" s="5">
        <f>AI28+AI29</f>
        <v>-1.2434497875801753E-14</v>
      </c>
      <c r="AJ27" s="5">
        <f>AH27+AI27</f>
        <v>118428.68221999999</v>
      </c>
    </row>
    <row r="28" spans="1:36" ht="38.25">
      <c r="A28" s="3" t="s">
        <v>12</v>
      </c>
      <c r="B28" s="2" t="s">
        <v>5</v>
      </c>
      <c r="C28" s="2"/>
      <c r="D28" s="2"/>
      <c r="E28" s="2"/>
      <c r="F28" s="2"/>
      <c r="G28" s="5">
        <v>80997.103689999989</v>
      </c>
      <c r="H28" s="5">
        <f>H30+H32+H41+H43+H50+H52+H54+H60+H62+H64+H68+H72+H75+H77+H82+H84+H86+H88+H96+H98+H102+H104+H106+H110+H114+H116+H120+H123+H125+H127+H129+H133+H135+H137+H139+H141+H143+H145+H147+H149+H153+H45+H48+H118+H100+H80+H92+H112+H108+H94+H131</f>
        <v>86407.951220000003</v>
      </c>
      <c r="I28" s="5">
        <f t="shared" ref="I28:I91" si="0">G28+H28</f>
        <v>167405.05491000001</v>
      </c>
      <c r="J28" s="5">
        <f>J30+J32+J41+J43+J50+J52+J54+J60+J62+J64+J68+J72+J75+J77+J82+J84+J86+J88+J96+J98+J102+J104+J106+J110+J114+J116+J120+J123+J125+J127+J129+J133+J135+J137+J139+J141+J143+J145+J147+J149+J153+J45+J48+J118+J100+J80+J92+J112+J108+J94+J131+J90</f>
        <v>1754.8682899999999</v>
      </c>
      <c r="K28" s="5">
        <f t="shared" ref="K28:K94" si="1">I28+J28</f>
        <v>169159.92320000002</v>
      </c>
      <c r="L28" s="5">
        <f>L30+L32+L41+L43+L50+L52+L54+L60+L62+L64+L68+L72+L75+L77+L82+L84+L86+L88+L96+L98+L102+L104+L106+L110+L114+L116+L120+L123+L125+L127+L129+L133+L135+L137+L139+L141+L143+L145+L147+L149+L153+L45+L48+L118+L100+L80+L92+L112+L108+L94+L131+L90</f>
        <v>0</v>
      </c>
      <c r="M28" s="5">
        <f t="shared" ref="M28:M92" si="2">K28+L28</f>
        <v>169159.92320000002</v>
      </c>
      <c r="N28" s="5">
        <f>N30+N32+N41+N43+N50+N52+N54+N60+N62+N64+N68+N72+N75+N77+N82+N84+N86+N88+N96+N98+N102+N104+N106+N110+N114+N116+N120+N123+N125+N127+N129+N133+N135+N137+N139+N141+N143+N145+N147+N149+N153+N45+N48+N118+N100+N80+N92+N112+N108+N94+N131+N90</f>
        <v>15045.13171</v>
      </c>
      <c r="O28" s="5">
        <f t="shared" ref="O28:O92" si="3">M28+N28</f>
        <v>184205.05491000001</v>
      </c>
      <c r="P28" s="5">
        <f>P30+P32+P41+P43+P50+P52+P54+P60+P62+P64+P68+P72+P75+P77+P82+P84+P86+P88+P96+P98+P102+P104+P106+P110+P114+P116+P120+P123+P125+P127+P129+P133+P135+P137+P139+P141+P143+P145+P147+P149+P153+P45+P48+P118+P100+P80+P92+P112+P108+P94+P131+P90</f>
        <v>37908.563849999999</v>
      </c>
      <c r="Q28" s="5">
        <f t="shared" ref="Q28:Q92" si="4">O28+P28</f>
        <v>222113.61876000001</v>
      </c>
      <c r="R28" s="5">
        <f>R30+R32+R41+R43+R50+R52+R54+R60+R62+R64+R68+R72+R75+R77+R82+R84+R86+R88+R96+R98+R102+R104+R106+R110+R114+R116+R120+R123+R125+R127+R129+R133+R135+R137+R139+R141+R143+R145+R147+R149+R153+R45+R48+R118+R100+R80+R92+R112+R108+R94+R131+R90</f>
        <v>3431.9029200000004</v>
      </c>
      <c r="S28" s="5">
        <f t="shared" ref="S28:S91" si="5">Q28+R28</f>
        <v>225545.52168000001</v>
      </c>
      <c r="T28" s="5">
        <f>T30+T32+T41+T43+T50+T52+T54+T60+T62+T64+T68+T72+T75+T77+T82+T84+T86+T88+T96+T98+T102+T104+T106+T110+T114+T116+T120+T123+T125+T127+T129+T133+T135+T137+T139+T141+T143+T145+T147+T149+T153+T45+T48+T118+T100+T80+T92+T112+T108+T94+T131+T90</f>
        <v>-1.2434497875801753E-14</v>
      </c>
      <c r="U28" s="5">
        <f t="shared" ref="U28:U91" si="6">S28+T28</f>
        <v>225545.52168000001</v>
      </c>
      <c r="V28" s="5">
        <f>V30+V32+V41+V43+V50+V52+V54+V60+V62+V64+V68+V72+V75+V77+V82+V84+V86+V88+V96+V98+V102+V104+V106+V110+V114+V116+V120+V123+V125+V127+V129+V133+V135+V137+V139+V141+V143+V145+V147+V149+V153+V45+V48+V118+V100+V80+V92+V112+V108+V94+V131+V90</f>
        <v>-8759.35</v>
      </c>
      <c r="W28" s="5">
        <f t="shared" ref="W28:W91" si="7">U28+V28</f>
        <v>216786.17168</v>
      </c>
      <c r="X28" s="5">
        <v>72483.450989999983</v>
      </c>
      <c r="Y28" s="5">
        <f>Y30+Y32+Y41+Y43+Y50+Y52+Y54+Y60+Y62+Y64+Y68+Y72+Y75+Y77+Y82+Y84+Y86+Y88+Y96+Y98+Y102+Y104+Y106+Y110+Y114+Y116+Y120+Y123+Y125+Y127+Y129+Y133+Y135+Y137+Y139+Y141+Y143+Y145+Y147+Y149+Y153+Y45+Y48+Y118+Y100+Y80+Y92+Y112+Y108+Y94+Y131</f>
        <v>0</v>
      </c>
      <c r="Z28" s="5">
        <f t="shared" ref="Z28:Z91" si="8">X28+Y28</f>
        <v>72483.450989999983</v>
      </c>
      <c r="AA28" s="5">
        <f>AA30+AA32+AA41+AA43+AA50+AA52+AA54+AA60+AA62+AA64+AA68+AA72+AA75+AA77+AA82+AA84+AA86+AA88+AA96+AA98+AA102+AA104+AA106+AA110+AA114+AA116+AA120+AA123+AA125+AA127+AA129+AA133+AA135+AA137+AA139+AA141+AA143+AA145+AA147+AA149+AA153+AA45+AA48+AA118+AA100+AA80+AA92+AA112+AA108+AA94+AA131+AA90</f>
        <v>0</v>
      </c>
      <c r="AB28" s="5">
        <f t="shared" ref="AB28:AB94" si="9">Z28+AA28</f>
        <v>72483.450989999983</v>
      </c>
      <c r="AC28" s="5">
        <f>AC30+AC32+AC41+AC43+AC50+AC52+AC54+AC60+AC62+AC64+AC68+AC72+AC75+AC77+AC82+AC84+AC86+AC88+AC96+AC98+AC102+AC104+AC106+AC110+AC114+AC116+AC120+AC123+AC125+AC127+AC129+AC133+AC135+AC137+AC139+AC141+AC143+AC145+AC147+AC149+AC153+AC45+AC48+AC118+AC100+AC80+AC92+AC112+AC108+AC94+AC131+AC90</f>
        <v>0</v>
      </c>
      <c r="AD28" s="5">
        <f t="shared" ref="AD28:AD92" si="10">AB28+AC28</f>
        <v>72483.450989999983</v>
      </c>
      <c r="AE28" s="5">
        <f>AE30+AE32+AE41+AE43+AE50+AE52+AE54+AE60+AE62+AE64+AE68+AE72+AE75+AE77+AE82+AE84+AE86+AE88+AE96+AE98+AE102+AE104+AE106+AE110+AE114+AE116+AE120+AE123+AE125+AE127+AE129+AE133+AE135+AE137+AE139+AE141+AE143+AE145+AE147+AE149+AE153+AE45+AE48+AE118+AE100+AE80+AE92+AE112+AE108+AE94+AE131+AE90</f>
        <v>0</v>
      </c>
      <c r="AF28" s="5">
        <f t="shared" ref="AF28:AF92" si="11">AD28+AE28</f>
        <v>72483.450989999983</v>
      </c>
      <c r="AG28" s="5">
        <f>AG30+AG32+AG41+AG43+AG50+AG52+AG54+AG60+AG62+AG64+AG68+AG72+AG75+AG77+AG82+AG84+AG86+AG88+AG96+AG98+AG102+AG104+AG106+AG110+AG114+AG116+AG120+AG123+AG125+AG127+AG129+AG133+AG135+AG137+AG139+AG141+AG143+AG145+AG147+AG149+AG153+AG45+AG48+AG118+AG100+AG80+AG92+AG112+AG108+AG94+AG131+AG90</f>
        <v>40149.213849999993</v>
      </c>
      <c r="AH28" s="5">
        <f t="shared" ref="AH28:AH92" si="12">AF28+AG28</f>
        <v>112632.66483999998</v>
      </c>
      <c r="AI28" s="5">
        <f>AI30+AI32+AI41+AI43+AI50+AI52+AI54+AI60+AI62+AI64+AI68+AI72+AI75+AI77+AI82+AI84+AI86+AI88+AI96+AI98+AI102+AI104+AI106+AI110+AI114+AI116+AI120+AI123+AI125+AI127+AI129+AI133+AI135+AI137+AI139+AI141+AI143+AI145+AI147+AI149+AI153+AI45+AI48+AI118+AI100+AI80+AI92+AI112+AI108+AI94+AI131+AI90</f>
        <v>-1.2434497875801753E-14</v>
      </c>
      <c r="AJ28" s="5">
        <f t="shared" ref="AJ28:AJ91" si="13">AH28+AI28</f>
        <v>112632.66483999998</v>
      </c>
    </row>
    <row r="29" spans="1:36" ht="38.25">
      <c r="A29" s="3" t="s">
        <v>13</v>
      </c>
      <c r="B29" s="2" t="s">
        <v>5</v>
      </c>
      <c r="C29" s="2"/>
      <c r="D29" s="2"/>
      <c r="E29" s="2"/>
      <c r="F29" s="2"/>
      <c r="G29" s="5">
        <v>5796.1367499999988</v>
      </c>
      <c r="H29" s="5">
        <f>H36+H39+H58+H70+H151</f>
        <v>0</v>
      </c>
      <c r="I29" s="5">
        <f t="shared" si="0"/>
        <v>5796.1367499999988</v>
      </c>
      <c r="J29" s="5">
        <f>J36+J39+J58+J70+J151</f>
        <v>0</v>
      </c>
      <c r="K29" s="5">
        <f t="shared" si="1"/>
        <v>5796.1367499999988</v>
      </c>
      <c r="L29" s="5">
        <f>L36+L39+L58+L70+L151</f>
        <v>0</v>
      </c>
      <c r="M29" s="5">
        <f t="shared" si="2"/>
        <v>5796.1367499999988</v>
      </c>
      <c r="N29" s="5">
        <f>N36+N39+N58+N70+N151</f>
        <v>0</v>
      </c>
      <c r="O29" s="5">
        <f t="shared" si="3"/>
        <v>5796.1367499999988</v>
      </c>
      <c r="P29" s="5">
        <f>P36+P39+P58+P70+P151</f>
        <v>0</v>
      </c>
      <c r="Q29" s="5">
        <f t="shared" si="4"/>
        <v>5796.1367499999988</v>
      </c>
      <c r="R29" s="5">
        <f>R36+R39+R58+R70+R151</f>
        <v>0</v>
      </c>
      <c r="S29" s="5">
        <f t="shared" si="5"/>
        <v>5796.1367499999988</v>
      </c>
      <c r="T29" s="5">
        <f>T36+T39+T58+T70+T151</f>
        <v>0</v>
      </c>
      <c r="U29" s="5">
        <f t="shared" si="6"/>
        <v>5796.1367499999988</v>
      </c>
      <c r="V29" s="5">
        <f>V36+V39+V58+V70+V151</f>
        <v>0</v>
      </c>
      <c r="W29" s="5">
        <f t="shared" si="7"/>
        <v>5796.1367499999988</v>
      </c>
      <c r="X29" s="5">
        <v>5796.0173799999993</v>
      </c>
      <c r="Y29" s="5">
        <f>Y36+Y39+Y58+Y70+Y151</f>
        <v>0</v>
      </c>
      <c r="Z29" s="5">
        <f t="shared" si="8"/>
        <v>5796.0173799999993</v>
      </c>
      <c r="AA29" s="5">
        <f>AA36+AA39+AA58+AA70+AA151</f>
        <v>0</v>
      </c>
      <c r="AB29" s="5">
        <f t="shared" si="9"/>
        <v>5796.0173799999993</v>
      </c>
      <c r="AC29" s="5">
        <f>AC36+AC39+AC58+AC70+AC151</f>
        <v>0</v>
      </c>
      <c r="AD29" s="5">
        <f t="shared" si="10"/>
        <v>5796.0173799999993</v>
      </c>
      <c r="AE29" s="5">
        <f>AE36+AE39+AE58+AE70+AE151</f>
        <v>0</v>
      </c>
      <c r="AF29" s="5">
        <f t="shared" si="11"/>
        <v>5796.0173799999993</v>
      </c>
      <c r="AG29" s="5">
        <f>AG36+AG39+AG58+AG70+AG151</f>
        <v>0</v>
      </c>
      <c r="AH29" s="5">
        <f t="shared" si="12"/>
        <v>5796.0173799999993</v>
      </c>
      <c r="AI29" s="5">
        <f>AI36+AI39+AI58+AI70+AI151</f>
        <v>0</v>
      </c>
      <c r="AJ29" s="5">
        <f t="shared" si="13"/>
        <v>5796.0173799999993</v>
      </c>
    </row>
    <row r="30" spans="1:36" ht="38.25">
      <c r="A30" s="3" t="s">
        <v>203</v>
      </c>
      <c r="B30" s="2" t="s">
        <v>5</v>
      </c>
      <c r="C30" s="2" t="s">
        <v>19</v>
      </c>
      <c r="D30" s="2" t="s">
        <v>25</v>
      </c>
      <c r="E30" s="1" t="s">
        <v>29</v>
      </c>
      <c r="F30" s="2"/>
      <c r="G30" s="5">
        <v>1550.8719999999998</v>
      </c>
      <c r="H30" s="5">
        <f>H31</f>
        <v>0</v>
      </c>
      <c r="I30" s="5">
        <f t="shared" si="0"/>
        <v>1550.8719999999998</v>
      </c>
      <c r="J30" s="5">
        <f>J31</f>
        <v>0</v>
      </c>
      <c r="K30" s="5">
        <f t="shared" si="1"/>
        <v>1550.8719999999998</v>
      </c>
      <c r="L30" s="5">
        <f>L31</f>
        <v>0</v>
      </c>
      <c r="M30" s="5">
        <f t="shared" si="2"/>
        <v>1550.8719999999998</v>
      </c>
      <c r="N30" s="5">
        <f>N31</f>
        <v>0</v>
      </c>
      <c r="O30" s="5">
        <f t="shared" si="3"/>
        <v>1550.8719999999998</v>
      </c>
      <c r="P30" s="5">
        <f>P31</f>
        <v>0</v>
      </c>
      <c r="Q30" s="5">
        <f t="shared" si="4"/>
        <v>1550.8719999999998</v>
      </c>
      <c r="R30" s="5">
        <f>R31</f>
        <v>0</v>
      </c>
      <c r="S30" s="5">
        <f t="shared" si="5"/>
        <v>1550.8719999999998</v>
      </c>
      <c r="T30" s="5">
        <f>T31</f>
        <v>0</v>
      </c>
      <c r="U30" s="5">
        <f t="shared" si="6"/>
        <v>1550.8719999999998</v>
      </c>
      <c r="V30" s="5">
        <f>V31</f>
        <v>0</v>
      </c>
      <c r="W30" s="5">
        <f t="shared" si="7"/>
        <v>1550.8719999999998</v>
      </c>
      <c r="X30" s="5">
        <v>1550.8719999999998</v>
      </c>
      <c r="Y30" s="5">
        <f>Y31</f>
        <v>0</v>
      </c>
      <c r="Z30" s="5">
        <f t="shared" si="8"/>
        <v>1550.8719999999998</v>
      </c>
      <c r="AA30" s="5">
        <f>AA31</f>
        <v>0</v>
      </c>
      <c r="AB30" s="5">
        <f t="shared" si="9"/>
        <v>1550.8719999999998</v>
      </c>
      <c r="AC30" s="5">
        <f>AC31</f>
        <v>0</v>
      </c>
      <c r="AD30" s="5">
        <f t="shared" si="10"/>
        <v>1550.8719999999998</v>
      </c>
      <c r="AE30" s="5">
        <f>AE31</f>
        <v>0</v>
      </c>
      <c r="AF30" s="5">
        <f t="shared" si="11"/>
        <v>1550.8719999999998</v>
      </c>
      <c r="AG30" s="5">
        <f>AG31</f>
        <v>0</v>
      </c>
      <c r="AH30" s="5">
        <f t="shared" si="12"/>
        <v>1550.8719999999998</v>
      </c>
      <c r="AI30" s="5">
        <f>AI31</f>
        <v>0</v>
      </c>
      <c r="AJ30" s="5">
        <f t="shared" si="13"/>
        <v>1550.8719999999998</v>
      </c>
    </row>
    <row r="31" spans="1:36" ht="76.5">
      <c r="A31" s="3" t="s">
        <v>61</v>
      </c>
      <c r="B31" s="2" t="s">
        <v>5</v>
      </c>
      <c r="C31" s="2" t="s">
        <v>19</v>
      </c>
      <c r="D31" s="2" t="s">
        <v>25</v>
      </c>
      <c r="E31" s="1" t="s">
        <v>29</v>
      </c>
      <c r="F31" s="2">
        <v>100</v>
      </c>
      <c r="G31" s="5">
        <v>1550.8719999999998</v>
      </c>
      <c r="H31" s="5">
        <v>0</v>
      </c>
      <c r="I31" s="5">
        <f t="shared" si="0"/>
        <v>1550.8719999999998</v>
      </c>
      <c r="J31" s="5">
        <v>0</v>
      </c>
      <c r="K31" s="5">
        <f t="shared" si="1"/>
        <v>1550.8719999999998</v>
      </c>
      <c r="L31" s="5">
        <v>0</v>
      </c>
      <c r="M31" s="5">
        <f t="shared" si="2"/>
        <v>1550.8719999999998</v>
      </c>
      <c r="N31" s="5">
        <v>0</v>
      </c>
      <c r="O31" s="5">
        <f t="shared" si="3"/>
        <v>1550.8719999999998</v>
      </c>
      <c r="P31" s="5">
        <v>0</v>
      </c>
      <c r="Q31" s="5">
        <f t="shared" si="4"/>
        <v>1550.8719999999998</v>
      </c>
      <c r="R31" s="5">
        <v>0</v>
      </c>
      <c r="S31" s="5">
        <f t="shared" si="5"/>
        <v>1550.8719999999998</v>
      </c>
      <c r="T31" s="5">
        <v>0</v>
      </c>
      <c r="U31" s="5">
        <f t="shared" si="6"/>
        <v>1550.8719999999998</v>
      </c>
      <c r="V31" s="5">
        <v>0</v>
      </c>
      <c r="W31" s="5">
        <f t="shared" si="7"/>
        <v>1550.8719999999998</v>
      </c>
      <c r="X31" s="5">
        <v>1550.8719999999998</v>
      </c>
      <c r="Y31" s="5">
        <v>0</v>
      </c>
      <c r="Z31" s="5">
        <f t="shared" si="8"/>
        <v>1550.8719999999998</v>
      </c>
      <c r="AA31" s="5">
        <v>0</v>
      </c>
      <c r="AB31" s="5">
        <f t="shared" si="9"/>
        <v>1550.8719999999998</v>
      </c>
      <c r="AC31" s="5">
        <v>0</v>
      </c>
      <c r="AD31" s="5">
        <f t="shared" si="10"/>
        <v>1550.8719999999998</v>
      </c>
      <c r="AE31" s="5">
        <v>0</v>
      </c>
      <c r="AF31" s="5">
        <f t="shared" si="11"/>
        <v>1550.8719999999998</v>
      </c>
      <c r="AG31" s="5">
        <v>0</v>
      </c>
      <c r="AH31" s="5">
        <f t="shared" si="12"/>
        <v>1550.8719999999998</v>
      </c>
      <c r="AI31" s="5">
        <v>0</v>
      </c>
      <c r="AJ31" s="5">
        <f t="shared" si="13"/>
        <v>1550.8719999999998</v>
      </c>
    </row>
    <row r="32" spans="1:36" ht="38.25">
      <c r="A32" s="3" t="s">
        <v>30</v>
      </c>
      <c r="B32" s="2" t="s">
        <v>5</v>
      </c>
      <c r="C32" s="2" t="s">
        <v>19</v>
      </c>
      <c r="D32" s="2" t="s">
        <v>21</v>
      </c>
      <c r="E32" s="1" t="s">
        <v>204</v>
      </c>
      <c r="F32" s="2"/>
      <c r="G32" s="5">
        <v>16676.754939999999</v>
      </c>
      <c r="H32" s="5">
        <f>H33+H34+H35</f>
        <v>0</v>
      </c>
      <c r="I32" s="5">
        <f t="shared" si="0"/>
        <v>16676.754939999999</v>
      </c>
      <c r="J32" s="5">
        <f>J33+J34+J35</f>
        <v>0</v>
      </c>
      <c r="K32" s="5">
        <f t="shared" si="1"/>
        <v>16676.754939999999</v>
      </c>
      <c r="L32" s="5">
        <f>L33+L34+L35</f>
        <v>0</v>
      </c>
      <c r="M32" s="5">
        <f t="shared" si="2"/>
        <v>16676.754939999999</v>
      </c>
      <c r="N32" s="5">
        <f>N33+N34+N35</f>
        <v>0</v>
      </c>
      <c r="O32" s="5">
        <f t="shared" si="3"/>
        <v>16676.754939999999</v>
      </c>
      <c r="P32" s="5">
        <f>P33+P34+P35</f>
        <v>0</v>
      </c>
      <c r="Q32" s="5">
        <f t="shared" si="4"/>
        <v>16676.754939999999</v>
      </c>
      <c r="R32" s="5">
        <f>R33+R34+R35</f>
        <v>0</v>
      </c>
      <c r="S32" s="5">
        <f t="shared" si="5"/>
        <v>16676.754939999999</v>
      </c>
      <c r="T32" s="5">
        <f>T33+T34+T35</f>
        <v>0</v>
      </c>
      <c r="U32" s="5">
        <f t="shared" si="6"/>
        <v>16676.754939999999</v>
      </c>
      <c r="V32" s="5">
        <f>V33+V34+V35</f>
        <v>0</v>
      </c>
      <c r="W32" s="5">
        <f t="shared" si="7"/>
        <v>16676.754939999999</v>
      </c>
      <c r="X32" s="5">
        <v>16676.754939999999</v>
      </c>
      <c r="Y32" s="5">
        <f>Y33+Y34+Y35</f>
        <v>0</v>
      </c>
      <c r="Z32" s="5">
        <f t="shared" si="8"/>
        <v>16676.754939999999</v>
      </c>
      <c r="AA32" s="5">
        <f>AA33+AA34+AA35</f>
        <v>0</v>
      </c>
      <c r="AB32" s="5">
        <f t="shared" si="9"/>
        <v>16676.754939999999</v>
      </c>
      <c r="AC32" s="5">
        <f>AC33+AC34+AC35</f>
        <v>0</v>
      </c>
      <c r="AD32" s="5">
        <f t="shared" si="10"/>
        <v>16676.754939999999</v>
      </c>
      <c r="AE32" s="5">
        <f>AE33+AE34+AE35</f>
        <v>0</v>
      </c>
      <c r="AF32" s="5">
        <f t="shared" si="11"/>
        <v>16676.754939999999</v>
      </c>
      <c r="AG32" s="5">
        <f>AG33+AG34+AG35</f>
        <v>0</v>
      </c>
      <c r="AH32" s="5">
        <f t="shared" si="12"/>
        <v>16676.754939999999</v>
      </c>
      <c r="AI32" s="5">
        <f>AI33+AI34+AI35</f>
        <v>0</v>
      </c>
      <c r="AJ32" s="5">
        <f t="shared" si="13"/>
        <v>16676.754939999999</v>
      </c>
    </row>
    <row r="33" spans="1:36" ht="76.5">
      <c r="A33" s="3" t="s">
        <v>61</v>
      </c>
      <c r="B33" s="2" t="s">
        <v>5</v>
      </c>
      <c r="C33" s="2" t="s">
        <v>19</v>
      </c>
      <c r="D33" s="2" t="s">
        <v>21</v>
      </c>
      <c r="E33" s="1" t="s">
        <v>204</v>
      </c>
      <c r="F33" s="2">
        <v>100</v>
      </c>
      <c r="G33" s="5">
        <v>16471.428939999998</v>
      </c>
      <c r="H33" s="5">
        <v>0</v>
      </c>
      <c r="I33" s="5">
        <f t="shared" si="0"/>
        <v>16471.428939999998</v>
      </c>
      <c r="J33" s="5">
        <v>0</v>
      </c>
      <c r="K33" s="5">
        <f t="shared" si="1"/>
        <v>16471.428939999998</v>
      </c>
      <c r="L33" s="5">
        <v>0</v>
      </c>
      <c r="M33" s="5">
        <f t="shared" si="2"/>
        <v>16471.428939999998</v>
      </c>
      <c r="N33" s="5">
        <v>0</v>
      </c>
      <c r="O33" s="5">
        <f t="shared" si="3"/>
        <v>16471.428939999998</v>
      </c>
      <c r="P33" s="5">
        <v>0</v>
      </c>
      <c r="Q33" s="5">
        <f t="shared" si="4"/>
        <v>16471.428939999998</v>
      </c>
      <c r="R33" s="5">
        <v>0</v>
      </c>
      <c r="S33" s="5">
        <f t="shared" si="5"/>
        <v>16471.428939999998</v>
      </c>
      <c r="T33" s="5">
        <v>0</v>
      </c>
      <c r="U33" s="5">
        <f t="shared" si="6"/>
        <v>16471.428939999998</v>
      </c>
      <c r="V33" s="5">
        <v>0</v>
      </c>
      <c r="W33" s="5">
        <f t="shared" si="7"/>
        <v>16471.428939999998</v>
      </c>
      <c r="X33" s="5">
        <v>16471.428939999998</v>
      </c>
      <c r="Y33" s="5">
        <v>0</v>
      </c>
      <c r="Z33" s="5">
        <f t="shared" si="8"/>
        <v>16471.428939999998</v>
      </c>
      <c r="AA33" s="5">
        <v>0</v>
      </c>
      <c r="AB33" s="5">
        <f t="shared" si="9"/>
        <v>16471.428939999998</v>
      </c>
      <c r="AC33" s="5">
        <v>0</v>
      </c>
      <c r="AD33" s="5">
        <f t="shared" si="10"/>
        <v>16471.428939999998</v>
      </c>
      <c r="AE33" s="5">
        <v>0</v>
      </c>
      <c r="AF33" s="5">
        <f t="shared" si="11"/>
        <v>16471.428939999998</v>
      </c>
      <c r="AG33" s="5">
        <v>0</v>
      </c>
      <c r="AH33" s="5">
        <f t="shared" si="12"/>
        <v>16471.428939999998</v>
      </c>
      <c r="AI33" s="5">
        <v>0</v>
      </c>
      <c r="AJ33" s="5">
        <f t="shared" si="13"/>
        <v>16471.428939999998</v>
      </c>
    </row>
    <row r="34" spans="1:36" ht="38.25">
      <c r="A34" s="3" t="s">
        <v>31</v>
      </c>
      <c r="B34" s="2" t="s">
        <v>5</v>
      </c>
      <c r="C34" s="2" t="s">
        <v>19</v>
      </c>
      <c r="D34" s="2" t="s">
        <v>21</v>
      </c>
      <c r="E34" s="1" t="s">
        <v>204</v>
      </c>
      <c r="F34" s="2">
        <v>200</v>
      </c>
      <c r="G34" s="5">
        <v>204.32600000000002</v>
      </c>
      <c r="H34" s="5">
        <v>0</v>
      </c>
      <c r="I34" s="5">
        <f t="shared" si="0"/>
        <v>204.32600000000002</v>
      </c>
      <c r="J34" s="5">
        <v>0</v>
      </c>
      <c r="K34" s="5">
        <f t="shared" si="1"/>
        <v>204.32600000000002</v>
      </c>
      <c r="L34" s="5">
        <v>0</v>
      </c>
      <c r="M34" s="5">
        <f t="shared" si="2"/>
        <v>204.32600000000002</v>
      </c>
      <c r="N34" s="5">
        <v>0</v>
      </c>
      <c r="O34" s="5">
        <f t="shared" si="3"/>
        <v>204.32600000000002</v>
      </c>
      <c r="P34" s="5">
        <v>0</v>
      </c>
      <c r="Q34" s="5">
        <f t="shared" si="4"/>
        <v>204.32600000000002</v>
      </c>
      <c r="R34" s="5">
        <v>0</v>
      </c>
      <c r="S34" s="5">
        <f t="shared" si="5"/>
        <v>204.32600000000002</v>
      </c>
      <c r="T34" s="5">
        <v>0</v>
      </c>
      <c r="U34" s="5">
        <f t="shared" si="6"/>
        <v>204.32600000000002</v>
      </c>
      <c r="V34" s="5">
        <v>0</v>
      </c>
      <c r="W34" s="5">
        <f t="shared" si="7"/>
        <v>204.32600000000002</v>
      </c>
      <c r="X34" s="5">
        <v>204.32600000000002</v>
      </c>
      <c r="Y34" s="5">
        <v>0</v>
      </c>
      <c r="Z34" s="5">
        <f t="shared" si="8"/>
        <v>204.32600000000002</v>
      </c>
      <c r="AA34" s="5">
        <v>0</v>
      </c>
      <c r="AB34" s="5">
        <f t="shared" si="9"/>
        <v>204.32600000000002</v>
      </c>
      <c r="AC34" s="5">
        <v>0</v>
      </c>
      <c r="AD34" s="5">
        <f t="shared" si="10"/>
        <v>204.32600000000002</v>
      </c>
      <c r="AE34" s="5">
        <v>0</v>
      </c>
      <c r="AF34" s="5">
        <f t="shared" si="11"/>
        <v>204.32600000000002</v>
      </c>
      <c r="AG34" s="5">
        <v>0</v>
      </c>
      <c r="AH34" s="5">
        <f t="shared" si="12"/>
        <v>204.32600000000002</v>
      </c>
      <c r="AI34" s="5">
        <v>0</v>
      </c>
      <c r="AJ34" s="5">
        <f t="shared" si="13"/>
        <v>204.32600000000002</v>
      </c>
    </row>
    <row r="35" spans="1:36" ht="15.75">
      <c r="A35" s="3" t="s">
        <v>40</v>
      </c>
      <c r="B35" s="2" t="s">
        <v>5</v>
      </c>
      <c r="C35" s="2" t="s">
        <v>19</v>
      </c>
      <c r="D35" s="2" t="s">
        <v>21</v>
      </c>
      <c r="E35" s="1" t="s">
        <v>204</v>
      </c>
      <c r="F35" s="2">
        <v>800</v>
      </c>
      <c r="G35" s="5">
        <v>1</v>
      </c>
      <c r="H35" s="5">
        <v>0</v>
      </c>
      <c r="I35" s="5">
        <f t="shared" si="0"/>
        <v>1</v>
      </c>
      <c r="J35" s="5">
        <v>0</v>
      </c>
      <c r="K35" s="5">
        <f t="shared" si="1"/>
        <v>1</v>
      </c>
      <c r="L35" s="5">
        <v>0</v>
      </c>
      <c r="M35" s="5">
        <f t="shared" si="2"/>
        <v>1</v>
      </c>
      <c r="N35" s="5">
        <v>0</v>
      </c>
      <c r="O35" s="5">
        <f t="shared" si="3"/>
        <v>1</v>
      </c>
      <c r="P35" s="5">
        <v>0</v>
      </c>
      <c r="Q35" s="5">
        <f t="shared" si="4"/>
        <v>1</v>
      </c>
      <c r="R35" s="5">
        <v>0</v>
      </c>
      <c r="S35" s="5">
        <f t="shared" si="5"/>
        <v>1</v>
      </c>
      <c r="T35" s="5">
        <v>0</v>
      </c>
      <c r="U35" s="5">
        <f t="shared" si="6"/>
        <v>1</v>
      </c>
      <c r="V35" s="5">
        <v>0</v>
      </c>
      <c r="W35" s="5">
        <f t="shared" si="7"/>
        <v>1</v>
      </c>
      <c r="X35" s="5">
        <v>1</v>
      </c>
      <c r="Y35" s="5">
        <v>0</v>
      </c>
      <c r="Z35" s="5">
        <f t="shared" si="8"/>
        <v>1</v>
      </c>
      <c r="AA35" s="5">
        <v>0</v>
      </c>
      <c r="AB35" s="5">
        <f t="shared" si="9"/>
        <v>1</v>
      </c>
      <c r="AC35" s="5">
        <v>0</v>
      </c>
      <c r="AD35" s="5">
        <f t="shared" si="10"/>
        <v>1</v>
      </c>
      <c r="AE35" s="5">
        <v>0</v>
      </c>
      <c r="AF35" s="5">
        <f t="shared" si="11"/>
        <v>1</v>
      </c>
      <c r="AG35" s="5">
        <v>0</v>
      </c>
      <c r="AH35" s="5">
        <f t="shared" si="12"/>
        <v>1</v>
      </c>
      <c r="AI35" s="5">
        <v>0</v>
      </c>
      <c r="AJ35" s="5">
        <f t="shared" si="13"/>
        <v>1</v>
      </c>
    </row>
    <row r="36" spans="1:36" ht="38.25">
      <c r="A36" s="3" t="s">
        <v>32</v>
      </c>
      <c r="B36" s="2" t="s">
        <v>5</v>
      </c>
      <c r="C36" s="2" t="s">
        <v>19</v>
      </c>
      <c r="D36" s="2" t="s">
        <v>21</v>
      </c>
      <c r="E36" s="1" t="s">
        <v>205</v>
      </c>
      <c r="F36" s="2"/>
      <c r="G36" s="5">
        <v>1217.4910500000001</v>
      </c>
      <c r="H36" s="5">
        <f>H37+H38</f>
        <v>0</v>
      </c>
      <c r="I36" s="5">
        <f t="shared" si="0"/>
        <v>1217.4910500000001</v>
      </c>
      <c r="J36" s="5">
        <f>J37+J38</f>
        <v>0</v>
      </c>
      <c r="K36" s="5">
        <f t="shared" si="1"/>
        <v>1217.4910500000001</v>
      </c>
      <c r="L36" s="5">
        <f>L37+L38</f>
        <v>0</v>
      </c>
      <c r="M36" s="5">
        <f t="shared" si="2"/>
        <v>1217.4910500000001</v>
      </c>
      <c r="N36" s="5">
        <f>N37+N38</f>
        <v>0</v>
      </c>
      <c r="O36" s="5">
        <f t="shared" si="3"/>
        <v>1217.4910500000001</v>
      </c>
      <c r="P36" s="5">
        <f>P37+P38</f>
        <v>0</v>
      </c>
      <c r="Q36" s="5">
        <f t="shared" si="4"/>
        <v>1217.4910500000001</v>
      </c>
      <c r="R36" s="5">
        <f>R37+R38</f>
        <v>0</v>
      </c>
      <c r="S36" s="5">
        <f t="shared" si="5"/>
        <v>1217.4910500000001</v>
      </c>
      <c r="T36" s="5">
        <f>T37+T38</f>
        <v>0</v>
      </c>
      <c r="U36" s="5">
        <f t="shared" si="6"/>
        <v>1217.4910500000001</v>
      </c>
      <c r="V36" s="5">
        <f>V37+V38</f>
        <v>0</v>
      </c>
      <c r="W36" s="5">
        <f t="shared" si="7"/>
        <v>1217.4910500000001</v>
      </c>
      <c r="X36" s="5">
        <v>1217.4910500000001</v>
      </c>
      <c r="Y36" s="5">
        <f>Y37+Y38</f>
        <v>0</v>
      </c>
      <c r="Z36" s="5">
        <f t="shared" si="8"/>
        <v>1217.4910500000001</v>
      </c>
      <c r="AA36" s="5">
        <f>AA37+AA38</f>
        <v>0</v>
      </c>
      <c r="AB36" s="5">
        <f t="shared" si="9"/>
        <v>1217.4910500000001</v>
      </c>
      <c r="AC36" s="5">
        <f>AC37+AC38</f>
        <v>0</v>
      </c>
      <c r="AD36" s="5">
        <f t="shared" si="10"/>
        <v>1217.4910500000001</v>
      </c>
      <c r="AE36" s="5">
        <f>AE37+AE38</f>
        <v>0</v>
      </c>
      <c r="AF36" s="5">
        <f t="shared" si="11"/>
        <v>1217.4910500000001</v>
      </c>
      <c r="AG36" s="5">
        <f>AG37+AG38</f>
        <v>0</v>
      </c>
      <c r="AH36" s="5">
        <f t="shared" si="12"/>
        <v>1217.4910500000001</v>
      </c>
      <c r="AI36" s="5">
        <f>AI37+AI38</f>
        <v>0</v>
      </c>
      <c r="AJ36" s="5">
        <f t="shared" si="13"/>
        <v>1217.4910500000001</v>
      </c>
    </row>
    <row r="37" spans="1:36" ht="76.5">
      <c r="A37" s="3" t="s">
        <v>61</v>
      </c>
      <c r="B37" s="2" t="s">
        <v>5</v>
      </c>
      <c r="C37" s="2" t="s">
        <v>19</v>
      </c>
      <c r="D37" s="2" t="s">
        <v>21</v>
      </c>
      <c r="E37" s="1" t="s">
        <v>205</v>
      </c>
      <c r="F37" s="2">
        <v>100</v>
      </c>
      <c r="G37" s="5">
        <v>1109.1329999999998</v>
      </c>
      <c r="H37" s="5">
        <v>0</v>
      </c>
      <c r="I37" s="5">
        <f t="shared" si="0"/>
        <v>1109.1329999999998</v>
      </c>
      <c r="J37" s="5">
        <v>0</v>
      </c>
      <c r="K37" s="5">
        <f t="shared" si="1"/>
        <v>1109.1329999999998</v>
      </c>
      <c r="L37" s="5">
        <v>0</v>
      </c>
      <c r="M37" s="5">
        <f t="shared" si="2"/>
        <v>1109.1329999999998</v>
      </c>
      <c r="N37" s="5">
        <v>0</v>
      </c>
      <c r="O37" s="5">
        <f t="shared" si="3"/>
        <v>1109.1329999999998</v>
      </c>
      <c r="P37" s="5">
        <v>0</v>
      </c>
      <c r="Q37" s="5">
        <f t="shared" si="4"/>
        <v>1109.1329999999998</v>
      </c>
      <c r="R37" s="5">
        <v>0</v>
      </c>
      <c r="S37" s="5">
        <f t="shared" si="5"/>
        <v>1109.1329999999998</v>
      </c>
      <c r="T37" s="5">
        <v>0</v>
      </c>
      <c r="U37" s="5">
        <f t="shared" si="6"/>
        <v>1109.1329999999998</v>
      </c>
      <c r="V37" s="5">
        <v>0</v>
      </c>
      <c r="W37" s="5">
        <f t="shared" si="7"/>
        <v>1109.1329999999998</v>
      </c>
      <c r="X37" s="5">
        <v>1109.1329999999998</v>
      </c>
      <c r="Y37" s="5">
        <v>0</v>
      </c>
      <c r="Z37" s="5">
        <f t="shared" si="8"/>
        <v>1109.1329999999998</v>
      </c>
      <c r="AA37" s="5">
        <v>0</v>
      </c>
      <c r="AB37" s="5">
        <f t="shared" si="9"/>
        <v>1109.1329999999998</v>
      </c>
      <c r="AC37" s="5">
        <v>0</v>
      </c>
      <c r="AD37" s="5">
        <f t="shared" si="10"/>
        <v>1109.1329999999998</v>
      </c>
      <c r="AE37" s="5">
        <v>0</v>
      </c>
      <c r="AF37" s="5">
        <f t="shared" si="11"/>
        <v>1109.1329999999998</v>
      </c>
      <c r="AG37" s="5">
        <v>0</v>
      </c>
      <c r="AH37" s="5">
        <f t="shared" si="12"/>
        <v>1109.1329999999998</v>
      </c>
      <c r="AI37" s="5">
        <v>0</v>
      </c>
      <c r="AJ37" s="5">
        <f t="shared" si="13"/>
        <v>1109.1329999999998</v>
      </c>
    </row>
    <row r="38" spans="1:36" ht="38.25">
      <c r="A38" s="3" t="s">
        <v>31</v>
      </c>
      <c r="B38" s="2" t="s">
        <v>5</v>
      </c>
      <c r="C38" s="2" t="s">
        <v>19</v>
      </c>
      <c r="D38" s="2" t="s">
        <v>21</v>
      </c>
      <c r="E38" s="1" t="s">
        <v>205</v>
      </c>
      <c r="F38" s="2">
        <v>200</v>
      </c>
      <c r="G38" s="5">
        <v>108.35805000000002</v>
      </c>
      <c r="H38" s="5">
        <v>0</v>
      </c>
      <c r="I38" s="5">
        <f t="shared" si="0"/>
        <v>108.35805000000002</v>
      </c>
      <c r="J38" s="5">
        <v>0</v>
      </c>
      <c r="K38" s="5">
        <f t="shared" si="1"/>
        <v>108.35805000000002</v>
      </c>
      <c r="L38" s="5">
        <v>0</v>
      </c>
      <c r="M38" s="5">
        <f t="shared" si="2"/>
        <v>108.35805000000002</v>
      </c>
      <c r="N38" s="5">
        <v>0</v>
      </c>
      <c r="O38" s="5">
        <f t="shared" si="3"/>
        <v>108.35805000000002</v>
      </c>
      <c r="P38" s="5">
        <v>0</v>
      </c>
      <c r="Q38" s="5">
        <f t="shared" si="4"/>
        <v>108.35805000000002</v>
      </c>
      <c r="R38" s="5">
        <v>0</v>
      </c>
      <c r="S38" s="5">
        <f t="shared" si="5"/>
        <v>108.35805000000002</v>
      </c>
      <c r="T38" s="5">
        <v>0</v>
      </c>
      <c r="U38" s="5">
        <f t="shared" si="6"/>
        <v>108.35805000000002</v>
      </c>
      <c r="V38" s="5">
        <v>0</v>
      </c>
      <c r="W38" s="5">
        <f t="shared" si="7"/>
        <v>108.35805000000002</v>
      </c>
      <c r="X38" s="5">
        <v>108.35805000000002</v>
      </c>
      <c r="Y38" s="5">
        <v>0</v>
      </c>
      <c r="Z38" s="5">
        <f t="shared" si="8"/>
        <v>108.35805000000002</v>
      </c>
      <c r="AA38" s="5">
        <v>0</v>
      </c>
      <c r="AB38" s="5">
        <f t="shared" si="9"/>
        <v>108.35805000000002</v>
      </c>
      <c r="AC38" s="5">
        <v>0</v>
      </c>
      <c r="AD38" s="5">
        <f t="shared" si="10"/>
        <v>108.35805000000002</v>
      </c>
      <c r="AE38" s="5">
        <v>0</v>
      </c>
      <c r="AF38" s="5">
        <f t="shared" si="11"/>
        <v>108.35805000000002</v>
      </c>
      <c r="AG38" s="5">
        <v>0</v>
      </c>
      <c r="AH38" s="5">
        <f t="shared" si="12"/>
        <v>108.35805000000002</v>
      </c>
      <c r="AI38" s="5">
        <v>0</v>
      </c>
      <c r="AJ38" s="5">
        <f t="shared" si="13"/>
        <v>108.35805000000002</v>
      </c>
    </row>
    <row r="39" spans="1:36" ht="51">
      <c r="A39" s="3" t="s">
        <v>192</v>
      </c>
      <c r="B39" s="9" t="s">
        <v>5</v>
      </c>
      <c r="C39" s="2" t="s">
        <v>19</v>
      </c>
      <c r="D39" s="2" t="s">
        <v>22</v>
      </c>
      <c r="E39" s="1" t="s">
        <v>36</v>
      </c>
      <c r="F39" s="9"/>
      <c r="G39" s="5">
        <v>1.0389999999999999</v>
      </c>
      <c r="H39" s="5">
        <f>H40</f>
        <v>0</v>
      </c>
      <c r="I39" s="5">
        <f t="shared" si="0"/>
        <v>1.0389999999999999</v>
      </c>
      <c r="J39" s="5">
        <f>J40</f>
        <v>0</v>
      </c>
      <c r="K39" s="5">
        <f t="shared" si="1"/>
        <v>1.0389999999999999</v>
      </c>
      <c r="L39" s="5">
        <f>L40</f>
        <v>0</v>
      </c>
      <c r="M39" s="5">
        <f t="shared" si="2"/>
        <v>1.0389999999999999</v>
      </c>
      <c r="N39" s="5">
        <f>N40</f>
        <v>0</v>
      </c>
      <c r="O39" s="5">
        <f t="shared" si="3"/>
        <v>1.0389999999999999</v>
      </c>
      <c r="P39" s="5">
        <f>P40</f>
        <v>0</v>
      </c>
      <c r="Q39" s="5">
        <f t="shared" si="4"/>
        <v>1.0389999999999999</v>
      </c>
      <c r="R39" s="5">
        <f>R40</f>
        <v>0</v>
      </c>
      <c r="S39" s="5">
        <f t="shared" si="5"/>
        <v>1.0389999999999999</v>
      </c>
      <c r="T39" s="5">
        <f>T40</f>
        <v>0</v>
      </c>
      <c r="U39" s="5">
        <f t="shared" si="6"/>
        <v>1.0389999999999999</v>
      </c>
      <c r="V39" s="5">
        <f>V40</f>
        <v>0</v>
      </c>
      <c r="W39" s="5">
        <f t="shared" si="7"/>
        <v>1.0389999999999999</v>
      </c>
      <c r="X39" s="5">
        <v>0.91962999999999995</v>
      </c>
      <c r="Y39" s="5">
        <f>Y40</f>
        <v>0</v>
      </c>
      <c r="Z39" s="5">
        <f t="shared" si="8"/>
        <v>0.91962999999999995</v>
      </c>
      <c r="AA39" s="5">
        <f>AA40</f>
        <v>0</v>
      </c>
      <c r="AB39" s="5">
        <f t="shared" si="9"/>
        <v>0.91962999999999995</v>
      </c>
      <c r="AC39" s="5">
        <f>AC40</f>
        <v>0</v>
      </c>
      <c r="AD39" s="5">
        <f t="shared" si="10"/>
        <v>0.91962999999999995</v>
      </c>
      <c r="AE39" s="5">
        <f>AE40</f>
        <v>0</v>
      </c>
      <c r="AF39" s="5">
        <f t="shared" si="11"/>
        <v>0.91962999999999995</v>
      </c>
      <c r="AG39" s="5">
        <f>AG40</f>
        <v>0</v>
      </c>
      <c r="AH39" s="5">
        <f t="shared" si="12"/>
        <v>0.91962999999999995</v>
      </c>
      <c r="AI39" s="5">
        <f>AI40</f>
        <v>0</v>
      </c>
      <c r="AJ39" s="5">
        <f t="shared" si="13"/>
        <v>0.91962999999999995</v>
      </c>
    </row>
    <row r="40" spans="1:36" ht="38.25">
      <c r="A40" s="3" t="s">
        <v>31</v>
      </c>
      <c r="B40" s="9" t="s">
        <v>5</v>
      </c>
      <c r="C40" s="9" t="s">
        <v>19</v>
      </c>
      <c r="D40" s="2" t="s">
        <v>22</v>
      </c>
      <c r="E40" s="1" t="s">
        <v>36</v>
      </c>
      <c r="F40" s="2">
        <v>200</v>
      </c>
      <c r="G40" s="5">
        <v>1.0389999999999999</v>
      </c>
      <c r="H40" s="5">
        <v>0</v>
      </c>
      <c r="I40" s="5">
        <f t="shared" si="0"/>
        <v>1.0389999999999999</v>
      </c>
      <c r="J40" s="5">
        <v>0</v>
      </c>
      <c r="K40" s="5">
        <f t="shared" si="1"/>
        <v>1.0389999999999999</v>
      </c>
      <c r="L40" s="5">
        <v>0</v>
      </c>
      <c r="M40" s="5">
        <f t="shared" si="2"/>
        <v>1.0389999999999999</v>
      </c>
      <c r="N40" s="5">
        <v>0</v>
      </c>
      <c r="O40" s="5">
        <f t="shared" si="3"/>
        <v>1.0389999999999999</v>
      </c>
      <c r="P40" s="5">
        <v>0</v>
      </c>
      <c r="Q40" s="5">
        <f t="shared" si="4"/>
        <v>1.0389999999999999</v>
      </c>
      <c r="R40" s="5">
        <v>0</v>
      </c>
      <c r="S40" s="5">
        <f t="shared" si="5"/>
        <v>1.0389999999999999</v>
      </c>
      <c r="T40" s="5">
        <v>0</v>
      </c>
      <c r="U40" s="5">
        <f t="shared" si="6"/>
        <v>1.0389999999999999</v>
      </c>
      <c r="V40" s="5">
        <v>0</v>
      </c>
      <c r="W40" s="5">
        <f t="shared" si="7"/>
        <v>1.0389999999999999</v>
      </c>
      <c r="X40" s="5">
        <v>0.91962999999999995</v>
      </c>
      <c r="Y40" s="5">
        <v>0</v>
      </c>
      <c r="Z40" s="5">
        <f t="shared" si="8"/>
        <v>0.91962999999999995</v>
      </c>
      <c r="AA40" s="5">
        <v>0</v>
      </c>
      <c r="AB40" s="5">
        <f t="shared" si="9"/>
        <v>0.91962999999999995</v>
      </c>
      <c r="AC40" s="5">
        <v>0</v>
      </c>
      <c r="AD40" s="5">
        <f t="shared" si="10"/>
        <v>0.91962999999999995</v>
      </c>
      <c r="AE40" s="5">
        <v>0</v>
      </c>
      <c r="AF40" s="5">
        <f t="shared" si="11"/>
        <v>0.91962999999999995</v>
      </c>
      <c r="AG40" s="5">
        <v>0</v>
      </c>
      <c r="AH40" s="5">
        <f t="shared" si="12"/>
        <v>0.91962999999999995</v>
      </c>
      <c r="AI40" s="5">
        <v>0</v>
      </c>
      <c r="AJ40" s="5">
        <f t="shared" si="13"/>
        <v>0.91962999999999995</v>
      </c>
    </row>
    <row r="41" spans="1:36" ht="38.25">
      <c r="A41" s="3" t="s">
        <v>206</v>
      </c>
      <c r="B41" s="2" t="s">
        <v>5</v>
      </c>
      <c r="C41" s="2" t="s">
        <v>19</v>
      </c>
      <c r="D41" s="2" t="s">
        <v>23</v>
      </c>
      <c r="E41" s="1" t="s">
        <v>177</v>
      </c>
      <c r="F41" s="2"/>
      <c r="G41" s="5">
        <v>0</v>
      </c>
      <c r="H41" s="5">
        <f>H42</f>
        <v>0</v>
      </c>
      <c r="I41" s="5">
        <f t="shared" si="0"/>
        <v>0</v>
      </c>
      <c r="J41" s="5">
        <f>J42</f>
        <v>0</v>
      </c>
      <c r="K41" s="5">
        <f t="shared" si="1"/>
        <v>0</v>
      </c>
      <c r="L41" s="5">
        <f>L42</f>
        <v>0</v>
      </c>
      <c r="M41" s="5">
        <f t="shared" si="2"/>
        <v>0</v>
      </c>
      <c r="N41" s="5">
        <f>N42</f>
        <v>0</v>
      </c>
      <c r="O41" s="5">
        <f t="shared" si="3"/>
        <v>0</v>
      </c>
      <c r="P41" s="5">
        <f>P42</f>
        <v>0</v>
      </c>
      <c r="Q41" s="5">
        <f t="shared" si="4"/>
        <v>0</v>
      </c>
      <c r="R41" s="5">
        <f>R42</f>
        <v>0</v>
      </c>
      <c r="S41" s="5">
        <f t="shared" si="5"/>
        <v>0</v>
      </c>
      <c r="T41" s="5">
        <f>T42</f>
        <v>0</v>
      </c>
      <c r="U41" s="5">
        <f t="shared" si="6"/>
        <v>0</v>
      </c>
      <c r="V41" s="5">
        <f>V42</f>
        <v>0</v>
      </c>
      <c r="W41" s="5">
        <f t="shared" si="7"/>
        <v>0</v>
      </c>
      <c r="X41" s="5">
        <v>0</v>
      </c>
      <c r="Y41" s="5">
        <f>Y42</f>
        <v>0</v>
      </c>
      <c r="Z41" s="5">
        <f t="shared" si="8"/>
        <v>0</v>
      </c>
      <c r="AA41" s="5">
        <f>AA42</f>
        <v>0</v>
      </c>
      <c r="AB41" s="5">
        <f t="shared" si="9"/>
        <v>0</v>
      </c>
      <c r="AC41" s="5">
        <f>AC42</f>
        <v>0</v>
      </c>
      <c r="AD41" s="5">
        <f t="shared" si="10"/>
        <v>0</v>
      </c>
      <c r="AE41" s="5">
        <f>AE42</f>
        <v>0</v>
      </c>
      <c r="AF41" s="5">
        <f t="shared" si="11"/>
        <v>0</v>
      </c>
      <c r="AG41" s="5">
        <f>AG42</f>
        <v>0</v>
      </c>
      <c r="AH41" s="5">
        <f t="shared" si="12"/>
        <v>0</v>
      </c>
      <c r="AI41" s="5">
        <f>AI42</f>
        <v>0</v>
      </c>
      <c r="AJ41" s="5">
        <f t="shared" si="13"/>
        <v>0</v>
      </c>
    </row>
    <row r="42" spans="1:36" ht="38.25">
      <c r="A42" s="10" t="s">
        <v>31</v>
      </c>
      <c r="B42" s="2" t="s">
        <v>5</v>
      </c>
      <c r="C42" s="2" t="s">
        <v>19</v>
      </c>
      <c r="D42" s="2" t="s">
        <v>23</v>
      </c>
      <c r="E42" s="1" t="s">
        <v>177</v>
      </c>
      <c r="F42" s="2">
        <v>200</v>
      </c>
      <c r="G42" s="5">
        <v>0</v>
      </c>
      <c r="H42" s="5">
        <v>0</v>
      </c>
      <c r="I42" s="5">
        <f t="shared" si="0"/>
        <v>0</v>
      </c>
      <c r="J42" s="5">
        <v>0</v>
      </c>
      <c r="K42" s="5">
        <f t="shared" si="1"/>
        <v>0</v>
      </c>
      <c r="L42" s="5">
        <v>0</v>
      </c>
      <c r="M42" s="5">
        <f t="shared" si="2"/>
        <v>0</v>
      </c>
      <c r="N42" s="5">
        <v>0</v>
      </c>
      <c r="O42" s="5">
        <f t="shared" si="3"/>
        <v>0</v>
      </c>
      <c r="P42" s="5">
        <v>0</v>
      </c>
      <c r="Q42" s="5">
        <f t="shared" si="4"/>
        <v>0</v>
      </c>
      <c r="R42" s="5">
        <v>0</v>
      </c>
      <c r="S42" s="5">
        <f t="shared" si="5"/>
        <v>0</v>
      </c>
      <c r="T42" s="5">
        <v>0</v>
      </c>
      <c r="U42" s="5">
        <f t="shared" si="6"/>
        <v>0</v>
      </c>
      <c r="V42" s="5">
        <v>0</v>
      </c>
      <c r="W42" s="5">
        <f t="shared" si="7"/>
        <v>0</v>
      </c>
      <c r="X42" s="5">
        <v>0</v>
      </c>
      <c r="Y42" s="5">
        <v>0</v>
      </c>
      <c r="Z42" s="5">
        <f t="shared" si="8"/>
        <v>0</v>
      </c>
      <c r="AA42" s="5">
        <v>0</v>
      </c>
      <c r="AB42" s="5">
        <f t="shared" si="9"/>
        <v>0</v>
      </c>
      <c r="AC42" s="5">
        <v>0</v>
      </c>
      <c r="AD42" s="5">
        <f t="shared" si="10"/>
        <v>0</v>
      </c>
      <c r="AE42" s="5">
        <v>0</v>
      </c>
      <c r="AF42" s="5">
        <f t="shared" si="11"/>
        <v>0</v>
      </c>
      <c r="AG42" s="5">
        <v>0</v>
      </c>
      <c r="AH42" s="5">
        <f t="shared" si="12"/>
        <v>0</v>
      </c>
      <c r="AI42" s="5">
        <v>0</v>
      </c>
      <c r="AJ42" s="5">
        <f t="shared" si="13"/>
        <v>0</v>
      </c>
    </row>
    <row r="43" spans="1:36" ht="38.25">
      <c r="A43" s="3" t="s">
        <v>33</v>
      </c>
      <c r="B43" s="2" t="s">
        <v>5</v>
      </c>
      <c r="C43" s="2" t="s">
        <v>19</v>
      </c>
      <c r="D43" s="2">
        <v>13</v>
      </c>
      <c r="E43" s="1" t="s">
        <v>34</v>
      </c>
      <c r="F43" s="2"/>
      <c r="G43" s="5">
        <v>94.869</v>
      </c>
      <c r="H43" s="5">
        <f>H44</f>
        <v>0</v>
      </c>
      <c r="I43" s="5">
        <f t="shared" si="0"/>
        <v>94.869</v>
      </c>
      <c r="J43" s="5">
        <f>J44</f>
        <v>0</v>
      </c>
      <c r="K43" s="5">
        <f t="shared" si="1"/>
        <v>94.869</v>
      </c>
      <c r="L43" s="5">
        <f>L44</f>
        <v>0</v>
      </c>
      <c r="M43" s="5">
        <f t="shared" si="2"/>
        <v>94.869</v>
      </c>
      <c r="N43" s="5">
        <f>N44</f>
        <v>0</v>
      </c>
      <c r="O43" s="5">
        <f t="shared" si="3"/>
        <v>94.869</v>
      </c>
      <c r="P43" s="5">
        <f>P44</f>
        <v>0</v>
      </c>
      <c r="Q43" s="5">
        <f t="shared" si="4"/>
        <v>94.869</v>
      </c>
      <c r="R43" s="5">
        <f>R44</f>
        <v>0</v>
      </c>
      <c r="S43" s="5">
        <f t="shared" si="5"/>
        <v>94.869</v>
      </c>
      <c r="T43" s="5">
        <f>T44</f>
        <v>0</v>
      </c>
      <c r="U43" s="5">
        <f t="shared" si="6"/>
        <v>94.869</v>
      </c>
      <c r="V43" s="5">
        <f>V44</f>
        <v>0</v>
      </c>
      <c r="W43" s="5">
        <f t="shared" si="7"/>
        <v>94.869</v>
      </c>
      <c r="X43" s="5">
        <v>94.869</v>
      </c>
      <c r="Y43" s="5">
        <f>Y44</f>
        <v>0</v>
      </c>
      <c r="Z43" s="5">
        <f t="shared" si="8"/>
        <v>94.869</v>
      </c>
      <c r="AA43" s="5">
        <f>AA44</f>
        <v>0</v>
      </c>
      <c r="AB43" s="5">
        <f t="shared" si="9"/>
        <v>94.869</v>
      </c>
      <c r="AC43" s="5">
        <f>AC44</f>
        <v>0</v>
      </c>
      <c r="AD43" s="5">
        <f t="shared" si="10"/>
        <v>94.869</v>
      </c>
      <c r="AE43" s="5">
        <f>AE44</f>
        <v>0</v>
      </c>
      <c r="AF43" s="5">
        <f t="shared" si="11"/>
        <v>94.869</v>
      </c>
      <c r="AG43" s="5">
        <f>AG44</f>
        <v>0</v>
      </c>
      <c r="AH43" s="5">
        <f t="shared" si="12"/>
        <v>94.869</v>
      </c>
      <c r="AI43" s="5">
        <f>AI44</f>
        <v>0</v>
      </c>
      <c r="AJ43" s="5">
        <f t="shared" si="13"/>
        <v>94.869</v>
      </c>
    </row>
    <row r="44" spans="1:36" ht="15.75">
      <c r="A44" s="3" t="s">
        <v>40</v>
      </c>
      <c r="B44" s="2" t="s">
        <v>5</v>
      </c>
      <c r="C44" s="2" t="s">
        <v>19</v>
      </c>
      <c r="D44" s="2">
        <v>13</v>
      </c>
      <c r="E44" s="1" t="s">
        <v>34</v>
      </c>
      <c r="F44" s="2">
        <v>800</v>
      </c>
      <c r="G44" s="5">
        <v>94.869</v>
      </c>
      <c r="H44" s="5">
        <v>0</v>
      </c>
      <c r="I44" s="5">
        <f t="shared" si="0"/>
        <v>94.869</v>
      </c>
      <c r="J44" s="5">
        <v>0</v>
      </c>
      <c r="K44" s="5">
        <f t="shared" si="1"/>
        <v>94.869</v>
      </c>
      <c r="L44" s="5">
        <v>0</v>
      </c>
      <c r="M44" s="5">
        <f t="shared" si="2"/>
        <v>94.869</v>
      </c>
      <c r="N44" s="5">
        <v>0</v>
      </c>
      <c r="O44" s="5">
        <f t="shared" si="3"/>
        <v>94.869</v>
      </c>
      <c r="P44" s="5">
        <v>0</v>
      </c>
      <c r="Q44" s="5">
        <f t="shared" si="4"/>
        <v>94.869</v>
      </c>
      <c r="R44" s="5">
        <v>0</v>
      </c>
      <c r="S44" s="5">
        <f t="shared" si="5"/>
        <v>94.869</v>
      </c>
      <c r="T44" s="5">
        <v>0</v>
      </c>
      <c r="U44" s="5">
        <f t="shared" si="6"/>
        <v>94.869</v>
      </c>
      <c r="V44" s="5">
        <v>0</v>
      </c>
      <c r="W44" s="5">
        <f t="shared" si="7"/>
        <v>94.869</v>
      </c>
      <c r="X44" s="5">
        <v>94.869</v>
      </c>
      <c r="Y44" s="5">
        <v>0</v>
      </c>
      <c r="Z44" s="5">
        <f t="shared" si="8"/>
        <v>94.869</v>
      </c>
      <c r="AA44" s="5">
        <v>0</v>
      </c>
      <c r="AB44" s="5">
        <f t="shared" si="9"/>
        <v>94.869</v>
      </c>
      <c r="AC44" s="5">
        <v>0</v>
      </c>
      <c r="AD44" s="5">
        <f t="shared" si="10"/>
        <v>94.869</v>
      </c>
      <c r="AE44" s="5">
        <v>0</v>
      </c>
      <c r="AF44" s="5">
        <f t="shared" si="11"/>
        <v>94.869</v>
      </c>
      <c r="AG44" s="5">
        <v>0</v>
      </c>
      <c r="AH44" s="5">
        <f t="shared" si="12"/>
        <v>94.869</v>
      </c>
      <c r="AI44" s="5">
        <v>0</v>
      </c>
      <c r="AJ44" s="5">
        <f t="shared" si="13"/>
        <v>94.869</v>
      </c>
    </row>
    <row r="45" spans="1:36" ht="51">
      <c r="A45" s="3" t="s">
        <v>210</v>
      </c>
      <c r="B45" s="2" t="s">
        <v>5</v>
      </c>
      <c r="C45" s="2" t="s">
        <v>19</v>
      </c>
      <c r="D45" s="2">
        <v>13</v>
      </c>
      <c r="E45" s="1" t="s">
        <v>211</v>
      </c>
      <c r="F45" s="2"/>
      <c r="G45" s="5">
        <v>25</v>
      </c>
      <c r="H45" s="5">
        <f>H46+H47</f>
        <v>0</v>
      </c>
      <c r="I45" s="5">
        <f t="shared" si="0"/>
        <v>25</v>
      </c>
      <c r="J45" s="5">
        <f>J46+J47</f>
        <v>0</v>
      </c>
      <c r="K45" s="5">
        <f t="shared" si="1"/>
        <v>25</v>
      </c>
      <c r="L45" s="5">
        <f>L46+L47</f>
        <v>0</v>
      </c>
      <c r="M45" s="5">
        <f t="shared" si="2"/>
        <v>25</v>
      </c>
      <c r="N45" s="5">
        <f>N46+N47</f>
        <v>0</v>
      </c>
      <c r="O45" s="5">
        <f t="shared" si="3"/>
        <v>25</v>
      </c>
      <c r="P45" s="5">
        <f>P46+P47</f>
        <v>0</v>
      </c>
      <c r="Q45" s="5">
        <f t="shared" si="4"/>
        <v>25</v>
      </c>
      <c r="R45" s="5">
        <f>R46+R47</f>
        <v>0</v>
      </c>
      <c r="S45" s="5">
        <f t="shared" si="5"/>
        <v>25</v>
      </c>
      <c r="T45" s="5">
        <f>T46+T47</f>
        <v>0</v>
      </c>
      <c r="U45" s="5">
        <f t="shared" si="6"/>
        <v>25</v>
      </c>
      <c r="V45" s="5">
        <f>V46+V47</f>
        <v>0</v>
      </c>
      <c r="W45" s="5">
        <f t="shared" si="7"/>
        <v>25</v>
      </c>
      <c r="X45" s="5">
        <v>25</v>
      </c>
      <c r="Y45" s="5">
        <f>Y46+Y47</f>
        <v>0</v>
      </c>
      <c r="Z45" s="5">
        <f t="shared" si="8"/>
        <v>25</v>
      </c>
      <c r="AA45" s="5">
        <f>AA46+AA47</f>
        <v>0</v>
      </c>
      <c r="AB45" s="5">
        <f t="shared" si="9"/>
        <v>25</v>
      </c>
      <c r="AC45" s="5">
        <f>AC46+AC47</f>
        <v>0</v>
      </c>
      <c r="AD45" s="5">
        <f t="shared" si="10"/>
        <v>25</v>
      </c>
      <c r="AE45" s="5">
        <f>AE46+AE47</f>
        <v>0</v>
      </c>
      <c r="AF45" s="5">
        <f t="shared" si="11"/>
        <v>25</v>
      </c>
      <c r="AG45" s="5">
        <f>AG46+AG47</f>
        <v>0</v>
      </c>
      <c r="AH45" s="5">
        <f t="shared" si="12"/>
        <v>25</v>
      </c>
      <c r="AI45" s="5">
        <f>AI46+AI47</f>
        <v>0</v>
      </c>
      <c r="AJ45" s="5">
        <f t="shared" si="13"/>
        <v>25</v>
      </c>
    </row>
    <row r="46" spans="1:36" ht="76.5">
      <c r="A46" s="3" t="s">
        <v>61</v>
      </c>
      <c r="B46" s="2" t="s">
        <v>5</v>
      </c>
      <c r="C46" s="2" t="s">
        <v>19</v>
      </c>
      <c r="D46" s="2">
        <v>13</v>
      </c>
      <c r="E46" s="1" t="s">
        <v>211</v>
      </c>
      <c r="F46" s="2">
        <v>100</v>
      </c>
      <c r="G46" s="5">
        <v>23.5</v>
      </c>
      <c r="H46" s="5">
        <v>0</v>
      </c>
      <c r="I46" s="5">
        <f t="shared" si="0"/>
        <v>23.5</v>
      </c>
      <c r="J46" s="5">
        <v>0</v>
      </c>
      <c r="K46" s="5">
        <f t="shared" si="1"/>
        <v>23.5</v>
      </c>
      <c r="L46" s="5">
        <v>0</v>
      </c>
      <c r="M46" s="5">
        <f t="shared" si="2"/>
        <v>23.5</v>
      </c>
      <c r="N46" s="5">
        <v>0</v>
      </c>
      <c r="O46" s="5">
        <f t="shared" si="3"/>
        <v>23.5</v>
      </c>
      <c r="P46" s="5">
        <v>0</v>
      </c>
      <c r="Q46" s="5">
        <f t="shared" si="4"/>
        <v>23.5</v>
      </c>
      <c r="R46" s="5">
        <v>0</v>
      </c>
      <c r="S46" s="5">
        <f t="shared" si="5"/>
        <v>23.5</v>
      </c>
      <c r="T46" s="5">
        <v>0</v>
      </c>
      <c r="U46" s="5">
        <f t="shared" si="6"/>
        <v>23.5</v>
      </c>
      <c r="V46" s="5">
        <v>0</v>
      </c>
      <c r="W46" s="5">
        <f t="shared" si="7"/>
        <v>23.5</v>
      </c>
      <c r="X46" s="5">
        <v>23.5</v>
      </c>
      <c r="Y46" s="5">
        <v>0</v>
      </c>
      <c r="Z46" s="5">
        <f t="shared" si="8"/>
        <v>23.5</v>
      </c>
      <c r="AA46" s="5">
        <v>0</v>
      </c>
      <c r="AB46" s="5">
        <f t="shared" si="9"/>
        <v>23.5</v>
      </c>
      <c r="AC46" s="5">
        <v>0</v>
      </c>
      <c r="AD46" s="5">
        <f t="shared" si="10"/>
        <v>23.5</v>
      </c>
      <c r="AE46" s="5">
        <v>0</v>
      </c>
      <c r="AF46" s="5">
        <f t="shared" si="11"/>
        <v>23.5</v>
      </c>
      <c r="AG46" s="5">
        <v>0</v>
      </c>
      <c r="AH46" s="5">
        <f t="shared" si="12"/>
        <v>23.5</v>
      </c>
      <c r="AI46" s="5">
        <v>0</v>
      </c>
      <c r="AJ46" s="5">
        <f t="shared" si="13"/>
        <v>23.5</v>
      </c>
    </row>
    <row r="47" spans="1:36" ht="38.25">
      <c r="A47" s="3" t="s">
        <v>31</v>
      </c>
      <c r="B47" s="2" t="s">
        <v>5</v>
      </c>
      <c r="C47" s="2" t="s">
        <v>19</v>
      </c>
      <c r="D47" s="2">
        <v>13</v>
      </c>
      <c r="E47" s="1" t="s">
        <v>211</v>
      </c>
      <c r="F47" s="2">
        <v>200</v>
      </c>
      <c r="G47" s="5">
        <v>1.5</v>
      </c>
      <c r="H47" s="5">
        <v>0</v>
      </c>
      <c r="I47" s="5">
        <f t="shared" si="0"/>
        <v>1.5</v>
      </c>
      <c r="J47" s="5">
        <v>0</v>
      </c>
      <c r="K47" s="5">
        <f t="shared" si="1"/>
        <v>1.5</v>
      </c>
      <c r="L47" s="5">
        <v>0</v>
      </c>
      <c r="M47" s="5">
        <f t="shared" si="2"/>
        <v>1.5</v>
      </c>
      <c r="N47" s="5">
        <v>0</v>
      </c>
      <c r="O47" s="5">
        <f t="shared" si="3"/>
        <v>1.5</v>
      </c>
      <c r="P47" s="5">
        <v>0</v>
      </c>
      <c r="Q47" s="5">
        <f t="shared" si="4"/>
        <v>1.5</v>
      </c>
      <c r="R47" s="5">
        <v>0</v>
      </c>
      <c r="S47" s="5">
        <f t="shared" si="5"/>
        <v>1.5</v>
      </c>
      <c r="T47" s="5">
        <v>0</v>
      </c>
      <c r="U47" s="5">
        <f t="shared" si="6"/>
        <v>1.5</v>
      </c>
      <c r="V47" s="5">
        <v>0</v>
      </c>
      <c r="W47" s="5">
        <f t="shared" si="7"/>
        <v>1.5</v>
      </c>
      <c r="X47" s="5">
        <v>1.5</v>
      </c>
      <c r="Y47" s="5">
        <v>0</v>
      </c>
      <c r="Z47" s="5">
        <f t="shared" si="8"/>
        <v>1.5</v>
      </c>
      <c r="AA47" s="5">
        <v>0</v>
      </c>
      <c r="AB47" s="5">
        <f t="shared" si="9"/>
        <v>1.5</v>
      </c>
      <c r="AC47" s="5">
        <v>0</v>
      </c>
      <c r="AD47" s="5">
        <f t="shared" si="10"/>
        <v>1.5</v>
      </c>
      <c r="AE47" s="5">
        <v>0</v>
      </c>
      <c r="AF47" s="5">
        <f t="shared" si="11"/>
        <v>1.5</v>
      </c>
      <c r="AG47" s="5">
        <v>0</v>
      </c>
      <c r="AH47" s="5">
        <f t="shared" si="12"/>
        <v>1.5</v>
      </c>
      <c r="AI47" s="5">
        <v>0</v>
      </c>
      <c r="AJ47" s="5">
        <f t="shared" si="13"/>
        <v>1.5</v>
      </c>
    </row>
    <row r="48" spans="1:36" ht="76.5">
      <c r="A48" s="3" t="s">
        <v>218</v>
      </c>
      <c r="B48" s="9" t="s">
        <v>5</v>
      </c>
      <c r="C48" s="2" t="s">
        <v>19</v>
      </c>
      <c r="D48" s="2">
        <v>13</v>
      </c>
      <c r="E48" s="6" t="s">
        <v>135</v>
      </c>
      <c r="F48" s="2"/>
      <c r="G48" s="5">
        <v>0</v>
      </c>
      <c r="H48" s="5">
        <f>H49</f>
        <v>0</v>
      </c>
      <c r="I48" s="5">
        <f t="shared" si="0"/>
        <v>0</v>
      </c>
      <c r="J48" s="5">
        <f>J49</f>
        <v>0</v>
      </c>
      <c r="K48" s="5">
        <f t="shared" si="1"/>
        <v>0</v>
      </c>
      <c r="L48" s="5">
        <f>L49</f>
        <v>0</v>
      </c>
      <c r="M48" s="5">
        <f t="shared" si="2"/>
        <v>0</v>
      </c>
      <c r="N48" s="5">
        <f>N49</f>
        <v>0</v>
      </c>
      <c r="O48" s="5">
        <f t="shared" si="3"/>
        <v>0</v>
      </c>
      <c r="P48" s="5">
        <f>P49</f>
        <v>0</v>
      </c>
      <c r="Q48" s="5">
        <f t="shared" si="4"/>
        <v>0</v>
      </c>
      <c r="R48" s="5">
        <f>R49</f>
        <v>0</v>
      </c>
      <c r="S48" s="5">
        <f t="shared" si="5"/>
        <v>0</v>
      </c>
      <c r="T48" s="5">
        <f>T49</f>
        <v>0</v>
      </c>
      <c r="U48" s="5">
        <f t="shared" si="6"/>
        <v>0</v>
      </c>
      <c r="V48" s="5">
        <f>V49</f>
        <v>0</v>
      </c>
      <c r="W48" s="5">
        <f t="shared" si="7"/>
        <v>0</v>
      </c>
      <c r="X48" s="5">
        <v>0</v>
      </c>
      <c r="Y48" s="5">
        <f>Y49</f>
        <v>0</v>
      </c>
      <c r="Z48" s="5">
        <f t="shared" si="8"/>
        <v>0</v>
      </c>
      <c r="AA48" s="5">
        <f>AA49</f>
        <v>0</v>
      </c>
      <c r="AB48" s="5">
        <f t="shared" si="9"/>
        <v>0</v>
      </c>
      <c r="AC48" s="5">
        <f>AC49</f>
        <v>0</v>
      </c>
      <c r="AD48" s="5">
        <f t="shared" si="10"/>
        <v>0</v>
      </c>
      <c r="AE48" s="5">
        <f>AE49</f>
        <v>0</v>
      </c>
      <c r="AF48" s="5">
        <f t="shared" si="11"/>
        <v>0</v>
      </c>
      <c r="AG48" s="5">
        <f>AG49</f>
        <v>0</v>
      </c>
      <c r="AH48" s="5">
        <f t="shared" si="12"/>
        <v>0</v>
      </c>
      <c r="AI48" s="5">
        <f>AI49</f>
        <v>0</v>
      </c>
      <c r="AJ48" s="5">
        <f t="shared" si="13"/>
        <v>0</v>
      </c>
    </row>
    <row r="49" spans="1:36" ht="15.75">
      <c r="A49" s="3" t="s">
        <v>40</v>
      </c>
      <c r="B49" s="9" t="s">
        <v>5</v>
      </c>
      <c r="C49" s="2" t="s">
        <v>19</v>
      </c>
      <c r="D49" s="2">
        <v>13</v>
      </c>
      <c r="E49" s="6" t="s">
        <v>135</v>
      </c>
      <c r="F49" s="2">
        <v>800</v>
      </c>
      <c r="G49" s="5">
        <v>0</v>
      </c>
      <c r="H49" s="5">
        <v>0</v>
      </c>
      <c r="I49" s="5">
        <f t="shared" si="0"/>
        <v>0</v>
      </c>
      <c r="J49" s="5">
        <v>0</v>
      </c>
      <c r="K49" s="5">
        <f t="shared" si="1"/>
        <v>0</v>
      </c>
      <c r="L49" s="5">
        <v>0</v>
      </c>
      <c r="M49" s="5">
        <f t="shared" si="2"/>
        <v>0</v>
      </c>
      <c r="N49" s="5">
        <v>0</v>
      </c>
      <c r="O49" s="5">
        <f t="shared" si="3"/>
        <v>0</v>
      </c>
      <c r="P49" s="5">
        <v>0</v>
      </c>
      <c r="Q49" s="5">
        <f t="shared" si="4"/>
        <v>0</v>
      </c>
      <c r="R49" s="5">
        <v>0</v>
      </c>
      <c r="S49" s="5">
        <f t="shared" si="5"/>
        <v>0</v>
      </c>
      <c r="T49" s="5">
        <v>0</v>
      </c>
      <c r="U49" s="5">
        <f t="shared" si="6"/>
        <v>0</v>
      </c>
      <c r="V49" s="5">
        <v>0</v>
      </c>
      <c r="W49" s="5">
        <f t="shared" si="7"/>
        <v>0</v>
      </c>
      <c r="X49" s="5">
        <v>0</v>
      </c>
      <c r="Y49" s="5">
        <v>0</v>
      </c>
      <c r="Z49" s="5">
        <f t="shared" si="8"/>
        <v>0</v>
      </c>
      <c r="AA49" s="5">
        <v>0</v>
      </c>
      <c r="AB49" s="5">
        <f t="shared" si="9"/>
        <v>0</v>
      </c>
      <c r="AC49" s="5">
        <v>0</v>
      </c>
      <c r="AD49" s="5">
        <f t="shared" si="10"/>
        <v>0</v>
      </c>
      <c r="AE49" s="5">
        <v>0</v>
      </c>
      <c r="AF49" s="5">
        <f t="shared" si="11"/>
        <v>0</v>
      </c>
      <c r="AG49" s="5">
        <v>0</v>
      </c>
      <c r="AH49" s="5">
        <f t="shared" si="12"/>
        <v>0</v>
      </c>
      <c r="AI49" s="5">
        <v>0</v>
      </c>
      <c r="AJ49" s="5">
        <f t="shared" si="13"/>
        <v>0</v>
      </c>
    </row>
    <row r="50" spans="1:36" ht="82.5" customHeight="1">
      <c r="A50" s="3" t="s">
        <v>207</v>
      </c>
      <c r="B50" s="2" t="s">
        <v>5</v>
      </c>
      <c r="C50" s="2" t="s">
        <v>19</v>
      </c>
      <c r="D50" s="2">
        <v>13</v>
      </c>
      <c r="E50" s="1" t="s">
        <v>208</v>
      </c>
      <c r="F50" s="2"/>
      <c r="G50" s="5">
        <v>3303.45075</v>
      </c>
      <c r="H50" s="5">
        <f>H51</f>
        <v>0</v>
      </c>
      <c r="I50" s="5">
        <f t="shared" si="0"/>
        <v>3303.45075</v>
      </c>
      <c r="J50" s="5">
        <f>J51</f>
        <v>0</v>
      </c>
      <c r="K50" s="5">
        <f t="shared" si="1"/>
        <v>3303.45075</v>
      </c>
      <c r="L50" s="5">
        <f>L51</f>
        <v>0</v>
      </c>
      <c r="M50" s="5">
        <f t="shared" si="2"/>
        <v>3303.45075</v>
      </c>
      <c r="N50" s="5">
        <f>N51</f>
        <v>0</v>
      </c>
      <c r="O50" s="5">
        <f t="shared" si="3"/>
        <v>3303.45075</v>
      </c>
      <c r="P50" s="5">
        <f>P51</f>
        <v>0</v>
      </c>
      <c r="Q50" s="5">
        <f t="shared" si="4"/>
        <v>3303.45075</v>
      </c>
      <c r="R50" s="5">
        <f>R51</f>
        <v>0</v>
      </c>
      <c r="S50" s="5">
        <f t="shared" si="5"/>
        <v>3303.45075</v>
      </c>
      <c r="T50" s="5">
        <f>T51</f>
        <v>0</v>
      </c>
      <c r="U50" s="5">
        <f t="shared" si="6"/>
        <v>3303.45075</v>
      </c>
      <c r="V50" s="5">
        <f>V51</f>
        <v>0</v>
      </c>
      <c r="W50" s="5">
        <f t="shared" si="7"/>
        <v>3303.45075</v>
      </c>
      <c r="X50" s="5">
        <v>3303.45075</v>
      </c>
      <c r="Y50" s="5">
        <f>Y51</f>
        <v>0</v>
      </c>
      <c r="Z50" s="5">
        <f t="shared" si="8"/>
        <v>3303.45075</v>
      </c>
      <c r="AA50" s="5">
        <f>AA51</f>
        <v>0</v>
      </c>
      <c r="AB50" s="5">
        <f t="shared" si="9"/>
        <v>3303.45075</v>
      </c>
      <c r="AC50" s="5">
        <f>AC51</f>
        <v>0</v>
      </c>
      <c r="AD50" s="5">
        <f t="shared" si="10"/>
        <v>3303.45075</v>
      </c>
      <c r="AE50" s="5">
        <f>AE51</f>
        <v>0</v>
      </c>
      <c r="AF50" s="5">
        <f t="shared" si="11"/>
        <v>3303.45075</v>
      </c>
      <c r="AG50" s="5">
        <f>AG51</f>
        <v>0</v>
      </c>
      <c r="AH50" s="5">
        <f t="shared" si="12"/>
        <v>3303.45075</v>
      </c>
      <c r="AI50" s="5">
        <f>AI51</f>
        <v>0</v>
      </c>
      <c r="AJ50" s="5">
        <f t="shared" si="13"/>
        <v>3303.45075</v>
      </c>
    </row>
    <row r="51" spans="1:36" ht="38.25">
      <c r="A51" s="3" t="s">
        <v>44</v>
      </c>
      <c r="B51" s="2" t="s">
        <v>5</v>
      </c>
      <c r="C51" s="2" t="s">
        <v>19</v>
      </c>
      <c r="D51" s="2">
        <v>13</v>
      </c>
      <c r="E51" s="1" t="s">
        <v>208</v>
      </c>
      <c r="F51" s="2">
        <v>600</v>
      </c>
      <c r="G51" s="5">
        <v>3303.45075</v>
      </c>
      <c r="H51" s="5">
        <v>0</v>
      </c>
      <c r="I51" s="5">
        <f t="shared" si="0"/>
        <v>3303.45075</v>
      </c>
      <c r="J51" s="5">
        <v>0</v>
      </c>
      <c r="K51" s="5">
        <f t="shared" si="1"/>
        <v>3303.45075</v>
      </c>
      <c r="L51" s="5">
        <v>0</v>
      </c>
      <c r="M51" s="5">
        <f t="shared" si="2"/>
        <v>3303.45075</v>
      </c>
      <c r="N51" s="5">
        <v>0</v>
      </c>
      <c r="O51" s="5">
        <f t="shared" si="3"/>
        <v>3303.45075</v>
      </c>
      <c r="P51" s="5">
        <v>0</v>
      </c>
      <c r="Q51" s="5">
        <f t="shared" si="4"/>
        <v>3303.45075</v>
      </c>
      <c r="R51" s="5">
        <v>0</v>
      </c>
      <c r="S51" s="5">
        <f t="shared" si="5"/>
        <v>3303.45075</v>
      </c>
      <c r="T51" s="5">
        <v>0</v>
      </c>
      <c r="U51" s="5">
        <f t="shared" si="6"/>
        <v>3303.45075</v>
      </c>
      <c r="V51" s="5">
        <v>0</v>
      </c>
      <c r="W51" s="5">
        <f t="shared" si="7"/>
        <v>3303.45075</v>
      </c>
      <c r="X51" s="5">
        <v>3303.45075</v>
      </c>
      <c r="Y51" s="5">
        <v>0</v>
      </c>
      <c r="Z51" s="5">
        <f t="shared" si="8"/>
        <v>3303.45075</v>
      </c>
      <c r="AA51" s="5">
        <v>0</v>
      </c>
      <c r="AB51" s="5">
        <f t="shared" si="9"/>
        <v>3303.45075</v>
      </c>
      <c r="AC51" s="5">
        <v>0</v>
      </c>
      <c r="AD51" s="5">
        <f t="shared" si="10"/>
        <v>3303.45075</v>
      </c>
      <c r="AE51" s="5">
        <v>0</v>
      </c>
      <c r="AF51" s="5">
        <f t="shared" si="11"/>
        <v>3303.45075</v>
      </c>
      <c r="AG51" s="5">
        <v>0</v>
      </c>
      <c r="AH51" s="5">
        <f t="shared" si="12"/>
        <v>3303.45075</v>
      </c>
      <c r="AI51" s="5">
        <v>0</v>
      </c>
      <c r="AJ51" s="5">
        <f t="shared" si="13"/>
        <v>3303.45075</v>
      </c>
    </row>
    <row r="52" spans="1:36" ht="54.75" customHeight="1">
      <c r="A52" s="3" t="s">
        <v>286</v>
      </c>
      <c r="B52" s="2" t="s">
        <v>5</v>
      </c>
      <c r="C52" s="2" t="s">
        <v>19</v>
      </c>
      <c r="D52" s="2">
        <v>13</v>
      </c>
      <c r="E52" s="1" t="s">
        <v>209</v>
      </c>
      <c r="F52" s="2"/>
      <c r="G52" s="5">
        <v>0</v>
      </c>
      <c r="H52" s="5">
        <f>H53</f>
        <v>0</v>
      </c>
      <c r="I52" s="5">
        <f t="shared" si="0"/>
        <v>0</v>
      </c>
      <c r="J52" s="5">
        <f>J53</f>
        <v>0</v>
      </c>
      <c r="K52" s="5">
        <f t="shared" si="1"/>
        <v>0</v>
      </c>
      <c r="L52" s="5">
        <f>L53</f>
        <v>0</v>
      </c>
      <c r="M52" s="5">
        <f t="shared" si="2"/>
        <v>0</v>
      </c>
      <c r="N52" s="5">
        <f>N53</f>
        <v>0</v>
      </c>
      <c r="O52" s="5">
        <f t="shared" si="3"/>
        <v>0</v>
      </c>
      <c r="P52" s="5">
        <f>P53</f>
        <v>0</v>
      </c>
      <c r="Q52" s="5">
        <f t="shared" si="4"/>
        <v>0</v>
      </c>
      <c r="R52" s="5">
        <f>R53</f>
        <v>0</v>
      </c>
      <c r="S52" s="5">
        <f t="shared" si="5"/>
        <v>0</v>
      </c>
      <c r="T52" s="5">
        <f>T53</f>
        <v>0</v>
      </c>
      <c r="U52" s="5">
        <f t="shared" si="6"/>
        <v>0</v>
      </c>
      <c r="V52" s="5">
        <f>V53</f>
        <v>0</v>
      </c>
      <c r="W52" s="5">
        <f t="shared" si="7"/>
        <v>0</v>
      </c>
      <c r="X52" s="5">
        <v>0</v>
      </c>
      <c r="Y52" s="5">
        <f>Y53</f>
        <v>0</v>
      </c>
      <c r="Z52" s="5">
        <f t="shared" si="8"/>
        <v>0</v>
      </c>
      <c r="AA52" s="5">
        <f>AA53</f>
        <v>0</v>
      </c>
      <c r="AB52" s="5">
        <f t="shared" si="9"/>
        <v>0</v>
      </c>
      <c r="AC52" s="5">
        <f>AC53</f>
        <v>0</v>
      </c>
      <c r="AD52" s="5">
        <f t="shared" si="10"/>
        <v>0</v>
      </c>
      <c r="AE52" s="5">
        <f>AE53</f>
        <v>0</v>
      </c>
      <c r="AF52" s="5">
        <f t="shared" si="11"/>
        <v>0</v>
      </c>
      <c r="AG52" s="5">
        <f>AG53</f>
        <v>0</v>
      </c>
      <c r="AH52" s="5">
        <f t="shared" si="12"/>
        <v>0</v>
      </c>
      <c r="AI52" s="5">
        <f>AI53</f>
        <v>0</v>
      </c>
      <c r="AJ52" s="5">
        <f t="shared" si="13"/>
        <v>0</v>
      </c>
    </row>
    <row r="53" spans="1:36" ht="38.25">
      <c r="A53" s="3" t="s">
        <v>44</v>
      </c>
      <c r="B53" s="2" t="s">
        <v>5</v>
      </c>
      <c r="C53" s="2" t="s">
        <v>19</v>
      </c>
      <c r="D53" s="2">
        <v>13</v>
      </c>
      <c r="E53" s="1" t="s">
        <v>209</v>
      </c>
      <c r="F53" s="2">
        <v>600</v>
      </c>
      <c r="G53" s="5">
        <v>0</v>
      </c>
      <c r="H53" s="5">
        <v>0</v>
      </c>
      <c r="I53" s="5">
        <f t="shared" si="0"/>
        <v>0</v>
      </c>
      <c r="J53" s="5">
        <v>0</v>
      </c>
      <c r="K53" s="5">
        <f t="shared" si="1"/>
        <v>0</v>
      </c>
      <c r="L53" s="5">
        <v>0</v>
      </c>
      <c r="M53" s="5">
        <f t="shared" si="2"/>
        <v>0</v>
      </c>
      <c r="N53" s="5">
        <v>0</v>
      </c>
      <c r="O53" s="5">
        <f t="shared" si="3"/>
        <v>0</v>
      </c>
      <c r="P53" s="5">
        <v>0</v>
      </c>
      <c r="Q53" s="5">
        <f t="shared" si="4"/>
        <v>0</v>
      </c>
      <c r="R53" s="5">
        <v>0</v>
      </c>
      <c r="S53" s="5">
        <f t="shared" si="5"/>
        <v>0</v>
      </c>
      <c r="T53" s="5">
        <v>0</v>
      </c>
      <c r="U53" s="5">
        <f t="shared" si="6"/>
        <v>0</v>
      </c>
      <c r="V53" s="5">
        <v>0</v>
      </c>
      <c r="W53" s="5">
        <f t="shared" si="7"/>
        <v>0</v>
      </c>
      <c r="X53" s="5">
        <v>0</v>
      </c>
      <c r="Y53" s="5">
        <v>0</v>
      </c>
      <c r="Z53" s="5">
        <f t="shared" si="8"/>
        <v>0</v>
      </c>
      <c r="AA53" s="5">
        <v>0</v>
      </c>
      <c r="AB53" s="5">
        <f t="shared" si="9"/>
        <v>0</v>
      </c>
      <c r="AC53" s="5">
        <v>0</v>
      </c>
      <c r="AD53" s="5">
        <f t="shared" si="10"/>
        <v>0</v>
      </c>
      <c r="AE53" s="5">
        <v>0</v>
      </c>
      <c r="AF53" s="5">
        <f t="shared" si="11"/>
        <v>0</v>
      </c>
      <c r="AG53" s="5">
        <v>0</v>
      </c>
      <c r="AH53" s="5">
        <f t="shared" si="12"/>
        <v>0</v>
      </c>
      <c r="AI53" s="5">
        <v>0</v>
      </c>
      <c r="AJ53" s="5">
        <f t="shared" si="13"/>
        <v>0</v>
      </c>
    </row>
    <row r="54" spans="1:36" ht="38.25">
      <c r="A54" s="3" t="s">
        <v>120</v>
      </c>
      <c r="B54" s="2" t="s">
        <v>5</v>
      </c>
      <c r="C54" s="2" t="s">
        <v>19</v>
      </c>
      <c r="D54" s="2">
        <v>13</v>
      </c>
      <c r="E54" s="1" t="s">
        <v>212</v>
      </c>
      <c r="F54" s="2"/>
      <c r="G54" s="5">
        <v>12369.271039999998</v>
      </c>
      <c r="H54" s="5">
        <f>H55+H56+H57</f>
        <v>0</v>
      </c>
      <c r="I54" s="5">
        <f t="shared" si="0"/>
        <v>12369.271039999998</v>
      </c>
      <c r="J54" s="5">
        <f>J55+J56+J57</f>
        <v>-45.131709999999998</v>
      </c>
      <c r="K54" s="5">
        <f t="shared" si="1"/>
        <v>12324.139329999998</v>
      </c>
      <c r="L54" s="5">
        <f>L55+L56+L57</f>
        <v>0</v>
      </c>
      <c r="M54" s="5">
        <f t="shared" si="2"/>
        <v>12324.139329999998</v>
      </c>
      <c r="N54" s="5">
        <f>N55+N56+N57</f>
        <v>45.131709999999998</v>
      </c>
      <c r="O54" s="5">
        <f t="shared" si="3"/>
        <v>12369.271039999998</v>
      </c>
      <c r="P54" s="5">
        <f>P55+P56+P57</f>
        <v>0</v>
      </c>
      <c r="Q54" s="5">
        <f t="shared" si="4"/>
        <v>12369.271039999998</v>
      </c>
      <c r="R54" s="5">
        <f>R55+R56+R57</f>
        <v>0</v>
      </c>
      <c r="S54" s="5">
        <f t="shared" si="5"/>
        <v>12369.271039999998</v>
      </c>
      <c r="T54" s="5">
        <f>T55+T56+T57</f>
        <v>-5.5000000000000124</v>
      </c>
      <c r="U54" s="5">
        <f t="shared" si="6"/>
        <v>12363.771039999998</v>
      </c>
      <c r="V54" s="5">
        <f>V55+V56+V57</f>
        <v>0</v>
      </c>
      <c r="W54" s="5">
        <f t="shared" si="7"/>
        <v>12363.771039999998</v>
      </c>
      <c r="X54" s="5">
        <v>12369.271039999998</v>
      </c>
      <c r="Y54" s="5">
        <f>Y55+Y56+Y57</f>
        <v>0</v>
      </c>
      <c r="Z54" s="5">
        <f t="shared" si="8"/>
        <v>12369.271039999998</v>
      </c>
      <c r="AA54" s="5">
        <f>AA55+AA56+AA57</f>
        <v>0</v>
      </c>
      <c r="AB54" s="5">
        <f t="shared" si="9"/>
        <v>12369.271039999998</v>
      </c>
      <c r="AC54" s="5">
        <f>AC55+AC56+AC57</f>
        <v>0</v>
      </c>
      <c r="AD54" s="5">
        <f t="shared" si="10"/>
        <v>12369.271039999998</v>
      </c>
      <c r="AE54" s="5">
        <f>AE55+AE56+AE57</f>
        <v>0</v>
      </c>
      <c r="AF54" s="5">
        <f t="shared" si="11"/>
        <v>12369.271039999998</v>
      </c>
      <c r="AG54" s="5">
        <f>AG55+AG56+AG57</f>
        <v>0</v>
      </c>
      <c r="AH54" s="5">
        <f t="shared" si="12"/>
        <v>12369.271039999998</v>
      </c>
      <c r="AI54" s="5">
        <f>AI55+AI56+AI57</f>
        <v>-6.0000000000000124</v>
      </c>
      <c r="AJ54" s="5">
        <f t="shared" si="13"/>
        <v>12363.271039999998</v>
      </c>
    </row>
    <row r="55" spans="1:36" ht="76.5">
      <c r="A55" s="3" t="s">
        <v>61</v>
      </c>
      <c r="B55" s="2" t="s">
        <v>5</v>
      </c>
      <c r="C55" s="2" t="s">
        <v>19</v>
      </c>
      <c r="D55" s="2">
        <v>13</v>
      </c>
      <c r="E55" s="1" t="s">
        <v>212</v>
      </c>
      <c r="F55" s="2">
        <v>100</v>
      </c>
      <c r="G55" s="5">
        <v>7288.3578499999985</v>
      </c>
      <c r="H55" s="5">
        <v>0</v>
      </c>
      <c r="I55" s="5">
        <f t="shared" si="0"/>
        <v>7288.3578499999985</v>
      </c>
      <c r="J55" s="5">
        <v>0</v>
      </c>
      <c r="K55" s="5">
        <f t="shared" si="1"/>
        <v>7288.3578499999985</v>
      </c>
      <c r="L55" s="5">
        <v>0</v>
      </c>
      <c r="M55" s="5">
        <f t="shared" si="2"/>
        <v>7288.3578499999985</v>
      </c>
      <c r="N55" s="5">
        <v>0</v>
      </c>
      <c r="O55" s="5">
        <f t="shared" si="3"/>
        <v>7288.3578499999985</v>
      </c>
      <c r="P55" s="5">
        <v>0</v>
      </c>
      <c r="Q55" s="5">
        <f t="shared" si="4"/>
        <v>7288.3578499999985</v>
      </c>
      <c r="R55" s="5">
        <v>0</v>
      </c>
      <c r="S55" s="5">
        <f t="shared" si="5"/>
        <v>7288.3578499999985</v>
      </c>
      <c r="T55" s="5">
        <v>0</v>
      </c>
      <c r="U55" s="5">
        <f t="shared" si="6"/>
        <v>7288.3578499999985</v>
      </c>
      <c r="V55" s="5">
        <v>0</v>
      </c>
      <c r="W55" s="5">
        <f t="shared" si="7"/>
        <v>7288.3578499999985</v>
      </c>
      <c r="X55" s="5">
        <v>7288.3578499999985</v>
      </c>
      <c r="Y55" s="5">
        <v>0</v>
      </c>
      <c r="Z55" s="5">
        <f t="shared" si="8"/>
        <v>7288.3578499999985</v>
      </c>
      <c r="AA55" s="5">
        <v>0</v>
      </c>
      <c r="AB55" s="5">
        <f t="shared" si="9"/>
        <v>7288.3578499999985</v>
      </c>
      <c r="AC55" s="5">
        <v>0</v>
      </c>
      <c r="AD55" s="5">
        <f t="shared" si="10"/>
        <v>7288.3578499999985</v>
      </c>
      <c r="AE55" s="5">
        <v>0</v>
      </c>
      <c r="AF55" s="5">
        <f t="shared" si="11"/>
        <v>7288.3578499999985</v>
      </c>
      <c r="AG55" s="5">
        <v>0</v>
      </c>
      <c r="AH55" s="5">
        <f t="shared" si="12"/>
        <v>7288.3578499999985</v>
      </c>
      <c r="AI55" s="5">
        <v>0</v>
      </c>
      <c r="AJ55" s="5">
        <f t="shared" si="13"/>
        <v>7288.3578499999985</v>
      </c>
    </row>
    <row r="56" spans="1:36" ht="38.25">
      <c r="A56" s="3" t="s">
        <v>31</v>
      </c>
      <c r="B56" s="2" t="s">
        <v>5</v>
      </c>
      <c r="C56" s="2" t="s">
        <v>19</v>
      </c>
      <c r="D56" s="2">
        <v>13</v>
      </c>
      <c r="E56" s="1" t="s">
        <v>212</v>
      </c>
      <c r="F56" s="2">
        <v>200</v>
      </c>
      <c r="G56" s="5">
        <v>5015.8121899999996</v>
      </c>
      <c r="H56" s="5">
        <v>0</v>
      </c>
      <c r="I56" s="5">
        <f t="shared" si="0"/>
        <v>5015.8121899999996</v>
      </c>
      <c r="J56" s="5">
        <v>0</v>
      </c>
      <c r="K56" s="5">
        <f t="shared" si="1"/>
        <v>5015.8121899999996</v>
      </c>
      <c r="L56" s="5">
        <v>0</v>
      </c>
      <c r="M56" s="5">
        <f t="shared" si="2"/>
        <v>5015.8121899999996</v>
      </c>
      <c r="N56" s="5">
        <v>0</v>
      </c>
      <c r="O56" s="5">
        <f t="shared" si="3"/>
        <v>5015.8121899999996</v>
      </c>
      <c r="P56" s="5">
        <v>0</v>
      </c>
      <c r="Q56" s="5">
        <f t="shared" si="4"/>
        <v>5015.8121899999996</v>
      </c>
      <c r="R56" s="5">
        <v>0</v>
      </c>
      <c r="S56" s="5">
        <f t="shared" si="5"/>
        <v>5015.8121899999996</v>
      </c>
      <c r="T56" s="5">
        <f>-208.6422+193.0862</f>
        <v>-15.556000000000012</v>
      </c>
      <c r="U56" s="5">
        <f t="shared" si="6"/>
        <v>5000.2561900000001</v>
      </c>
      <c r="V56" s="5"/>
      <c r="W56" s="5">
        <f t="shared" si="7"/>
        <v>5000.2561900000001</v>
      </c>
      <c r="X56" s="5">
        <v>5015.8121899999996</v>
      </c>
      <c r="Y56" s="5">
        <v>0</v>
      </c>
      <c r="Z56" s="5">
        <f t="shared" si="8"/>
        <v>5015.8121899999996</v>
      </c>
      <c r="AA56" s="5">
        <v>0</v>
      </c>
      <c r="AB56" s="5">
        <f t="shared" si="9"/>
        <v>5015.8121899999996</v>
      </c>
      <c r="AC56" s="5">
        <v>0</v>
      </c>
      <c r="AD56" s="5">
        <f t="shared" si="10"/>
        <v>5015.8121899999996</v>
      </c>
      <c r="AE56" s="5">
        <v>0</v>
      </c>
      <c r="AF56" s="5">
        <f t="shared" si="11"/>
        <v>5015.8121899999996</v>
      </c>
      <c r="AG56" s="5">
        <v>0</v>
      </c>
      <c r="AH56" s="5">
        <f t="shared" si="12"/>
        <v>5015.8121899999996</v>
      </c>
      <c r="AI56" s="5">
        <f>-209.1422+193.0862</f>
        <v>-16.056000000000012</v>
      </c>
      <c r="AJ56" s="5">
        <f t="shared" si="13"/>
        <v>4999.7561900000001</v>
      </c>
    </row>
    <row r="57" spans="1:36" ht="15.75">
      <c r="A57" s="3" t="s">
        <v>40</v>
      </c>
      <c r="B57" s="2" t="s">
        <v>5</v>
      </c>
      <c r="C57" s="2" t="s">
        <v>19</v>
      </c>
      <c r="D57" s="2">
        <v>13</v>
      </c>
      <c r="E57" s="1" t="s">
        <v>212</v>
      </c>
      <c r="F57" s="2">
        <v>800</v>
      </c>
      <c r="G57" s="5">
        <v>65.100999999999985</v>
      </c>
      <c r="H57" s="5">
        <v>0</v>
      </c>
      <c r="I57" s="5">
        <f t="shared" si="0"/>
        <v>65.100999999999985</v>
      </c>
      <c r="J57" s="5">
        <v>-45.131709999999998</v>
      </c>
      <c r="K57" s="5">
        <f t="shared" si="1"/>
        <v>19.969289999999987</v>
      </c>
      <c r="L57" s="5"/>
      <c r="M57" s="5">
        <f t="shared" si="2"/>
        <v>19.969289999999987</v>
      </c>
      <c r="N57" s="5">
        <v>45.131709999999998</v>
      </c>
      <c r="O57" s="5">
        <f t="shared" si="3"/>
        <v>65.100999999999985</v>
      </c>
      <c r="P57" s="5"/>
      <c r="Q57" s="5">
        <f t="shared" si="4"/>
        <v>65.100999999999985</v>
      </c>
      <c r="R57" s="5"/>
      <c r="S57" s="5">
        <f t="shared" si="5"/>
        <v>65.100999999999985</v>
      </c>
      <c r="T57" s="5">
        <f>-0.8+10.856</f>
        <v>10.055999999999999</v>
      </c>
      <c r="U57" s="5">
        <f t="shared" si="6"/>
        <v>75.156999999999982</v>
      </c>
      <c r="V57" s="5"/>
      <c r="W57" s="5">
        <f t="shared" si="7"/>
        <v>75.156999999999982</v>
      </c>
      <c r="X57" s="5">
        <v>65.100999999999985</v>
      </c>
      <c r="Y57" s="5">
        <v>0</v>
      </c>
      <c r="Z57" s="5">
        <f t="shared" si="8"/>
        <v>65.100999999999985</v>
      </c>
      <c r="AA57" s="5">
        <v>0</v>
      </c>
      <c r="AB57" s="5">
        <f t="shared" si="9"/>
        <v>65.100999999999985</v>
      </c>
      <c r="AC57" s="5">
        <v>0</v>
      </c>
      <c r="AD57" s="5">
        <f t="shared" si="10"/>
        <v>65.100999999999985</v>
      </c>
      <c r="AE57" s="5">
        <v>0</v>
      </c>
      <c r="AF57" s="5">
        <f t="shared" si="11"/>
        <v>65.100999999999985</v>
      </c>
      <c r="AG57" s="5"/>
      <c r="AH57" s="5">
        <f t="shared" si="12"/>
        <v>65.100999999999985</v>
      </c>
      <c r="AI57" s="5">
        <f>-0.8+10.856</f>
        <v>10.055999999999999</v>
      </c>
      <c r="AJ57" s="5">
        <f t="shared" si="13"/>
        <v>75.156999999999982</v>
      </c>
    </row>
    <row r="58" spans="1:36" ht="38.25">
      <c r="A58" s="3" t="s">
        <v>35</v>
      </c>
      <c r="B58" s="2" t="s">
        <v>5</v>
      </c>
      <c r="C58" s="2" t="s">
        <v>19</v>
      </c>
      <c r="D58" s="2">
        <v>13</v>
      </c>
      <c r="E58" s="1" t="s">
        <v>213</v>
      </c>
      <c r="F58" s="2"/>
      <c r="G58" s="5">
        <v>15.900499999999997</v>
      </c>
      <c r="H58" s="5">
        <f>H59</f>
        <v>0</v>
      </c>
      <c r="I58" s="5">
        <f t="shared" si="0"/>
        <v>15.900499999999997</v>
      </c>
      <c r="J58" s="5">
        <f>J59</f>
        <v>0</v>
      </c>
      <c r="K58" s="5">
        <f t="shared" si="1"/>
        <v>15.900499999999997</v>
      </c>
      <c r="L58" s="5">
        <f>L59</f>
        <v>0</v>
      </c>
      <c r="M58" s="5">
        <f t="shared" si="2"/>
        <v>15.900499999999997</v>
      </c>
      <c r="N58" s="5">
        <f>N59</f>
        <v>0</v>
      </c>
      <c r="O58" s="5">
        <f t="shared" si="3"/>
        <v>15.900499999999997</v>
      </c>
      <c r="P58" s="5">
        <f>P59</f>
        <v>0</v>
      </c>
      <c r="Q58" s="5">
        <f t="shared" si="4"/>
        <v>15.900499999999997</v>
      </c>
      <c r="R58" s="5">
        <f>R59</f>
        <v>0</v>
      </c>
      <c r="S58" s="5">
        <f t="shared" si="5"/>
        <v>15.900499999999997</v>
      </c>
      <c r="T58" s="5">
        <f>T59</f>
        <v>0</v>
      </c>
      <c r="U58" s="5">
        <f t="shared" si="6"/>
        <v>15.900499999999997</v>
      </c>
      <c r="V58" s="5">
        <f>V59</f>
        <v>0</v>
      </c>
      <c r="W58" s="5">
        <f t="shared" si="7"/>
        <v>15.900499999999997</v>
      </c>
      <c r="X58" s="5">
        <v>15.900499999999997</v>
      </c>
      <c r="Y58" s="5">
        <f>Y59</f>
        <v>0</v>
      </c>
      <c r="Z58" s="5">
        <f t="shared" si="8"/>
        <v>15.900499999999997</v>
      </c>
      <c r="AA58" s="5">
        <f>AA59</f>
        <v>0</v>
      </c>
      <c r="AB58" s="5">
        <f t="shared" si="9"/>
        <v>15.900499999999997</v>
      </c>
      <c r="AC58" s="5">
        <f>AC59</f>
        <v>0</v>
      </c>
      <c r="AD58" s="5">
        <f t="shared" si="10"/>
        <v>15.900499999999997</v>
      </c>
      <c r="AE58" s="5">
        <f>AE59</f>
        <v>0</v>
      </c>
      <c r="AF58" s="5">
        <f t="shared" si="11"/>
        <v>15.900499999999997</v>
      </c>
      <c r="AG58" s="5">
        <f>AG59</f>
        <v>0</v>
      </c>
      <c r="AH58" s="5">
        <f t="shared" si="12"/>
        <v>15.900499999999997</v>
      </c>
      <c r="AI58" s="5">
        <f>AI59</f>
        <v>0</v>
      </c>
      <c r="AJ58" s="5">
        <f t="shared" si="13"/>
        <v>15.900499999999997</v>
      </c>
    </row>
    <row r="59" spans="1:36" ht="38.25">
      <c r="A59" s="3" t="s">
        <v>31</v>
      </c>
      <c r="B59" s="2" t="s">
        <v>5</v>
      </c>
      <c r="C59" s="2" t="s">
        <v>19</v>
      </c>
      <c r="D59" s="2">
        <v>13</v>
      </c>
      <c r="E59" s="1" t="s">
        <v>213</v>
      </c>
      <c r="F59" s="2">
        <v>200</v>
      </c>
      <c r="G59" s="5">
        <v>15.900499999999997</v>
      </c>
      <c r="H59" s="5">
        <v>0</v>
      </c>
      <c r="I59" s="5">
        <f t="shared" si="0"/>
        <v>15.900499999999997</v>
      </c>
      <c r="J59" s="5">
        <v>0</v>
      </c>
      <c r="K59" s="5">
        <f t="shared" si="1"/>
        <v>15.900499999999997</v>
      </c>
      <c r="L59" s="5">
        <v>0</v>
      </c>
      <c r="M59" s="5">
        <f t="shared" si="2"/>
        <v>15.900499999999997</v>
      </c>
      <c r="N59" s="5">
        <v>0</v>
      </c>
      <c r="O59" s="5">
        <f t="shared" si="3"/>
        <v>15.900499999999997</v>
      </c>
      <c r="P59" s="5">
        <v>0</v>
      </c>
      <c r="Q59" s="5">
        <f t="shared" si="4"/>
        <v>15.900499999999997</v>
      </c>
      <c r="R59" s="5">
        <v>0</v>
      </c>
      <c r="S59" s="5">
        <f t="shared" si="5"/>
        <v>15.900499999999997</v>
      </c>
      <c r="T59" s="5">
        <v>0</v>
      </c>
      <c r="U59" s="5">
        <f t="shared" si="6"/>
        <v>15.900499999999997</v>
      </c>
      <c r="V59" s="5">
        <v>0</v>
      </c>
      <c r="W59" s="5">
        <f t="shared" si="7"/>
        <v>15.900499999999997</v>
      </c>
      <c r="X59" s="5">
        <v>15.900499999999997</v>
      </c>
      <c r="Y59" s="5">
        <v>0</v>
      </c>
      <c r="Z59" s="5">
        <f t="shared" si="8"/>
        <v>15.900499999999997</v>
      </c>
      <c r="AA59" s="5">
        <v>0</v>
      </c>
      <c r="AB59" s="5">
        <f t="shared" si="9"/>
        <v>15.900499999999997</v>
      </c>
      <c r="AC59" s="5">
        <v>0</v>
      </c>
      <c r="AD59" s="5">
        <f t="shared" si="10"/>
        <v>15.900499999999997</v>
      </c>
      <c r="AE59" s="5">
        <v>0</v>
      </c>
      <c r="AF59" s="5">
        <f t="shared" si="11"/>
        <v>15.900499999999997</v>
      </c>
      <c r="AG59" s="5">
        <v>0</v>
      </c>
      <c r="AH59" s="5">
        <f t="shared" si="12"/>
        <v>15.900499999999997</v>
      </c>
      <c r="AI59" s="5">
        <v>0</v>
      </c>
      <c r="AJ59" s="5">
        <f t="shared" si="13"/>
        <v>15.900499999999997</v>
      </c>
    </row>
    <row r="60" spans="1:36" ht="25.5">
      <c r="A60" s="3" t="s">
        <v>214</v>
      </c>
      <c r="B60" s="9" t="s">
        <v>5</v>
      </c>
      <c r="C60" s="9" t="s">
        <v>19</v>
      </c>
      <c r="D60" s="2">
        <v>13</v>
      </c>
      <c r="E60" s="1" t="s">
        <v>215</v>
      </c>
      <c r="F60" s="2"/>
      <c r="G60" s="5">
        <v>450.14100000000002</v>
      </c>
      <c r="H60" s="5">
        <f>H61</f>
        <v>0</v>
      </c>
      <c r="I60" s="5">
        <f t="shared" si="0"/>
        <v>450.14100000000002</v>
      </c>
      <c r="J60" s="5">
        <f>J61</f>
        <v>0</v>
      </c>
      <c r="K60" s="5">
        <f t="shared" si="1"/>
        <v>450.14100000000002</v>
      </c>
      <c r="L60" s="5">
        <f>L61</f>
        <v>0</v>
      </c>
      <c r="M60" s="5">
        <f t="shared" si="2"/>
        <v>450.14100000000002</v>
      </c>
      <c r="N60" s="5">
        <f>N61</f>
        <v>0</v>
      </c>
      <c r="O60" s="5">
        <f t="shared" si="3"/>
        <v>450.14100000000002</v>
      </c>
      <c r="P60" s="5">
        <f>P61</f>
        <v>0</v>
      </c>
      <c r="Q60" s="5">
        <f t="shared" si="4"/>
        <v>450.14100000000002</v>
      </c>
      <c r="R60" s="5">
        <f>R61</f>
        <v>0</v>
      </c>
      <c r="S60" s="5">
        <f t="shared" si="5"/>
        <v>450.14100000000002</v>
      </c>
      <c r="T60" s="5">
        <f>T61</f>
        <v>5.5</v>
      </c>
      <c r="U60" s="5">
        <f t="shared" si="6"/>
        <v>455.64100000000002</v>
      </c>
      <c r="V60" s="5">
        <f>V61</f>
        <v>0</v>
      </c>
      <c r="W60" s="5">
        <f t="shared" si="7"/>
        <v>455.64100000000002</v>
      </c>
      <c r="X60" s="5">
        <v>450.14100000000002</v>
      </c>
      <c r="Y60" s="5">
        <f>Y61</f>
        <v>0</v>
      </c>
      <c r="Z60" s="5">
        <f t="shared" si="8"/>
        <v>450.14100000000002</v>
      </c>
      <c r="AA60" s="5">
        <f>AA61</f>
        <v>0</v>
      </c>
      <c r="AB60" s="5">
        <f t="shared" si="9"/>
        <v>450.14100000000002</v>
      </c>
      <c r="AC60" s="5">
        <f>AC61</f>
        <v>0</v>
      </c>
      <c r="AD60" s="5">
        <f t="shared" si="10"/>
        <v>450.14100000000002</v>
      </c>
      <c r="AE60" s="5">
        <f>AE61</f>
        <v>0</v>
      </c>
      <c r="AF60" s="5">
        <f t="shared" si="11"/>
        <v>450.14100000000002</v>
      </c>
      <c r="AG60" s="5">
        <f>AG61</f>
        <v>0</v>
      </c>
      <c r="AH60" s="5">
        <f t="shared" si="12"/>
        <v>450.14100000000002</v>
      </c>
      <c r="AI60" s="5">
        <f>AI61</f>
        <v>6</v>
      </c>
      <c r="AJ60" s="5">
        <f t="shared" si="13"/>
        <v>456.14100000000002</v>
      </c>
    </row>
    <row r="61" spans="1:36" ht="38.25">
      <c r="A61" s="3" t="s">
        <v>31</v>
      </c>
      <c r="B61" s="9" t="s">
        <v>5</v>
      </c>
      <c r="C61" s="9" t="s">
        <v>19</v>
      </c>
      <c r="D61" s="2">
        <v>13</v>
      </c>
      <c r="E61" s="1" t="s">
        <v>215</v>
      </c>
      <c r="F61" s="2">
        <v>200</v>
      </c>
      <c r="G61" s="5">
        <v>450.14100000000002</v>
      </c>
      <c r="H61" s="5">
        <v>0</v>
      </c>
      <c r="I61" s="5">
        <f t="shared" si="0"/>
        <v>450.14100000000002</v>
      </c>
      <c r="J61" s="5">
        <v>0</v>
      </c>
      <c r="K61" s="5">
        <f t="shared" si="1"/>
        <v>450.14100000000002</v>
      </c>
      <c r="L61" s="5">
        <v>0</v>
      </c>
      <c r="M61" s="5">
        <f t="shared" si="2"/>
        <v>450.14100000000002</v>
      </c>
      <c r="N61" s="5">
        <v>0</v>
      </c>
      <c r="O61" s="5">
        <f t="shared" si="3"/>
        <v>450.14100000000002</v>
      </c>
      <c r="P61" s="5">
        <v>0</v>
      </c>
      <c r="Q61" s="5">
        <f t="shared" si="4"/>
        <v>450.14100000000002</v>
      </c>
      <c r="R61" s="5">
        <v>0</v>
      </c>
      <c r="S61" s="5">
        <f t="shared" si="5"/>
        <v>450.14100000000002</v>
      </c>
      <c r="T61" s="5">
        <v>5.5</v>
      </c>
      <c r="U61" s="5">
        <f t="shared" si="6"/>
        <v>455.64100000000002</v>
      </c>
      <c r="V61" s="5"/>
      <c r="W61" s="5">
        <f t="shared" si="7"/>
        <v>455.64100000000002</v>
      </c>
      <c r="X61" s="5">
        <v>450.14100000000002</v>
      </c>
      <c r="Y61" s="5">
        <v>0</v>
      </c>
      <c r="Z61" s="5">
        <f t="shared" si="8"/>
        <v>450.14100000000002</v>
      </c>
      <c r="AA61" s="5">
        <v>0</v>
      </c>
      <c r="AB61" s="5">
        <f t="shared" si="9"/>
        <v>450.14100000000002</v>
      </c>
      <c r="AC61" s="5">
        <v>0</v>
      </c>
      <c r="AD61" s="5">
        <f t="shared" si="10"/>
        <v>450.14100000000002</v>
      </c>
      <c r="AE61" s="5">
        <v>0</v>
      </c>
      <c r="AF61" s="5">
        <f t="shared" si="11"/>
        <v>450.14100000000002</v>
      </c>
      <c r="AG61" s="5">
        <v>0</v>
      </c>
      <c r="AH61" s="5">
        <f t="shared" si="12"/>
        <v>450.14100000000002</v>
      </c>
      <c r="AI61" s="5">
        <v>6</v>
      </c>
      <c r="AJ61" s="5">
        <f t="shared" si="13"/>
        <v>456.14100000000002</v>
      </c>
    </row>
    <row r="62" spans="1:36" ht="51">
      <c r="A62" s="3" t="s">
        <v>216</v>
      </c>
      <c r="B62" s="9" t="s">
        <v>5</v>
      </c>
      <c r="C62" s="9" t="s">
        <v>19</v>
      </c>
      <c r="D62" s="2">
        <v>13</v>
      </c>
      <c r="E62" s="1" t="s">
        <v>217</v>
      </c>
      <c r="F62" s="2"/>
      <c r="G62" s="5">
        <v>0</v>
      </c>
      <c r="H62" s="5">
        <f>H63</f>
        <v>0</v>
      </c>
      <c r="I62" s="5">
        <f t="shared" si="0"/>
        <v>0</v>
      </c>
      <c r="J62" s="5">
        <f>J63</f>
        <v>0</v>
      </c>
      <c r="K62" s="5">
        <f t="shared" si="1"/>
        <v>0</v>
      </c>
      <c r="L62" s="5">
        <f>L63</f>
        <v>0</v>
      </c>
      <c r="M62" s="5">
        <f t="shared" si="2"/>
        <v>0</v>
      </c>
      <c r="N62" s="5">
        <f>N63</f>
        <v>0</v>
      </c>
      <c r="O62" s="5">
        <f t="shared" si="3"/>
        <v>0</v>
      </c>
      <c r="P62" s="5">
        <f>P63</f>
        <v>0</v>
      </c>
      <c r="Q62" s="5">
        <f t="shared" si="4"/>
        <v>0</v>
      </c>
      <c r="R62" s="5">
        <f>R63</f>
        <v>0</v>
      </c>
      <c r="S62" s="5">
        <f t="shared" si="5"/>
        <v>0</v>
      </c>
      <c r="T62" s="5">
        <f>T63</f>
        <v>0</v>
      </c>
      <c r="U62" s="5">
        <f t="shared" si="6"/>
        <v>0</v>
      </c>
      <c r="V62" s="5">
        <f>V63</f>
        <v>0</v>
      </c>
      <c r="W62" s="5">
        <f t="shared" si="7"/>
        <v>0</v>
      </c>
      <c r="X62" s="5">
        <v>0</v>
      </c>
      <c r="Y62" s="5">
        <f>Y63</f>
        <v>0</v>
      </c>
      <c r="Z62" s="5">
        <f t="shared" si="8"/>
        <v>0</v>
      </c>
      <c r="AA62" s="5">
        <f>AA63</f>
        <v>0</v>
      </c>
      <c r="AB62" s="5">
        <f t="shared" si="9"/>
        <v>0</v>
      </c>
      <c r="AC62" s="5">
        <f>AC63</f>
        <v>0</v>
      </c>
      <c r="AD62" s="5">
        <f t="shared" si="10"/>
        <v>0</v>
      </c>
      <c r="AE62" s="5">
        <f>AE63</f>
        <v>0</v>
      </c>
      <c r="AF62" s="5">
        <f t="shared" si="11"/>
        <v>0</v>
      </c>
      <c r="AG62" s="5">
        <f>AG63</f>
        <v>0</v>
      </c>
      <c r="AH62" s="5">
        <f t="shared" si="12"/>
        <v>0</v>
      </c>
      <c r="AI62" s="5">
        <f>AI63</f>
        <v>0</v>
      </c>
      <c r="AJ62" s="5">
        <f t="shared" si="13"/>
        <v>0</v>
      </c>
    </row>
    <row r="63" spans="1:36" ht="38.25">
      <c r="A63" s="3" t="s">
        <v>31</v>
      </c>
      <c r="B63" s="9" t="s">
        <v>5</v>
      </c>
      <c r="C63" s="9" t="s">
        <v>19</v>
      </c>
      <c r="D63" s="2">
        <v>13</v>
      </c>
      <c r="E63" s="1" t="s">
        <v>217</v>
      </c>
      <c r="F63" s="2">
        <v>200</v>
      </c>
      <c r="G63" s="5">
        <v>0</v>
      </c>
      <c r="H63" s="5">
        <v>0</v>
      </c>
      <c r="I63" s="5">
        <f t="shared" si="0"/>
        <v>0</v>
      </c>
      <c r="J63" s="5">
        <v>0</v>
      </c>
      <c r="K63" s="5">
        <f t="shared" si="1"/>
        <v>0</v>
      </c>
      <c r="L63" s="5">
        <v>0</v>
      </c>
      <c r="M63" s="5">
        <f t="shared" si="2"/>
        <v>0</v>
      </c>
      <c r="N63" s="5">
        <v>0</v>
      </c>
      <c r="O63" s="5">
        <f t="shared" si="3"/>
        <v>0</v>
      </c>
      <c r="P63" s="5">
        <v>0</v>
      </c>
      <c r="Q63" s="5">
        <f t="shared" si="4"/>
        <v>0</v>
      </c>
      <c r="R63" s="5">
        <v>0</v>
      </c>
      <c r="S63" s="5">
        <f t="shared" si="5"/>
        <v>0</v>
      </c>
      <c r="T63" s="5">
        <v>0</v>
      </c>
      <c r="U63" s="5">
        <f t="shared" si="6"/>
        <v>0</v>
      </c>
      <c r="V63" s="5">
        <v>0</v>
      </c>
      <c r="W63" s="5">
        <f t="shared" si="7"/>
        <v>0</v>
      </c>
      <c r="X63" s="5">
        <v>0</v>
      </c>
      <c r="Y63" s="5">
        <v>0</v>
      </c>
      <c r="Z63" s="5">
        <f t="shared" si="8"/>
        <v>0</v>
      </c>
      <c r="AA63" s="5">
        <v>0</v>
      </c>
      <c r="AB63" s="5">
        <f t="shared" si="9"/>
        <v>0</v>
      </c>
      <c r="AC63" s="5">
        <v>0</v>
      </c>
      <c r="AD63" s="5">
        <f t="shared" si="10"/>
        <v>0</v>
      </c>
      <c r="AE63" s="5">
        <v>0</v>
      </c>
      <c r="AF63" s="5">
        <f t="shared" si="11"/>
        <v>0</v>
      </c>
      <c r="AG63" s="5">
        <v>0</v>
      </c>
      <c r="AH63" s="5">
        <f t="shared" si="12"/>
        <v>0</v>
      </c>
      <c r="AI63" s="5">
        <v>0</v>
      </c>
      <c r="AJ63" s="5">
        <f t="shared" si="13"/>
        <v>0</v>
      </c>
    </row>
    <row r="64" spans="1:36" ht="33" customHeight="1">
      <c r="A64" s="3" t="s">
        <v>119</v>
      </c>
      <c r="B64" s="2" t="s">
        <v>5</v>
      </c>
      <c r="C64" s="2" t="s">
        <v>20</v>
      </c>
      <c r="D64" s="2" t="s">
        <v>27</v>
      </c>
      <c r="E64" s="1" t="s">
        <v>37</v>
      </c>
      <c r="F64" s="2"/>
      <c r="G64" s="5">
        <v>1786.2876000000001</v>
      </c>
      <c r="H64" s="5">
        <f>H65+H66+H67</f>
        <v>0</v>
      </c>
      <c r="I64" s="5">
        <f t="shared" si="0"/>
        <v>1786.2876000000001</v>
      </c>
      <c r="J64" s="5">
        <f>J65+J66+J67</f>
        <v>0</v>
      </c>
      <c r="K64" s="5">
        <f t="shared" si="1"/>
        <v>1786.2876000000001</v>
      </c>
      <c r="L64" s="5">
        <f>L65+L66+L67</f>
        <v>0</v>
      </c>
      <c r="M64" s="5">
        <f t="shared" si="2"/>
        <v>1786.2876000000001</v>
      </c>
      <c r="N64" s="5">
        <f>N65+N66+N67</f>
        <v>0</v>
      </c>
      <c r="O64" s="5">
        <f t="shared" si="3"/>
        <v>1786.2876000000001</v>
      </c>
      <c r="P64" s="5">
        <f>P65+P66+P67</f>
        <v>0</v>
      </c>
      <c r="Q64" s="5">
        <f t="shared" si="4"/>
        <v>1786.2876000000001</v>
      </c>
      <c r="R64" s="5">
        <f>R65+R66+R67</f>
        <v>0</v>
      </c>
      <c r="S64" s="5">
        <f t="shared" si="5"/>
        <v>1786.2876000000001</v>
      </c>
      <c r="T64" s="5">
        <f>T65+T66+T67</f>
        <v>0</v>
      </c>
      <c r="U64" s="5">
        <f t="shared" si="6"/>
        <v>1786.2876000000001</v>
      </c>
      <c r="V64" s="5">
        <f>V65+V66+V67</f>
        <v>0</v>
      </c>
      <c r="W64" s="5">
        <f t="shared" si="7"/>
        <v>1786.2876000000001</v>
      </c>
      <c r="X64" s="5">
        <v>1786.2876000000001</v>
      </c>
      <c r="Y64" s="5">
        <f>Y65+Y66+Y67</f>
        <v>0</v>
      </c>
      <c r="Z64" s="5">
        <f t="shared" si="8"/>
        <v>1786.2876000000001</v>
      </c>
      <c r="AA64" s="5">
        <f>AA65+AA66+AA67</f>
        <v>0</v>
      </c>
      <c r="AB64" s="5">
        <f t="shared" si="9"/>
        <v>1786.2876000000001</v>
      </c>
      <c r="AC64" s="5">
        <f>AC65+AC66+AC67</f>
        <v>0</v>
      </c>
      <c r="AD64" s="5">
        <f t="shared" si="10"/>
        <v>1786.2876000000001</v>
      </c>
      <c r="AE64" s="5">
        <f>AE65+AE66+AE67</f>
        <v>0</v>
      </c>
      <c r="AF64" s="5">
        <f t="shared" si="11"/>
        <v>1786.2876000000001</v>
      </c>
      <c r="AG64" s="5">
        <f>AG65+AG66+AG67</f>
        <v>0</v>
      </c>
      <c r="AH64" s="5">
        <f t="shared" si="12"/>
        <v>1786.2876000000001</v>
      </c>
      <c r="AI64" s="5">
        <f>AI65+AI66+AI67</f>
        <v>0</v>
      </c>
      <c r="AJ64" s="5">
        <f t="shared" si="13"/>
        <v>1786.2876000000001</v>
      </c>
    </row>
    <row r="65" spans="1:36" ht="76.5">
      <c r="A65" s="3" t="s">
        <v>61</v>
      </c>
      <c r="B65" s="2" t="s">
        <v>5</v>
      </c>
      <c r="C65" s="2" t="s">
        <v>20</v>
      </c>
      <c r="D65" s="2" t="s">
        <v>27</v>
      </c>
      <c r="E65" s="1" t="s">
        <v>37</v>
      </c>
      <c r="F65" s="2">
        <v>100</v>
      </c>
      <c r="G65" s="5">
        <v>1298.4326000000001</v>
      </c>
      <c r="H65" s="5">
        <v>0</v>
      </c>
      <c r="I65" s="5">
        <f t="shared" si="0"/>
        <v>1298.4326000000001</v>
      </c>
      <c r="J65" s="5">
        <v>0</v>
      </c>
      <c r="K65" s="5">
        <f t="shared" si="1"/>
        <v>1298.4326000000001</v>
      </c>
      <c r="L65" s="5">
        <v>0</v>
      </c>
      <c r="M65" s="5">
        <f t="shared" si="2"/>
        <v>1298.4326000000001</v>
      </c>
      <c r="N65" s="5">
        <v>0</v>
      </c>
      <c r="O65" s="5">
        <f t="shared" si="3"/>
        <v>1298.4326000000001</v>
      </c>
      <c r="P65" s="5">
        <v>0</v>
      </c>
      <c r="Q65" s="5">
        <f t="shared" si="4"/>
        <v>1298.4326000000001</v>
      </c>
      <c r="R65" s="5">
        <v>0</v>
      </c>
      <c r="S65" s="5">
        <f t="shared" si="5"/>
        <v>1298.4326000000001</v>
      </c>
      <c r="T65" s="5">
        <v>0</v>
      </c>
      <c r="U65" s="5">
        <f t="shared" si="6"/>
        <v>1298.4326000000001</v>
      </c>
      <c r="V65" s="5">
        <v>0</v>
      </c>
      <c r="W65" s="5">
        <f t="shared" si="7"/>
        <v>1298.4326000000001</v>
      </c>
      <c r="X65" s="5">
        <v>1298.4326000000001</v>
      </c>
      <c r="Y65" s="5">
        <v>0</v>
      </c>
      <c r="Z65" s="5">
        <f t="shared" si="8"/>
        <v>1298.4326000000001</v>
      </c>
      <c r="AA65" s="5">
        <v>0</v>
      </c>
      <c r="AB65" s="5">
        <f t="shared" si="9"/>
        <v>1298.4326000000001</v>
      </c>
      <c r="AC65" s="5">
        <v>0</v>
      </c>
      <c r="AD65" s="5">
        <f t="shared" si="10"/>
        <v>1298.4326000000001</v>
      </c>
      <c r="AE65" s="5">
        <v>0</v>
      </c>
      <c r="AF65" s="5">
        <f t="shared" si="11"/>
        <v>1298.4326000000001</v>
      </c>
      <c r="AG65" s="5">
        <v>0</v>
      </c>
      <c r="AH65" s="5">
        <f t="shared" si="12"/>
        <v>1298.4326000000001</v>
      </c>
      <c r="AI65" s="5">
        <v>0</v>
      </c>
      <c r="AJ65" s="5">
        <f t="shared" si="13"/>
        <v>1298.4326000000001</v>
      </c>
    </row>
    <row r="66" spans="1:36" ht="38.25">
      <c r="A66" s="3" t="s">
        <v>31</v>
      </c>
      <c r="B66" s="2" t="s">
        <v>5</v>
      </c>
      <c r="C66" s="2" t="s">
        <v>20</v>
      </c>
      <c r="D66" s="2" t="s">
        <v>27</v>
      </c>
      <c r="E66" s="1" t="s">
        <v>37</v>
      </c>
      <c r="F66" s="2">
        <v>200</v>
      </c>
      <c r="G66" s="5">
        <v>487.75500000000005</v>
      </c>
      <c r="H66" s="5">
        <v>0</v>
      </c>
      <c r="I66" s="5">
        <f t="shared" si="0"/>
        <v>487.75500000000005</v>
      </c>
      <c r="J66" s="5">
        <v>0</v>
      </c>
      <c r="K66" s="5">
        <f t="shared" si="1"/>
        <v>487.75500000000005</v>
      </c>
      <c r="L66" s="5">
        <v>0</v>
      </c>
      <c r="M66" s="5">
        <f t="shared" si="2"/>
        <v>487.75500000000005</v>
      </c>
      <c r="N66" s="5">
        <v>0</v>
      </c>
      <c r="O66" s="5">
        <f t="shared" si="3"/>
        <v>487.75500000000005</v>
      </c>
      <c r="P66" s="5">
        <v>0</v>
      </c>
      <c r="Q66" s="5">
        <f t="shared" si="4"/>
        <v>487.75500000000005</v>
      </c>
      <c r="R66" s="5">
        <v>0</v>
      </c>
      <c r="S66" s="5">
        <f t="shared" si="5"/>
        <v>487.75500000000005</v>
      </c>
      <c r="T66" s="5">
        <v>0</v>
      </c>
      <c r="U66" s="5">
        <f t="shared" si="6"/>
        <v>487.75500000000005</v>
      </c>
      <c r="V66" s="5">
        <v>0</v>
      </c>
      <c r="W66" s="5">
        <f t="shared" si="7"/>
        <v>487.75500000000005</v>
      </c>
      <c r="X66" s="5">
        <v>487.75500000000005</v>
      </c>
      <c r="Y66" s="5">
        <v>0</v>
      </c>
      <c r="Z66" s="5">
        <f t="shared" si="8"/>
        <v>487.75500000000005</v>
      </c>
      <c r="AA66" s="5">
        <v>0</v>
      </c>
      <c r="AB66" s="5">
        <f t="shared" si="9"/>
        <v>487.75500000000005</v>
      </c>
      <c r="AC66" s="5">
        <v>0</v>
      </c>
      <c r="AD66" s="5">
        <f t="shared" si="10"/>
        <v>487.75500000000005</v>
      </c>
      <c r="AE66" s="5">
        <v>0</v>
      </c>
      <c r="AF66" s="5">
        <f t="shared" si="11"/>
        <v>487.75500000000005</v>
      </c>
      <c r="AG66" s="5">
        <v>0</v>
      </c>
      <c r="AH66" s="5">
        <f t="shared" si="12"/>
        <v>487.75500000000005</v>
      </c>
      <c r="AI66" s="5">
        <v>0</v>
      </c>
      <c r="AJ66" s="5">
        <f t="shared" si="13"/>
        <v>487.75500000000005</v>
      </c>
    </row>
    <row r="67" spans="1:36" ht="15.75">
      <c r="A67" s="3" t="s">
        <v>40</v>
      </c>
      <c r="B67" s="2" t="s">
        <v>5</v>
      </c>
      <c r="C67" s="2" t="s">
        <v>20</v>
      </c>
      <c r="D67" s="2" t="s">
        <v>27</v>
      </c>
      <c r="E67" s="1" t="s">
        <v>37</v>
      </c>
      <c r="F67" s="2">
        <v>800</v>
      </c>
      <c r="G67" s="5">
        <v>0.10000000000000009</v>
      </c>
      <c r="H67" s="5">
        <v>0</v>
      </c>
      <c r="I67" s="5">
        <f t="shared" si="0"/>
        <v>0.10000000000000009</v>
      </c>
      <c r="J67" s="5">
        <v>0</v>
      </c>
      <c r="K67" s="5">
        <f t="shared" si="1"/>
        <v>0.10000000000000009</v>
      </c>
      <c r="L67" s="5">
        <v>0</v>
      </c>
      <c r="M67" s="5">
        <f t="shared" si="2"/>
        <v>0.10000000000000009</v>
      </c>
      <c r="N67" s="5">
        <v>0</v>
      </c>
      <c r="O67" s="5">
        <f t="shared" si="3"/>
        <v>0.10000000000000009</v>
      </c>
      <c r="P67" s="5">
        <v>0</v>
      </c>
      <c r="Q67" s="5">
        <f t="shared" si="4"/>
        <v>0.10000000000000009</v>
      </c>
      <c r="R67" s="5">
        <v>0</v>
      </c>
      <c r="S67" s="5">
        <f t="shared" si="5"/>
        <v>0.10000000000000009</v>
      </c>
      <c r="T67" s="5">
        <v>0</v>
      </c>
      <c r="U67" s="5">
        <f t="shared" si="6"/>
        <v>0.10000000000000009</v>
      </c>
      <c r="V67" s="5">
        <v>0</v>
      </c>
      <c r="W67" s="5">
        <f t="shared" si="7"/>
        <v>0.10000000000000009</v>
      </c>
      <c r="X67" s="5">
        <v>0.10000000000000009</v>
      </c>
      <c r="Y67" s="5">
        <v>0</v>
      </c>
      <c r="Z67" s="5">
        <f t="shared" si="8"/>
        <v>0.10000000000000009</v>
      </c>
      <c r="AA67" s="5">
        <v>0</v>
      </c>
      <c r="AB67" s="5">
        <f t="shared" si="9"/>
        <v>0.10000000000000009</v>
      </c>
      <c r="AC67" s="5">
        <v>0</v>
      </c>
      <c r="AD67" s="5">
        <f t="shared" si="10"/>
        <v>0.10000000000000009</v>
      </c>
      <c r="AE67" s="5">
        <v>0</v>
      </c>
      <c r="AF67" s="5">
        <f t="shared" si="11"/>
        <v>0.10000000000000009</v>
      </c>
      <c r="AG67" s="5">
        <v>0</v>
      </c>
      <c r="AH67" s="5">
        <f t="shared" si="12"/>
        <v>0.10000000000000009</v>
      </c>
      <c r="AI67" s="5">
        <v>0</v>
      </c>
      <c r="AJ67" s="5">
        <f t="shared" si="13"/>
        <v>0.10000000000000009</v>
      </c>
    </row>
    <row r="68" spans="1:36" ht="38.25">
      <c r="A68" s="3" t="s">
        <v>219</v>
      </c>
      <c r="B68" s="2" t="s">
        <v>5</v>
      </c>
      <c r="C68" s="2" t="s">
        <v>20</v>
      </c>
      <c r="D68" s="2" t="s">
        <v>27</v>
      </c>
      <c r="E68" s="1" t="s">
        <v>220</v>
      </c>
      <c r="F68" s="2"/>
      <c r="G68" s="5">
        <v>0</v>
      </c>
      <c r="H68" s="5">
        <f>H69</f>
        <v>0</v>
      </c>
      <c r="I68" s="5">
        <f t="shared" si="0"/>
        <v>0</v>
      </c>
      <c r="J68" s="5">
        <f>J69</f>
        <v>0</v>
      </c>
      <c r="K68" s="5">
        <f t="shared" si="1"/>
        <v>0</v>
      </c>
      <c r="L68" s="5">
        <f>L69</f>
        <v>0</v>
      </c>
      <c r="M68" s="5">
        <f t="shared" si="2"/>
        <v>0</v>
      </c>
      <c r="N68" s="5">
        <f>N69</f>
        <v>0</v>
      </c>
      <c r="O68" s="5">
        <f t="shared" si="3"/>
        <v>0</v>
      </c>
      <c r="P68" s="5">
        <f>P69</f>
        <v>0</v>
      </c>
      <c r="Q68" s="5">
        <f t="shared" si="4"/>
        <v>0</v>
      </c>
      <c r="R68" s="5">
        <f>R69</f>
        <v>0</v>
      </c>
      <c r="S68" s="5">
        <f t="shared" si="5"/>
        <v>0</v>
      </c>
      <c r="T68" s="5">
        <f>T69</f>
        <v>0</v>
      </c>
      <c r="U68" s="5">
        <f t="shared" si="6"/>
        <v>0</v>
      </c>
      <c r="V68" s="5">
        <f>V69</f>
        <v>0</v>
      </c>
      <c r="W68" s="5">
        <f t="shared" si="7"/>
        <v>0</v>
      </c>
      <c r="X68" s="5">
        <v>0</v>
      </c>
      <c r="Y68" s="5">
        <f>Y69</f>
        <v>0</v>
      </c>
      <c r="Z68" s="5">
        <f t="shared" si="8"/>
        <v>0</v>
      </c>
      <c r="AA68" s="5">
        <f>AA69</f>
        <v>0</v>
      </c>
      <c r="AB68" s="5">
        <f t="shared" si="9"/>
        <v>0</v>
      </c>
      <c r="AC68" s="5">
        <f>AC69</f>
        <v>0</v>
      </c>
      <c r="AD68" s="5">
        <f t="shared" si="10"/>
        <v>0</v>
      </c>
      <c r="AE68" s="5">
        <f>AE69</f>
        <v>0</v>
      </c>
      <c r="AF68" s="5">
        <f t="shared" si="11"/>
        <v>0</v>
      </c>
      <c r="AG68" s="5">
        <f>AG69</f>
        <v>0</v>
      </c>
      <c r="AH68" s="5">
        <f t="shared" si="12"/>
        <v>0</v>
      </c>
      <c r="AI68" s="5">
        <f>AI69</f>
        <v>0</v>
      </c>
      <c r="AJ68" s="5">
        <f t="shared" si="13"/>
        <v>0</v>
      </c>
    </row>
    <row r="69" spans="1:36" ht="38.25">
      <c r="A69" s="3" t="s">
        <v>31</v>
      </c>
      <c r="B69" s="2" t="s">
        <v>5</v>
      </c>
      <c r="C69" s="2" t="s">
        <v>20</v>
      </c>
      <c r="D69" s="2" t="s">
        <v>27</v>
      </c>
      <c r="E69" s="1" t="s">
        <v>220</v>
      </c>
      <c r="F69" s="2">
        <v>200</v>
      </c>
      <c r="G69" s="5">
        <v>0</v>
      </c>
      <c r="H69" s="5">
        <v>0</v>
      </c>
      <c r="I69" s="5">
        <f t="shared" si="0"/>
        <v>0</v>
      </c>
      <c r="J69" s="5">
        <v>0</v>
      </c>
      <c r="K69" s="5">
        <f t="shared" si="1"/>
        <v>0</v>
      </c>
      <c r="L69" s="5">
        <v>0</v>
      </c>
      <c r="M69" s="5">
        <f t="shared" si="2"/>
        <v>0</v>
      </c>
      <c r="N69" s="5">
        <v>0</v>
      </c>
      <c r="O69" s="5">
        <f t="shared" si="3"/>
        <v>0</v>
      </c>
      <c r="P69" s="5">
        <v>0</v>
      </c>
      <c r="Q69" s="5">
        <f t="shared" si="4"/>
        <v>0</v>
      </c>
      <c r="R69" s="5">
        <v>0</v>
      </c>
      <c r="S69" s="5">
        <f t="shared" si="5"/>
        <v>0</v>
      </c>
      <c r="T69" s="5">
        <v>0</v>
      </c>
      <c r="U69" s="5">
        <f t="shared" si="6"/>
        <v>0</v>
      </c>
      <c r="V69" s="5">
        <v>0</v>
      </c>
      <c r="W69" s="5">
        <f t="shared" si="7"/>
        <v>0</v>
      </c>
      <c r="X69" s="5">
        <v>0</v>
      </c>
      <c r="Y69" s="5">
        <v>0</v>
      </c>
      <c r="Z69" s="5">
        <f t="shared" si="8"/>
        <v>0</v>
      </c>
      <c r="AA69" s="5">
        <v>0</v>
      </c>
      <c r="AB69" s="5">
        <f t="shared" si="9"/>
        <v>0</v>
      </c>
      <c r="AC69" s="5">
        <v>0</v>
      </c>
      <c r="AD69" s="5">
        <f t="shared" si="10"/>
        <v>0</v>
      </c>
      <c r="AE69" s="5">
        <v>0</v>
      </c>
      <c r="AF69" s="5">
        <f t="shared" si="11"/>
        <v>0</v>
      </c>
      <c r="AG69" s="5">
        <v>0</v>
      </c>
      <c r="AH69" s="5">
        <f t="shared" si="12"/>
        <v>0</v>
      </c>
      <c r="AI69" s="5">
        <v>0</v>
      </c>
      <c r="AJ69" s="5">
        <f t="shared" si="13"/>
        <v>0</v>
      </c>
    </row>
    <row r="70" spans="1:36" ht="63.75">
      <c r="A70" s="3" t="s">
        <v>193</v>
      </c>
      <c r="B70" s="2" t="s">
        <v>5</v>
      </c>
      <c r="C70" s="2" t="s">
        <v>21</v>
      </c>
      <c r="D70" s="2" t="s">
        <v>22</v>
      </c>
      <c r="E70" s="1" t="s">
        <v>221</v>
      </c>
      <c r="F70" s="2"/>
      <c r="G70" s="5">
        <v>42.542320000000011</v>
      </c>
      <c r="H70" s="5">
        <f>H71</f>
        <v>0</v>
      </c>
      <c r="I70" s="5">
        <f t="shared" si="0"/>
        <v>42.542320000000011</v>
      </c>
      <c r="J70" s="5">
        <f>J71</f>
        <v>0</v>
      </c>
      <c r="K70" s="5">
        <f t="shared" si="1"/>
        <v>42.542320000000011</v>
      </c>
      <c r="L70" s="5">
        <f>L71</f>
        <v>0</v>
      </c>
      <c r="M70" s="5">
        <f t="shared" si="2"/>
        <v>42.542320000000011</v>
      </c>
      <c r="N70" s="5">
        <f>N71</f>
        <v>0</v>
      </c>
      <c r="O70" s="5">
        <f t="shared" si="3"/>
        <v>42.542320000000011</v>
      </c>
      <c r="P70" s="5">
        <f>P71</f>
        <v>0</v>
      </c>
      <c r="Q70" s="5">
        <f t="shared" si="4"/>
        <v>42.542320000000011</v>
      </c>
      <c r="R70" s="5">
        <f>R71</f>
        <v>0</v>
      </c>
      <c r="S70" s="5">
        <f t="shared" si="5"/>
        <v>42.542320000000011</v>
      </c>
      <c r="T70" s="5">
        <f>T71</f>
        <v>0</v>
      </c>
      <c r="U70" s="5">
        <f t="shared" si="6"/>
        <v>42.542320000000011</v>
      </c>
      <c r="V70" s="5">
        <f>V71</f>
        <v>0</v>
      </c>
      <c r="W70" s="5">
        <f t="shared" si="7"/>
        <v>42.542320000000011</v>
      </c>
      <c r="X70" s="5">
        <v>42.542320000000011</v>
      </c>
      <c r="Y70" s="5">
        <f>Y71</f>
        <v>0</v>
      </c>
      <c r="Z70" s="5">
        <f t="shared" si="8"/>
        <v>42.542320000000011</v>
      </c>
      <c r="AA70" s="5">
        <f>AA71</f>
        <v>0</v>
      </c>
      <c r="AB70" s="5">
        <f t="shared" si="9"/>
        <v>42.542320000000011</v>
      </c>
      <c r="AC70" s="5">
        <f>AC71</f>
        <v>0</v>
      </c>
      <c r="AD70" s="5">
        <f t="shared" si="10"/>
        <v>42.542320000000011</v>
      </c>
      <c r="AE70" s="5">
        <f>AE71</f>
        <v>0</v>
      </c>
      <c r="AF70" s="5">
        <f t="shared" si="11"/>
        <v>42.542320000000011</v>
      </c>
      <c r="AG70" s="5">
        <f>AG71</f>
        <v>0</v>
      </c>
      <c r="AH70" s="5">
        <f t="shared" si="12"/>
        <v>42.542320000000011</v>
      </c>
      <c r="AI70" s="5">
        <f>AI71</f>
        <v>0</v>
      </c>
      <c r="AJ70" s="5">
        <f t="shared" si="13"/>
        <v>42.542320000000011</v>
      </c>
    </row>
    <row r="71" spans="1:36" ht="38.25">
      <c r="A71" s="3" t="s">
        <v>44</v>
      </c>
      <c r="B71" s="2" t="s">
        <v>5</v>
      </c>
      <c r="C71" s="2" t="s">
        <v>21</v>
      </c>
      <c r="D71" s="2" t="s">
        <v>22</v>
      </c>
      <c r="E71" s="1" t="s">
        <v>221</v>
      </c>
      <c r="F71" s="2">
        <v>600</v>
      </c>
      <c r="G71" s="5">
        <v>42.542319999999997</v>
      </c>
      <c r="H71" s="5">
        <v>0</v>
      </c>
      <c r="I71" s="5">
        <f t="shared" si="0"/>
        <v>42.542319999999997</v>
      </c>
      <c r="J71" s="5">
        <v>0</v>
      </c>
      <c r="K71" s="5">
        <f t="shared" si="1"/>
        <v>42.542319999999997</v>
      </c>
      <c r="L71" s="5">
        <v>0</v>
      </c>
      <c r="M71" s="5">
        <f t="shared" si="2"/>
        <v>42.542319999999997</v>
      </c>
      <c r="N71" s="5">
        <v>0</v>
      </c>
      <c r="O71" s="5">
        <f t="shared" si="3"/>
        <v>42.542319999999997</v>
      </c>
      <c r="P71" s="5">
        <v>0</v>
      </c>
      <c r="Q71" s="5">
        <f t="shared" si="4"/>
        <v>42.542319999999997</v>
      </c>
      <c r="R71" s="5">
        <v>0</v>
      </c>
      <c r="S71" s="5">
        <f t="shared" si="5"/>
        <v>42.542319999999997</v>
      </c>
      <c r="T71" s="5">
        <v>0</v>
      </c>
      <c r="U71" s="5">
        <f t="shared" si="6"/>
        <v>42.542319999999997</v>
      </c>
      <c r="V71" s="5">
        <v>0</v>
      </c>
      <c r="W71" s="5">
        <f t="shared" si="7"/>
        <v>42.542319999999997</v>
      </c>
      <c r="X71" s="5">
        <v>42.542319999999997</v>
      </c>
      <c r="Y71" s="5">
        <v>0</v>
      </c>
      <c r="Z71" s="5">
        <f t="shared" si="8"/>
        <v>42.542319999999997</v>
      </c>
      <c r="AA71" s="5">
        <v>0</v>
      </c>
      <c r="AB71" s="5">
        <f t="shared" si="9"/>
        <v>42.542319999999997</v>
      </c>
      <c r="AC71" s="5">
        <v>0</v>
      </c>
      <c r="AD71" s="5">
        <f t="shared" si="10"/>
        <v>42.542319999999997</v>
      </c>
      <c r="AE71" s="5">
        <v>0</v>
      </c>
      <c r="AF71" s="5">
        <f t="shared" si="11"/>
        <v>42.542319999999997</v>
      </c>
      <c r="AG71" s="5">
        <v>0</v>
      </c>
      <c r="AH71" s="5">
        <f t="shared" si="12"/>
        <v>42.542319999999997</v>
      </c>
      <c r="AI71" s="5">
        <v>0</v>
      </c>
      <c r="AJ71" s="5">
        <f t="shared" si="13"/>
        <v>42.542319999999997</v>
      </c>
    </row>
    <row r="72" spans="1:36" ht="25.5">
      <c r="A72" s="3" t="s">
        <v>38</v>
      </c>
      <c r="B72" s="2" t="s">
        <v>5</v>
      </c>
      <c r="C72" s="2" t="s">
        <v>21</v>
      </c>
      <c r="D72" s="2" t="s">
        <v>27</v>
      </c>
      <c r="E72" s="1" t="s">
        <v>168</v>
      </c>
      <c r="F72" s="2"/>
      <c r="G72" s="5">
        <v>400</v>
      </c>
      <c r="H72" s="5">
        <f>H74+H73</f>
        <v>0</v>
      </c>
      <c r="I72" s="5">
        <f t="shared" si="0"/>
        <v>400</v>
      </c>
      <c r="J72" s="5">
        <f>J74+J73</f>
        <v>0</v>
      </c>
      <c r="K72" s="5">
        <f t="shared" si="1"/>
        <v>400</v>
      </c>
      <c r="L72" s="5">
        <f>L74+L73</f>
        <v>0</v>
      </c>
      <c r="M72" s="5">
        <f t="shared" si="2"/>
        <v>400</v>
      </c>
      <c r="N72" s="5">
        <f>N74+N73</f>
        <v>15000</v>
      </c>
      <c r="O72" s="5">
        <f t="shared" si="3"/>
        <v>15400</v>
      </c>
      <c r="P72" s="5">
        <f>P74+P73</f>
        <v>-1240.7961500000001</v>
      </c>
      <c r="Q72" s="5">
        <f t="shared" si="4"/>
        <v>14159.20385</v>
      </c>
      <c r="R72" s="5">
        <f>R74+R73</f>
        <v>4654.0014300000003</v>
      </c>
      <c r="S72" s="5">
        <f t="shared" si="5"/>
        <v>18813.205280000002</v>
      </c>
      <c r="T72" s="5">
        <f>T74+T73</f>
        <v>0</v>
      </c>
      <c r="U72" s="5">
        <f t="shared" si="6"/>
        <v>18813.205280000002</v>
      </c>
      <c r="V72" s="5">
        <f>V74+V73</f>
        <v>-12759.35</v>
      </c>
      <c r="W72" s="5">
        <f t="shared" si="7"/>
        <v>6053.8552800000016</v>
      </c>
      <c r="X72" s="5">
        <v>0</v>
      </c>
      <c r="Y72" s="5">
        <f>Y74+Y73</f>
        <v>0</v>
      </c>
      <c r="Z72" s="5">
        <f t="shared" si="8"/>
        <v>0</v>
      </c>
      <c r="AA72" s="5">
        <f>AA74+AA73</f>
        <v>0</v>
      </c>
      <c r="AB72" s="5">
        <f t="shared" si="9"/>
        <v>0</v>
      </c>
      <c r="AC72" s="5">
        <f>AC74+AC73</f>
        <v>0</v>
      </c>
      <c r="AD72" s="5">
        <f t="shared" si="10"/>
        <v>0</v>
      </c>
      <c r="AE72" s="5">
        <f>AE74+AE73</f>
        <v>0</v>
      </c>
      <c r="AF72" s="5">
        <f t="shared" si="11"/>
        <v>0</v>
      </c>
      <c r="AG72" s="5">
        <f>AG74+AG73</f>
        <v>2320.7523799999999</v>
      </c>
      <c r="AH72" s="5">
        <f t="shared" si="12"/>
        <v>2320.7523799999999</v>
      </c>
      <c r="AI72" s="5">
        <f>AI74+AI73</f>
        <v>0</v>
      </c>
      <c r="AJ72" s="5">
        <f t="shared" si="13"/>
        <v>2320.7523799999999</v>
      </c>
    </row>
    <row r="73" spans="1:36" ht="38.25">
      <c r="A73" s="3" t="s">
        <v>31</v>
      </c>
      <c r="B73" s="2" t="s">
        <v>5</v>
      </c>
      <c r="C73" s="2" t="s">
        <v>21</v>
      </c>
      <c r="D73" s="2" t="s">
        <v>27</v>
      </c>
      <c r="E73" s="1" t="s">
        <v>168</v>
      </c>
      <c r="F73" s="2">
        <v>200</v>
      </c>
      <c r="G73" s="5">
        <v>400</v>
      </c>
      <c r="H73" s="5">
        <v>0</v>
      </c>
      <c r="I73" s="5">
        <f t="shared" si="0"/>
        <v>400</v>
      </c>
      <c r="J73" s="5">
        <v>0</v>
      </c>
      <c r="K73" s="5">
        <f t="shared" si="1"/>
        <v>400</v>
      </c>
      <c r="L73" s="5">
        <v>0</v>
      </c>
      <c r="M73" s="5">
        <f t="shared" si="2"/>
        <v>400</v>
      </c>
      <c r="N73" s="5">
        <v>15000</v>
      </c>
      <c r="O73" s="5">
        <f t="shared" si="3"/>
        <v>15400</v>
      </c>
      <c r="P73" s="5">
        <f>-2240.65+999.85385</f>
        <v>-1240.7961500000001</v>
      </c>
      <c r="Q73" s="5">
        <f t="shared" si="4"/>
        <v>14159.20385</v>
      </c>
      <c r="R73" s="5">
        <f>1222.09851+3431.90292</f>
        <v>4654.0014300000003</v>
      </c>
      <c r="S73" s="5">
        <f t="shared" si="5"/>
        <v>18813.205280000002</v>
      </c>
      <c r="T73" s="5">
        <v>-1866.8007600000001</v>
      </c>
      <c r="U73" s="5">
        <f t="shared" si="6"/>
        <v>16946.404520000004</v>
      </c>
      <c r="V73" s="5">
        <v>-12759.35</v>
      </c>
      <c r="W73" s="5">
        <f t="shared" si="7"/>
        <v>4187.0545200000033</v>
      </c>
      <c r="X73" s="5">
        <v>0</v>
      </c>
      <c r="Y73" s="5">
        <v>0</v>
      </c>
      <c r="Z73" s="5">
        <f t="shared" si="8"/>
        <v>0</v>
      </c>
      <c r="AA73" s="5">
        <v>0</v>
      </c>
      <c r="AB73" s="5">
        <f t="shared" si="9"/>
        <v>0</v>
      </c>
      <c r="AC73" s="5">
        <v>0</v>
      </c>
      <c r="AD73" s="5">
        <f t="shared" si="10"/>
        <v>0</v>
      </c>
      <c r="AE73" s="5">
        <v>0</v>
      </c>
      <c r="AF73" s="5">
        <f t="shared" si="11"/>
        <v>0</v>
      </c>
      <c r="AG73" s="5">
        <v>2320.7523799999999</v>
      </c>
      <c r="AH73" s="5">
        <f t="shared" si="12"/>
        <v>2320.7523799999999</v>
      </c>
      <c r="AI73" s="5">
        <v>-2320.7523799999999</v>
      </c>
      <c r="AJ73" s="5">
        <f t="shared" si="13"/>
        <v>0</v>
      </c>
    </row>
    <row r="74" spans="1:36" ht="38.25">
      <c r="A74" s="3" t="s">
        <v>44</v>
      </c>
      <c r="B74" s="2" t="s">
        <v>5</v>
      </c>
      <c r="C74" s="2" t="s">
        <v>21</v>
      </c>
      <c r="D74" s="2" t="s">
        <v>27</v>
      </c>
      <c r="E74" s="1" t="s">
        <v>168</v>
      </c>
      <c r="F74" s="2">
        <v>600</v>
      </c>
      <c r="G74" s="5">
        <v>0</v>
      </c>
      <c r="H74" s="5">
        <v>0</v>
      </c>
      <c r="I74" s="5">
        <f t="shared" si="0"/>
        <v>0</v>
      </c>
      <c r="J74" s="5">
        <v>0</v>
      </c>
      <c r="K74" s="5">
        <f t="shared" si="1"/>
        <v>0</v>
      </c>
      <c r="L74" s="5">
        <v>0</v>
      </c>
      <c r="M74" s="5">
        <f t="shared" si="2"/>
        <v>0</v>
      </c>
      <c r="N74" s="5">
        <v>0</v>
      </c>
      <c r="O74" s="5">
        <f t="shared" si="3"/>
        <v>0</v>
      </c>
      <c r="P74" s="5">
        <f>2221.95238-1222.09853-999.85385</f>
        <v>0</v>
      </c>
      <c r="Q74" s="5">
        <f t="shared" si="4"/>
        <v>0</v>
      </c>
      <c r="R74" s="5">
        <f>2221.95238-1222.09853-999.85385</f>
        <v>0</v>
      </c>
      <c r="S74" s="5">
        <f t="shared" si="5"/>
        <v>0</v>
      </c>
      <c r="T74" s="5">
        <v>1866.8007600000001</v>
      </c>
      <c r="U74" s="5">
        <f t="shared" si="6"/>
        <v>1866.8007600000001</v>
      </c>
      <c r="V74" s="5"/>
      <c r="W74" s="5">
        <f t="shared" si="7"/>
        <v>1866.8007600000001</v>
      </c>
      <c r="X74" s="5">
        <v>0</v>
      </c>
      <c r="Y74" s="5">
        <v>0</v>
      </c>
      <c r="Z74" s="5">
        <f t="shared" si="8"/>
        <v>0</v>
      </c>
      <c r="AA74" s="5">
        <v>0</v>
      </c>
      <c r="AB74" s="5">
        <f t="shared" si="9"/>
        <v>0</v>
      </c>
      <c r="AC74" s="5">
        <v>0</v>
      </c>
      <c r="AD74" s="5">
        <f t="shared" si="10"/>
        <v>0</v>
      </c>
      <c r="AE74" s="5">
        <v>0</v>
      </c>
      <c r="AF74" s="5">
        <f t="shared" si="11"/>
        <v>0</v>
      </c>
      <c r="AG74" s="5"/>
      <c r="AH74" s="5">
        <f t="shared" si="12"/>
        <v>0</v>
      </c>
      <c r="AI74" s="5">
        <v>2320.7523799999999</v>
      </c>
      <c r="AJ74" s="5">
        <f t="shared" si="13"/>
        <v>2320.7523799999999</v>
      </c>
    </row>
    <row r="75" spans="1:36" ht="25.5">
      <c r="A75" s="3" t="s">
        <v>38</v>
      </c>
      <c r="B75" s="2" t="s">
        <v>5</v>
      </c>
      <c r="C75" s="2" t="s">
        <v>21</v>
      </c>
      <c r="D75" s="2" t="s">
        <v>27</v>
      </c>
      <c r="E75" s="1" t="s">
        <v>39</v>
      </c>
      <c r="F75" s="2"/>
      <c r="G75" s="5">
        <v>13371</v>
      </c>
      <c r="H75" s="5">
        <f>H76</f>
        <v>0</v>
      </c>
      <c r="I75" s="5">
        <f t="shared" si="0"/>
        <v>13371</v>
      </c>
      <c r="J75" s="5">
        <f>J76</f>
        <v>0</v>
      </c>
      <c r="K75" s="5">
        <f t="shared" si="1"/>
        <v>13371</v>
      </c>
      <c r="L75" s="5">
        <f>L76</f>
        <v>0</v>
      </c>
      <c r="M75" s="5">
        <f t="shared" si="2"/>
        <v>13371</v>
      </c>
      <c r="N75" s="5">
        <f>N76</f>
        <v>0</v>
      </c>
      <c r="O75" s="5">
        <f t="shared" si="3"/>
        <v>13371</v>
      </c>
      <c r="P75" s="5">
        <f>P76</f>
        <v>0</v>
      </c>
      <c r="Q75" s="5">
        <f t="shared" si="4"/>
        <v>13371</v>
      </c>
      <c r="R75" s="5">
        <f>R76</f>
        <v>0</v>
      </c>
      <c r="S75" s="5">
        <f t="shared" si="5"/>
        <v>13371</v>
      </c>
      <c r="T75" s="5">
        <f>T76</f>
        <v>0</v>
      </c>
      <c r="U75" s="5">
        <f t="shared" si="6"/>
        <v>13371</v>
      </c>
      <c r="V75" s="5">
        <f>V76</f>
        <v>0</v>
      </c>
      <c r="W75" s="5">
        <f t="shared" si="7"/>
        <v>13371</v>
      </c>
      <c r="X75" s="5">
        <v>13371</v>
      </c>
      <c r="Y75" s="5">
        <f>Y76</f>
        <v>0</v>
      </c>
      <c r="Z75" s="5">
        <f t="shared" si="8"/>
        <v>13371</v>
      </c>
      <c r="AA75" s="5">
        <f>AA76</f>
        <v>0</v>
      </c>
      <c r="AB75" s="5">
        <f t="shared" si="9"/>
        <v>13371</v>
      </c>
      <c r="AC75" s="5">
        <f>AC76</f>
        <v>0</v>
      </c>
      <c r="AD75" s="5">
        <f t="shared" si="10"/>
        <v>13371</v>
      </c>
      <c r="AE75" s="5">
        <f>AE76</f>
        <v>0</v>
      </c>
      <c r="AF75" s="5">
        <f t="shared" si="11"/>
        <v>13371</v>
      </c>
      <c r="AG75" s="5">
        <f>AG76</f>
        <v>0</v>
      </c>
      <c r="AH75" s="5">
        <f t="shared" si="12"/>
        <v>13371</v>
      </c>
      <c r="AI75" s="5">
        <f>AI76</f>
        <v>0</v>
      </c>
      <c r="AJ75" s="5">
        <f t="shared" si="13"/>
        <v>13371</v>
      </c>
    </row>
    <row r="76" spans="1:36" ht="38.25">
      <c r="A76" s="3" t="s">
        <v>44</v>
      </c>
      <c r="B76" s="2" t="s">
        <v>5</v>
      </c>
      <c r="C76" s="2" t="s">
        <v>21</v>
      </c>
      <c r="D76" s="2" t="s">
        <v>27</v>
      </c>
      <c r="E76" s="1" t="s">
        <v>39</v>
      </c>
      <c r="F76" s="2">
        <v>600</v>
      </c>
      <c r="G76" s="5">
        <v>13371</v>
      </c>
      <c r="H76" s="5">
        <v>0</v>
      </c>
      <c r="I76" s="5">
        <f t="shared" si="0"/>
        <v>13371</v>
      </c>
      <c r="J76" s="5">
        <v>0</v>
      </c>
      <c r="K76" s="5">
        <f t="shared" si="1"/>
        <v>13371</v>
      </c>
      <c r="L76" s="5">
        <v>0</v>
      </c>
      <c r="M76" s="5">
        <f t="shared" si="2"/>
        <v>13371</v>
      </c>
      <c r="N76" s="5">
        <v>0</v>
      </c>
      <c r="O76" s="5">
        <f t="shared" si="3"/>
        <v>13371</v>
      </c>
      <c r="P76" s="5">
        <v>0</v>
      </c>
      <c r="Q76" s="5">
        <f t="shared" si="4"/>
        <v>13371</v>
      </c>
      <c r="R76" s="5">
        <v>0</v>
      </c>
      <c r="S76" s="5">
        <f t="shared" si="5"/>
        <v>13371</v>
      </c>
      <c r="T76" s="5">
        <v>0</v>
      </c>
      <c r="U76" s="5">
        <f t="shared" si="6"/>
        <v>13371</v>
      </c>
      <c r="V76" s="5">
        <v>0</v>
      </c>
      <c r="W76" s="5">
        <f t="shared" si="7"/>
        <v>13371</v>
      </c>
      <c r="X76" s="5">
        <v>13371</v>
      </c>
      <c r="Y76" s="5">
        <v>0</v>
      </c>
      <c r="Z76" s="5">
        <f t="shared" si="8"/>
        <v>13371</v>
      </c>
      <c r="AA76" s="5">
        <v>0</v>
      </c>
      <c r="AB76" s="5">
        <f t="shared" si="9"/>
        <v>13371</v>
      </c>
      <c r="AC76" s="5">
        <v>0</v>
      </c>
      <c r="AD76" s="5">
        <f t="shared" si="10"/>
        <v>13371</v>
      </c>
      <c r="AE76" s="5">
        <v>0</v>
      </c>
      <c r="AF76" s="5">
        <f t="shared" si="11"/>
        <v>13371</v>
      </c>
      <c r="AG76" s="5">
        <v>0</v>
      </c>
      <c r="AH76" s="5">
        <f t="shared" si="12"/>
        <v>13371</v>
      </c>
      <c r="AI76" s="5">
        <v>0</v>
      </c>
      <c r="AJ76" s="5">
        <f t="shared" si="13"/>
        <v>13371</v>
      </c>
    </row>
    <row r="77" spans="1:36" ht="89.25">
      <c r="A77" s="3" t="s">
        <v>196</v>
      </c>
      <c r="B77" s="2" t="s">
        <v>5</v>
      </c>
      <c r="C77" s="2" t="s">
        <v>21</v>
      </c>
      <c r="D77" s="2" t="s">
        <v>27</v>
      </c>
      <c r="E77" s="1" t="s">
        <v>130</v>
      </c>
      <c r="F77" s="2"/>
      <c r="G77" s="5">
        <v>2627.5</v>
      </c>
      <c r="H77" s="5">
        <f>H79</f>
        <v>0</v>
      </c>
      <c r="I77" s="5">
        <f t="shared" si="0"/>
        <v>2627.5</v>
      </c>
      <c r="J77" s="5">
        <f>J79</f>
        <v>0</v>
      </c>
      <c r="K77" s="5">
        <f t="shared" si="1"/>
        <v>2627.5</v>
      </c>
      <c r="L77" s="5">
        <f>L79</f>
        <v>0</v>
      </c>
      <c r="M77" s="5">
        <f t="shared" si="2"/>
        <v>2627.5</v>
      </c>
      <c r="N77" s="5">
        <f>N79</f>
        <v>0</v>
      </c>
      <c r="O77" s="5">
        <f t="shared" si="3"/>
        <v>2627.5</v>
      </c>
      <c r="P77" s="5">
        <f>P79+P78</f>
        <v>39149.360000000001</v>
      </c>
      <c r="Q77" s="5">
        <f t="shared" si="4"/>
        <v>41776.86</v>
      </c>
      <c r="R77" s="5">
        <f>R79+R78</f>
        <v>-1222.09851</v>
      </c>
      <c r="S77" s="5">
        <f t="shared" si="5"/>
        <v>40554.761489999997</v>
      </c>
      <c r="T77" s="5">
        <f>T79+T78</f>
        <v>0</v>
      </c>
      <c r="U77" s="5">
        <f t="shared" si="6"/>
        <v>40554.761489999997</v>
      </c>
      <c r="V77" s="5">
        <f>V79+V78</f>
        <v>0</v>
      </c>
      <c r="W77" s="5">
        <f t="shared" si="7"/>
        <v>40554.761489999997</v>
      </c>
      <c r="X77" s="5">
        <v>2726.3</v>
      </c>
      <c r="Y77" s="5">
        <f>Y79</f>
        <v>0</v>
      </c>
      <c r="Z77" s="5">
        <f t="shared" si="8"/>
        <v>2726.3</v>
      </c>
      <c r="AA77" s="5">
        <f>AA79</f>
        <v>0</v>
      </c>
      <c r="AB77" s="5">
        <f t="shared" si="9"/>
        <v>2726.3</v>
      </c>
      <c r="AC77" s="5">
        <f>AC79</f>
        <v>0</v>
      </c>
      <c r="AD77" s="5">
        <f t="shared" si="10"/>
        <v>2726.3</v>
      </c>
      <c r="AE77" s="5">
        <f>AE79</f>
        <v>0</v>
      </c>
      <c r="AF77" s="5">
        <f t="shared" si="11"/>
        <v>2726.3</v>
      </c>
      <c r="AG77" s="5">
        <f>AG79+AG78</f>
        <v>37828.461469999995</v>
      </c>
      <c r="AH77" s="5">
        <f t="shared" si="12"/>
        <v>40554.761469999998</v>
      </c>
      <c r="AI77" s="5">
        <f>AI79+AI78</f>
        <v>0</v>
      </c>
      <c r="AJ77" s="5">
        <f t="shared" si="13"/>
        <v>40554.761469999998</v>
      </c>
    </row>
    <row r="78" spans="1:36" ht="38.25">
      <c r="A78" s="3" t="s">
        <v>31</v>
      </c>
      <c r="B78" s="2" t="s">
        <v>5</v>
      </c>
      <c r="C78" s="2" t="s">
        <v>21</v>
      </c>
      <c r="D78" s="2" t="s">
        <v>27</v>
      </c>
      <c r="E78" s="1" t="s">
        <v>130</v>
      </c>
      <c r="F78" s="2">
        <v>200</v>
      </c>
      <c r="G78" s="5"/>
      <c r="H78" s="5"/>
      <c r="I78" s="5"/>
      <c r="J78" s="5"/>
      <c r="K78" s="5"/>
      <c r="L78" s="5"/>
      <c r="M78" s="5"/>
      <c r="N78" s="5"/>
      <c r="O78" s="5">
        <f t="shared" si="3"/>
        <v>0</v>
      </c>
      <c r="P78" s="5">
        <f>40554.76147+1222.09853</f>
        <v>41776.86</v>
      </c>
      <c r="Q78" s="5">
        <f t="shared" si="4"/>
        <v>41776.86</v>
      </c>
      <c r="R78" s="5">
        <v>-1222.09851</v>
      </c>
      <c r="S78" s="5">
        <f t="shared" si="5"/>
        <v>40554.761489999997</v>
      </c>
      <c r="T78" s="5">
        <v>-34644.669240000003</v>
      </c>
      <c r="U78" s="5">
        <f t="shared" si="6"/>
        <v>5910.0922499999942</v>
      </c>
      <c r="V78" s="5"/>
      <c r="W78" s="5">
        <f t="shared" si="7"/>
        <v>5910.0922499999942</v>
      </c>
      <c r="X78" s="5"/>
      <c r="Y78" s="5"/>
      <c r="Z78" s="5"/>
      <c r="AA78" s="5"/>
      <c r="AB78" s="5"/>
      <c r="AC78" s="5"/>
      <c r="AD78" s="5"/>
      <c r="AE78" s="5"/>
      <c r="AF78" s="5">
        <f t="shared" si="11"/>
        <v>0</v>
      </c>
      <c r="AG78" s="5">
        <v>40554.761469999998</v>
      </c>
      <c r="AH78" s="5">
        <f t="shared" si="12"/>
        <v>40554.761469999998</v>
      </c>
      <c r="AI78" s="5">
        <v>-40554.761469999998</v>
      </c>
      <c r="AJ78" s="5">
        <f t="shared" si="13"/>
        <v>0</v>
      </c>
    </row>
    <row r="79" spans="1:36" ht="38.25">
      <c r="A79" s="3" t="s">
        <v>44</v>
      </c>
      <c r="B79" s="2" t="s">
        <v>5</v>
      </c>
      <c r="C79" s="2" t="s">
        <v>21</v>
      </c>
      <c r="D79" s="2" t="s">
        <v>27</v>
      </c>
      <c r="E79" s="1" t="s">
        <v>130</v>
      </c>
      <c r="F79" s="2">
        <v>600</v>
      </c>
      <c r="G79" s="5">
        <v>2627.5</v>
      </c>
      <c r="H79" s="5">
        <v>0</v>
      </c>
      <c r="I79" s="5">
        <f t="shared" si="0"/>
        <v>2627.5</v>
      </c>
      <c r="J79" s="5">
        <v>0</v>
      </c>
      <c r="K79" s="5">
        <f t="shared" si="1"/>
        <v>2627.5</v>
      </c>
      <c r="L79" s="5">
        <v>0</v>
      </c>
      <c r="M79" s="5">
        <f t="shared" si="2"/>
        <v>2627.5</v>
      </c>
      <c r="N79" s="5">
        <v>0</v>
      </c>
      <c r="O79" s="5">
        <f t="shared" si="3"/>
        <v>2627.5</v>
      </c>
      <c r="P79" s="5">
        <v>-2627.5</v>
      </c>
      <c r="Q79" s="5">
        <f t="shared" si="4"/>
        <v>0</v>
      </c>
      <c r="R79" s="5">
        <v>0</v>
      </c>
      <c r="S79" s="5">
        <f t="shared" si="5"/>
        <v>0</v>
      </c>
      <c r="T79" s="5">
        <v>34644.669240000003</v>
      </c>
      <c r="U79" s="5">
        <f t="shared" si="6"/>
        <v>34644.669240000003</v>
      </c>
      <c r="V79" s="5"/>
      <c r="W79" s="5">
        <f t="shared" si="7"/>
        <v>34644.669240000003</v>
      </c>
      <c r="X79" s="5">
        <v>2726.3</v>
      </c>
      <c r="Y79" s="5">
        <v>0</v>
      </c>
      <c r="Z79" s="5">
        <f t="shared" si="8"/>
        <v>2726.3</v>
      </c>
      <c r="AA79" s="5">
        <v>0</v>
      </c>
      <c r="AB79" s="5">
        <f t="shared" si="9"/>
        <v>2726.3</v>
      </c>
      <c r="AC79" s="5">
        <v>0</v>
      </c>
      <c r="AD79" s="5">
        <f t="shared" si="10"/>
        <v>2726.3</v>
      </c>
      <c r="AE79" s="5">
        <v>0</v>
      </c>
      <c r="AF79" s="5">
        <f t="shared" si="11"/>
        <v>2726.3</v>
      </c>
      <c r="AG79" s="5">
        <v>-2726.3</v>
      </c>
      <c r="AH79" s="5">
        <f t="shared" si="12"/>
        <v>0</v>
      </c>
      <c r="AI79" s="5">
        <v>40554.761469999998</v>
      </c>
      <c r="AJ79" s="5">
        <f t="shared" si="13"/>
        <v>40554.761469999998</v>
      </c>
    </row>
    <row r="80" spans="1:36" ht="38.25">
      <c r="A80" s="3" t="s">
        <v>288</v>
      </c>
      <c r="B80" s="2" t="s">
        <v>5</v>
      </c>
      <c r="C80" s="2" t="s">
        <v>21</v>
      </c>
      <c r="D80" s="2" t="s">
        <v>27</v>
      </c>
      <c r="E80" s="1" t="s">
        <v>289</v>
      </c>
      <c r="F80" s="2"/>
      <c r="G80" s="5">
        <v>0</v>
      </c>
      <c r="H80" s="5">
        <f>H81</f>
        <v>0</v>
      </c>
      <c r="I80" s="5">
        <f t="shared" si="0"/>
        <v>0</v>
      </c>
      <c r="J80" s="5">
        <f>J81</f>
        <v>0</v>
      </c>
      <c r="K80" s="5">
        <f t="shared" si="1"/>
        <v>0</v>
      </c>
      <c r="L80" s="5">
        <f>L81</f>
        <v>0</v>
      </c>
      <c r="M80" s="5">
        <f t="shared" si="2"/>
        <v>0</v>
      </c>
      <c r="N80" s="5">
        <f>N81</f>
        <v>0</v>
      </c>
      <c r="O80" s="5">
        <f t="shared" si="3"/>
        <v>0</v>
      </c>
      <c r="P80" s="5">
        <f>P81</f>
        <v>0</v>
      </c>
      <c r="Q80" s="5">
        <f t="shared" si="4"/>
        <v>0</v>
      </c>
      <c r="R80" s="5">
        <f>R81</f>
        <v>0</v>
      </c>
      <c r="S80" s="5">
        <f t="shared" si="5"/>
        <v>0</v>
      </c>
      <c r="T80" s="5">
        <f>T81</f>
        <v>0</v>
      </c>
      <c r="U80" s="5">
        <f t="shared" si="6"/>
        <v>0</v>
      </c>
      <c r="V80" s="5">
        <f>V81</f>
        <v>0</v>
      </c>
      <c r="W80" s="5">
        <f t="shared" si="7"/>
        <v>0</v>
      </c>
      <c r="X80" s="5">
        <v>0</v>
      </c>
      <c r="Y80" s="5">
        <f>Y81</f>
        <v>0</v>
      </c>
      <c r="Z80" s="5">
        <f t="shared" si="8"/>
        <v>0</v>
      </c>
      <c r="AA80" s="5">
        <f>AA81</f>
        <v>0</v>
      </c>
      <c r="AB80" s="5">
        <f t="shared" si="9"/>
        <v>0</v>
      </c>
      <c r="AC80" s="5">
        <f>AC81</f>
        <v>0</v>
      </c>
      <c r="AD80" s="5">
        <f t="shared" si="10"/>
        <v>0</v>
      </c>
      <c r="AE80" s="5">
        <f>AE81</f>
        <v>0</v>
      </c>
      <c r="AF80" s="5">
        <f t="shared" si="11"/>
        <v>0</v>
      </c>
      <c r="AG80" s="5">
        <f>AG81</f>
        <v>0</v>
      </c>
      <c r="AH80" s="5">
        <f t="shared" si="12"/>
        <v>0</v>
      </c>
      <c r="AI80" s="5">
        <f>AI81</f>
        <v>0</v>
      </c>
      <c r="AJ80" s="5">
        <f t="shared" si="13"/>
        <v>0</v>
      </c>
    </row>
    <row r="81" spans="1:36" ht="38.25">
      <c r="A81" s="3" t="s">
        <v>44</v>
      </c>
      <c r="B81" s="2" t="s">
        <v>5</v>
      </c>
      <c r="C81" s="2" t="s">
        <v>21</v>
      </c>
      <c r="D81" s="2" t="s">
        <v>27</v>
      </c>
      <c r="E81" s="1" t="s">
        <v>289</v>
      </c>
      <c r="F81" s="2">
        <v>600</v>
      </c>
      <c r="G81" s="5">
        <v>0</v>
      </c>
      <c r="H81" s="5">
        <v>0</v>
      </c>
      <c r="I81" s="5">
        <f t="shared" si="0"/>
        <v>0</v>
      </c>
      <c r="J81" s="5">
        <v>0</v>
      </c>
      <c r="K81" s="5">
        <f t="shared" si="1"/>
        <v>0</v>
      </c>
      <c r="L81" s="5">
        <v>0</v>
      </c>
      <c r="M81" s="5">
        <f t="shared" si="2"/>
        <v>0</v>
      </c>
      <c r="N81" s="5">
        <v>0</v>
      </c>
      <c r="O81" s="5">
        <f t="shared" si="3"/>
        <v>0</v>
      </c>
      <c r="P81" s="5">
        <v>0</v>
      </c>
      <c r="Q81" s="5">
        <f t="shared" si="4"/>
        <v>0</v>
      </c>
      <c r="R81" s="5">
        <v>0</v>
      </c>
      <c r="S81" s="5">
        <f t="shared" si="5"/>
        <v>0</v>
      </c>
      <c r="T81" s="5">
        <v>0</v>
      </c>
      <c r="U81" s="5">
        <f t="shared" si="6"/>
        <v>0</v>
      </c>
      <c r="V81" s="5">
        <v>0</v>
      </c>
      <c r="W81" s="5">
        <f t="shared" si="7"/>
        <v>0</v>
      </c>
      <c r="X81" s="5">
        <v>0</v>
      </c>
      <c r="Y81" s="5">
        <v>0</v>
      </c>
      <c r="Z81" s="5">
        <f t="shared" si="8"/>
        <v>0</v>
      </c>
      <c r="AA81" s="5">
        <v>0</v>
      </c>
      <c r="AB81" s="5">
        <f t="shared" si="9"/>
        <v>0</v>
      </c>
      <c r="AC81" s="5">
        <v>0</v>
      </c>
      <c r="AD81" s="5">
        <f t="shared" si="10"/>
        <v>0</v>
      </c>
      <c r="AE81" s="5">
        <v>0</v>
      </c>
      <c r="AF81" s="5">
        <f t="shared" si="11"/>
        <v>0</v>
      </c>
      <c r="AG81" s="5">
        <v>0</v>
      </c>
      <c r="AH81" s="5">
        <f t="shared" si="12"/>
        <v>0</v>
      </c>
      <c r="AI81" s="5">
        <v>0</v>
      </c>
      <c r="AJ81" s="5">
        <f t="shared" si="13"/>
        <v>0</v>
      </c>
    </row>
    <row r="82" spans="1:36" ht="25.5">
      <c r="A82" s="3" t="s">
        <v>150</v>
      </c>
      <c r="B82" s="2" t="s">
        <v>5</v>
      </c>
      <c r="C82" s="2" t="s">
        <v>21</v>
      </c>
      <c r="D82" s="2">
        <v>12</v>
      </c>
      <c r="E82" s="1" t="s">
        <v>151</v>
      </c>
      <c r="F82" s="2"/>
      <c r="G82" s="5">
        <v>556.92700000000013</v>
      </c>
      <c r="H82" s="5">
        <f>H83</f>
        <v>0</v>
      </c>
      <c r="I82" s="5">
        <f t="shared" si="0"/>
        <v>556.92700000000013</v>
      </c>
      <c r="J82" s="5">
        <f>J83</f>
        <v>0</v>
      </c>
      <c r="K82" s="5">
        <f t="shared" si="1"/>
        <v>556.92700000000013</v>
      </c>
      <c r="L82" s="5">
        <f>L83</f>
        <v>0</v>
      </c>
      <c r="M82" s="5">
        <f t="shared" si="2"/>
        <v>556.92700000000013</v>
      </c>
      <c r="N82" s="5">
        <f>N83</f>
        <v>0</v>
      </c>
      <c r="O82" s="5">
        <f t="shared" si="3"/>
        <v>556.92700000000013</v>
      </c>
      <c r="P82" s="5">
        <f>P83</f>
        <v>0</v>
      </c>
      <c r="Q82" s="5">
        <f t="shared" si="4"/>
        <v>556.92700000000013</v>
      </c>
      <c r="R82" s="5">
        <f>R83</f>
        <v>0</v>
      </c>
      <c r="S82" s="5">
        <f t="shared" si="5"/>
        <v>556.92700000000013</v>
      </c>
      <c r="T82" s="5">
        <f>T83</f>
        <v>0</v>
      </c>
      <c r="U82" s="5">
        <f t="shared" si="6"/>
        <v>556.92700000000013</v>
      </c>
      <c r="V82" s="5">
        <f>V83</f>
        <v>0</v>
      </c>
      <c r="W82" s="5">
        <f t="shared" si="7"/>
        <v>556.92700000000013</v>
      </c>
      <c r="X82" s="5">
        <v>556.92700000000013</v>
      </c>
      <c r="Y82" s="5">
        <f>Y83</f>
        <v>0</v>
      </c>
      <c r="Z82" s="5">
        <f t="shared" si="8"/>
        <v>556.92700000000013</v>
      </c>
      <c r="AA82" s="5">
        <f>AA83</f>
        <v>0</v>
      </c>
      <c r="AB82" s="5">
        <f t="shared" si="9"/>
        <v>556.92700000000013</v>
      </c>
      <c r="AC82" s="5">
        <f>AC83</f>
        <v>0</v>
      </c>
      <c r="AD82" s="5">
        <f t="shared" si="10"/>
        <v>556.92700000000013</v>
      </c>
      <c r="AE82" s="5">
        <f>AE83</f>
        <v>0</v>
      </c>
      <c r="AF82" s="5">
        <f t="shared" si="11"/>
        <v>556.92700000000013</v>
      </c>
      <c r="AG82" s="5">
        <f>AG83</f>
        <v>0</v>
      </c>
      <c r="AH82" s="5">
        <f t="shared" si="12"/>
        <v>556.92700000000013</v>
      </c>
      <c r="AI82" s="5">
        <f>AI83</f>
        <v>0</v>
      </c>
      <c r="AJ82" s="5">
        <f t="shared" si="13"/>
        <v>556.92700000000013</v>
      </c>
    </row>
    <row r="83" spans="1:36" ht="15.75">
      <c r="A83" s="3" t="s">
        <v>40</v>
      </c>
      <c r="B83" s="2" t="s">
        <v>5</v>
      </c>
      <c r="C83" s="2" t="s">
        <v>21</v>
      </c>
      <c r="D83" s="2">
        <v>12</v>
      </c>
      <c r="E83" s="1" t="s">
        <v>151</v>
      </c>
      <c r="F83" s="2">
        <v>800</v>
      </c>
      <c r="G83" s="5">
        <v>556.92700000000013</v>
      </c>
      <c r="H83" s="5">
        <v>0</v>
      </c>
      <c r="I83" s="5">
        <f t="shared" si="0"/>
        <v>556.92700000000013</v>
      </c>
      <c r="J83" s="5">
        <v>0</v>
      </c>
      <c r="K83" s="5">
        <f t="shared" si="1"/>
        <v>556.92700000000013</v>
      </c>
      <c r="L83" s="5">
        <v>0</v>
      </c>
      <c r="M83" s="5">
        <f t="shared" si="2"/>
        <v>556.92700000000013</v>
      </c>
      <c r="N83" s="5">
        <v>0</v>
      </c>
      <c r="O83" s="5">
        <f t="shared" si="3"/>
        <v>556.92700000000013</v>
      </c>
      <c r="P83" s="5">
        <v>0</v>
      </c>
      <c r="Q83" s="5">
        <f t="shared" si="4"/>
        <v>556.92700000000013</v>
      </c>
      <c r="R83" s="5">
        <v>0</v>
      </c>
      <c r="S83" s="5">
        <f t="shared" si="5"/>
        <v>556.92700000000013</v>
      </c>
      <c r="T83" s="5">
        <v>0</v>
      </c>
      <c r="U83" s="5">
        <f t="shared" si="6"/>
        <v>556.92700000000013</v>
      </c>
      <c r="V83" s="5">
        <v>0</v>
      </c>
      <c r="W83" s="5">
        <f t="shared" si="7"/>
        <v>556.92700000000013</v>
      </c>
      <c r="X83" s="5">
        <v>556.92700000000013</v>
      </c>
      <c r="Y83" s="5">
        <v>0</v>
      </c>
      <c r="Z83" s="5">
        <f t="shared" si="8"/>
        <v>556.92700000000013</v>
      </c>
      <c r="AA83" s="5">
        <v>0</v>
      </c>
      <c r="AB83" s="5">
        <f t="shared" si="9"/>
        <v>556.92700000000013</v>
      </c>
      <c r="AC83" s="5">
        <v>0</v>
      </c>
      <c r="AD83" s="5">
        <f t="shared" si="10"/>
        <v>556.92700000000013</v>
      </c>
      <c r="AE83" s="5">
        <v>0</v>
      </c>
      <c r="AF83" s="5">
        <f t="shared" si="11"/>
        <v>556.92700000000013</v>
      </c>
      <c r="AG83" s="5">
        <v>0</v>
      </c>
      <c r="AH83" s="5">
        <f t="shared" si="12"/>
        <v>556.92700000000013</v>
      </c>
      <c r="AI83" s="5">
        <v>0</v>
      </c>
      <c r="AJ83" s="5">
        <f t="shared" si="13"/>
        <v>556.92700000000013</v>
      </c>
    </row>
    <row r="84" spans="1:36" ht="15.75">
      <c r="A84" s="3" t="s">
        <v>132</v>
      </c>
      <c r="B84" s="2" t="s">
        <v>5</v>
      </c>
      <c r="C84" s="2" t="s">
        <v>22</v>
      </c>
      <c r="D84" s="2" t="s">
        <v>19</v>
      </c>
      <c r="E84" s="1" t="s">
        <v>281</v>
      </c>
      <c r="F84" s="2"/>
      <c r="G84" s="5">
        <v>0</v>
      </c>
      <c r="H84" s="5">
        <f>H85</f>
        <v>0</v>
      </c>
      <c r="I84" s="5">
        <f t="shared" si="0"/>
        <v>0</v>
      </c>
      <c r="J84" s="5">
        <f>J85</f>
        <v>0</v>
      </c>
      <c r="K84" s="5">
        <f t="shared" si="1"/>
        <v>0</v>
      </c>
      <c r="L84" s="5">
        <f>L85</f>
        <v>0</v>
      </c>
      <c r="M84" s="5">
        <f t="shared" si="2"/>
        <v>0</v>
      </c>
      <c r="N84" s="5">
        <f>N85</f>
        <v>0</v>
      </c>
      <c r="O84" s="5">
        <f t="shared" si="3"/>
        <v>0</v>
      </c>
      <c r="P84" s="5">
        <f>P85</f>
        <v>0</v>
      </c>
      <c r="Q84" s="5">
        <f t="shared" si="4"/>
        <v>0</v>
      </c>
      <c r="R84" s="5">
        <f>R85</f>
        <v>0</v>
      </c>
      <c r="S84" s="5">
        <f t="shared" si="5"/>
        <v>0</v>
      </c>
      <c r="T84" s="5">
        <f>T85</f>
        <v>0</v>
      </c>
      <c r="U84" s="5">
        <f t="shared" si="6"/>
        <v>0</v>
      </c>
      <c r="V84" s="5">
        <f>V85</f>
        <v>0</v>
      </c>
      <c r="W84" s="5">
        <f t="shared" si="7"/>
        <v>0</v>
      </c>
      <c r="X84" s="5">
        <v>0</v>
      </c>
      <c r="Y84" s="5">
        <f>Y85</f>
        <v>0</v>
      </c>
      <c r="Z84" s="5">
        <f t="shared" si="8"/>
        <v>0</v>
      </c>
      <c r="AA84" s="5">
        <f>AA85</f>
        <v>0</v>
      </c>
      <c r="AB84" s="5">
        <f t="shared" si="9"/>
        <v>0</v>
      </c>
      <c r="AC84" s="5">
        <f>AC85</f>
        <v>0</v>
      </c>
      <c r="AD84" s="5">
        <f t="shared" si="10"/>
        <v>0</v>
      </c>
      <c r="AE84" s="5">
        <f>AE85</f>
        <v>0</v>
      </c>
      <c r="AF84" s="5">
        <f t="shared" si="11"/>
        <v>0</v>
      </c>
      <c r="AG84" s="5">
        <f>AG85</f>
        <v>0</v>
      </c>
      <c r="AH84" s="5">
        <f t="shared" si="12"/>
        <v>0</v>
      </c>
      <c r="AI84" s="5">
        <f>AI85</f>
        <v>0</v>
      </c>
      <c r="AJ84" s="5">
        <f t="shared" si="13"/>
        <v>0</v>
      </c>
    </row>
    <row r="85" spans="1:36" ht="38.25">
      <c r="A85" s="3" t="s">
        <v>31</v>
      </c>
      <c r="B85" s="2" t="s">
        <v>5</v>
      </c>
      <c r="C85" s="2" t="s">
        <v>22</v>
      </c>
      <c r="D85" s="2" t="s">
        <v>19</v>
      </c>
      <c r="E85" s="1" t="s">
        <v>281</v>
      </c>
      <c r="F85" s="2">
        <v>200</v>
      </c>
      <c r="G85" s="5">
        <v>0</v>
      </c>
      <c r="H85" s="5">
        <v>0</v>
      </c>
      <c r="I85" s="5">
        <f t="shared" si="0"/>
        <v>0</v>
      </c>
      <c r="J85" s="5">
        <v>0</v>
      </c>
      <c r="K85" s="5">
        <f t="shared" si="1"/>
        <v>0</v>
      </c>
      <c r="L85" s="5">
        <v>0</v>
      </c>
      <c r="M85" s="5">
        <f t="shared" si="2"/>
        <v>0</v>
      </c>
      <c r="N85" s="5">
        <v>0</v>
      </c>
      <c r="O85" s="5">
        <f t="shared" si="3"/>
        <v>0</v>
      </c>
      <c r="P85" s="5">
        <v>0</v>
      </c>
      <c r="Q85" s="5">
        <f t="shared" si="4"/>
        <v>0</v>
      </c>
      <c r="R85" s="5">
        <v>0</v>
      </c>
      <c r="S85" s="5">
        <f t="shared" si="5"/>
        <v>0</v>
      </c>
      <c r="T85" s="5">
        <v>0</v>
      </c>
      <c r="U85" s="5">
        <f t="shared" si="6"/>
        <v>0</v>
      </c>
      <c r="V85" s="5">
        <v>0</v>
      </c>
      <c r="W85" s="5">
        <f t="shared" si="7"/>
        <v>0</v>
      </c>
      <c r="X85" s="5">
        <v>0</v>
      </c>
      <c r="Y85" s="5">
        <v>0</v>
      </c>
      <c r="Z85" s="5">
        <f t="shared" si="8"/>
        <v>0</v>
      </c>
      <c r="AA85" s="5">
        <v>0</v>
      </c>
      <c r="AB85" s="5">
        <f t="shared" si="9"/>
        <v>0</v>
      </c>
      <c r="AC85" s="5">
        <v>0</v>
      </c>
      <c r="AD85" s="5">
        <f t="shared" si="10"/>
        <v>0</v>
      </c>
      <c r="AE85" s="5">
        <v>0</v>
      </c>
      <c r="AF85" s="5">
        <f t="shared" si="11"/>
        <v>0</v>
      </c>
      <c r="AG85" s="5">
        <v>0</v>
      </c>
      <c r="AH85" s="5">
        <f t="shared" si="12"/>
        <v>0</v>
      </c>
      <c r="AI85" s="5">
        <v>0</v>
      </c>
      <c r="AJ85" s="5">
        <f t="shared" si="13"/>
        <v>0</v>
      </c>
    </row>
    <row r="86" spans="1:36" ht="102">
      <c r="A86" s="3" t="s">
        <v>222</v>
      </c>
      <c r="B86" s="2" t="s">
        <v>5</v>
      </c>
      <c r="C86" s="2" t="s">
        <v>22</v>
      </c>
      <c r="D86" s="2" t="s">
        <v>25</v>
      </c>
      <c r="E86" s="6" t="s">
        <v>149</v>
      </c>
      <c r="F86" s="2"/>
      <c r="G86" s="5">
        <v>1928.7799999999997</v>
      </c>
      <c r="H86" s="5">
        <f>H87</f>
        <v>0</v>
      </c>
      <c r="I86" s="5">
        <f t="shared" si="0"/>
        <v>1928.7799999999997</v>
      </c>
      <c r="J86" s="5">
        <f>J87</f>
        <v>0</v>
      </c>
      <c r="K86" s="5">
        <f t="shared" si="1"/>
        <v>1928.7799999999997</v>
      </c>
      <c r="L86" s="5">
        <f>L87</f>
        <v>0</v>
      </c>
      <c r="M86" s="5">
        <f t="shared" si="2"/>
        <v>1928.7799999999997</v>
      </c>
      <c r="N86" s="5">
        <f>N87</f>
        <v>0</v>
      </c>
      <c r="O86" s="5">
        <f t="shared" si="3"/>
        <v>1928.7799999999997</v>
      </c>
      <c r="P86" s="5">
        <f>P87</f>
        <v>0</v>
      </c>
      <c r="Q86" s="5">
        <f t="shared" si="4"/>
        <v>1928.7799999999997</v>
      </c>
      <c r="R86" s="5">
        <f>R87</f>
        <v>0</v>
      </c>
      <c r="S86" s="5">
        <f t="shared" si="5"/>
        <v>1928.7799999999997</v>
      </c>
      <c r="T86" s="5">
        <f>T87</f>
        <v>0</v>
      </c>
      <c r="U86" s="5">
        <f t="shared" si="6"/>
        <v>1928.7799999999997</v>
      </c>
      <c r="V86" s="5">
        <f>V87</f>
        <v>0</v>
      </c>
      <c r="W86" s="5">
        <f t="shared" si="7"/>
        <v>1928.7799999999997</v>
      </c>
      <c r="X86" s="5">
        <v>1928.7799999999997</v>
      </c>
      <c r="Y86" s="5">
        <f>Y87</f>
        <v>0</v>
      </c>
      <c r="Z86" s="5">
        <f t="shared" si="8"/>
        <v>1928.7799999999997</v>
      </c>
      <c r="AA86" s="5">
        <f>AA87</f>
        <v>0</v>
      </c>
      <c r="AB86" s="5">
        <f t="shared" si="9"/>
        <v>1928.7799999999997</v>
      </c>
      <c r="AC86" s="5">
        <f>AC87</f>
        <v>0</v>
      </c>
      <c r="AD86" s="5">
        <f t="shared" si="10"/>
        <v>1928.7799999999997</v>
      </c>
      <c r="AE86" s="5">
        <f>AE87</f>
        <v>0</v>
      </c>
      <c r="AF86" s="5">
        <f t="shared" si="11"/>
        <v>1928.7799999999997</v>
      </c>
      <c r="AG86" s="5">
        <f>AG87</f>
        <v>0</v>
      </c>
      <c r="AH86" s="5">
        <f t="shared" si="12"/>
        <v>1928.7799999999997</v>
      </c>
      <c r="AI86" s="5">
        <f>AI87</f>
        <v>0</v>
      </c>
      <c r="AJ86" s="5">
        <f t="shared" si="13"/>
        <v>1928.7799999999997</v>
      </c>
    </row>
    <row r="87" spans="1:36" ht="15.75">
      <c r="A87" s="3" t="s">
        <v>40</v>
      </c>
      <c r="B87" s="2" t="s">
        <v>5</v>
      </c>
      <c r="C87" s="2" t="s">
        <v>22</v>
      </c>
      <c r="D87" s="2" t="s">
        <v>25</v>
      </c>
      <c r="E87" s="6" t="s">
        <v>149</v>
      </c>
      <c r="F87" s="2">
        <v>800</v>
      </c>
      <c r="G87" s="5">
        <v>1928.7799999999997</v>
      </c>
      <c r="H87" s="5">
        <v>0</v>
      </c>
      <c r="I87" s="5">
        <f t="shared" si="0"/>
        <v>1928.7799999999997</v>
      </c>
      <c r="J87" s="5">
        <v>0</v>
      </c>
      <c r="K87" s="5">
        <f t="shared" si="1"/>
        <v>1928.7799999999997</v>
      </c>
      <c r="L87" s="5">
        <v>0</v>
      </c>
      <c r="M87" s="5">
        <f t="shared" si="2"/>
        <v>1928.7799999999997</v>
      </c>
      <c r="N87" s="5">
        <v>0</v>
      </c>
      <c r="O87" s="5">
        <f t="shared" si="3"/>
        <v>1928.7799999999997</v>
      </c>
      <c r="P87" s="5">
        <v>0</v>
      </c>
      <c r="Q87" s="5">
        <f t="shared" si="4"/>
        <v>1928.7799999999997</v>
      </c>
      <c r="R87" s="5">
        <v>0</v>
      </c>
      <c r="S87" s="5">
        <f t="shared" si="5"/>
        <v>1928.7799999999997</v>
      </c>
      <c r="T87" s="5">
        <v>0</v>
      </c>
      <c r="U87" s="5">
        <f t="shared" si="6"/>
        <v>1928.7799999999997</v>
      </c>
      <c r="V87" s="5">
        <v>0</v>
      </c>
      <c r="W87" s="5">
        <f t="shared" si="7"/>
        <v>1928.7799999999997</v>
      </c>
      <c r="X87" s="5">
        <v>1928.7799999999997</v>
      </c>
      <c r="Y87" s="5">
        <v>0</v>
      </c>
      <c r="Z87" s="5">
        <f t="shared" si="8"/>
        <v>1928.7799999999997</v>
      </c>
      <c r="AA87" s="5">
        <v>0</v>
      </c>
      <c r="AB87" s="5">
        <f t="shared" si="9"/>
        <v>1928.7799999999997</v>
      </c>
      <c r="AC87" s="5">
        <v>0</v>
      </c>
      <c r="AD87" s="5">
        <f t="shared" si="10"/>
        <v>1928.7799999999997</v>
      </c>
      <c r="AE87" s="5">
        <v>0</v>
      </c>
      <c r="AF87" s="5">
        <f t="shared" si="11"/>
        <v>1928.7799999999997</v>
      </c>
      <c r="AG87" s="5">
        <v>0</v>
      </c>
      <c r="AH87" s="5">
        <f t="shared" si="12"/>
        <v>1928.7799999999997</v>
      </c>
      <c r="AI87" s="5">
        <v>0</v>
      </c>
      <c r="AJ87" s="5">
        <f t="shared" si="13"/>
        <v>1928.7799999999997</v>
      </c>
    </row>
    <row r="88" spans="1:36" ht="25.5">
      <c r="A88" s="3" t="s">
        <v>172</v>
      </c>
      <c r="B88" s="2" t="s">
        <v>5</v>
      </c>
      <c r="C88" s="2" t="s">
        <v>22</v>
      </c>
      <c r="D88" s="2" t="s">
        <v>25</v>
      </c>
      <c r="E88" s="1" t="s">
        <v>223</v>
      </c>
      <c r="F88" s="2"/>
      <c r="G88" s="5">
        <v>155</v>
      </c>
      <c r="H88" s="5">
        <f>H89</f>
        <v>0</v>
      </c>
      <c r="I88" s="5">
        <f t="shared" si="0"/>
        <v>155</v>
      </c>
      <c r="J88" s="5">
        <f>J89</f>
        <v>0</v>
      </c>
      <c r="K88" s="5">
        <f t="shared" si="1"/>
        <v>155</v>
      </c>
      <c r="L88" s="5">
        <f>L89</f>
        <v>0</v>
      </c>
      <c r="M88" s="5">
        <f t="shared" si="2"/>
        <v>155</v>
      </c>
      <c r="N88" s="5">
        <f>N89</f>
        <v>0</v>
      </c>
      <c r="O88" s="5">
        <f t="shared" si="3"/>
        <v>155</v>
      </c>
      <c r="P88" s="5">
        <f>P89</f>
        <v>0</v>
      </c>
      <c r="Q88" s="5">
        <f t="shared" si="4"/>
        <v>155</v>
      </c>
      <c r="R88" s="5">
        <f>R89</f>
        <v>0</v>
      </c>
      <c r="S88" s="5">
        <f t="shared" si="5"/>
        <v>155</v>
      </c>
      <c r="T88" s="5">
        <f>T89</f>
        <v>0</v>
      </c>
      <c r="U88" s="5">
        <f t="shared" si="6"/>
        <v>155</v>
      </c>
      <c r="V88" s="5">
        <f>V89</f>
        <v>0</v>
      </c>
      <c r="W88" s="5">
        <f t="shared" si="7"/>
        <v>155</v>
      </c>
      <c r="X88" s="5">
        <v>155</v>
      </c>
      <c r="Y88" s="5">
        <f>Y89</f>
        <v>0</v>
      </c>
      <c r="Z88" s="5">
        <f t="shared" si="8"/>
        <v>155</v>
      </c>
      <c r="AA88" s="5">
        <f>AA89</f>
        <v>0</v>
      </c>
      <c r="AB88" s="5">
        <f t="shared" si="9"/>
        <v>155</v>
      </c>
      <c r="AC88" s="5">
        <f>AC89</f>
        <v>0</v>
      </c>
      <c r="AD88" s="5">
        <f t="shared" si="10"/>
        <v>155</v>
      </c>
      <c r="AE88" s="5">
        <f>AE89</f>
        <v>0</v>
      </c>
      <c r="AF88" s="5">
        <f t="shared" si="11"/>
        <v>155</v>
      </c>
      <c r="AG88" s="5">
        <f>AG89</f>
        <v>0</v>
      </c>
      <c r="AH88" s="5">
        <f t="shared" si="12"/>
        <v>155</v>
      </c>
      <c r="AI88" s="5">
        <f>AI89</f>
        <v>0</v>
      </c>
      <c r="AJ88" s="5">
        <f t="shared" si="13"/>
        <v>155</v>
      </c>
    </row>
    <row r="89" spans="1:36" ht="39.75" customHeight="1">
      <c r="A89" s="3" t="s">
        <v>31</v>
      </c>
      <c r="B89" s="2" t="s">
        <v>5</v>
      </c>
      <c r="C89" s="2" t="s">
        <v>22</v>
      </c>
      <c r="D89" s="2" t="s">
        <v>25</v>
      </c>
      <c r="E89" s="1" t="s">
        <v>223</v>
      </c>
      <c r="F89" s="2">
        <v>200</v>
      </c>
      <c r="G89" s="5">
        <v>155</v>
      </c>
      <c r="H89" s="5">
        <v>0</v>
      </c>
      <c r="I89" s="5">
        <f t="shared" si="0"/>
        <v>155</v>
      </c>
      <c r="J89" s="5">
        <v>0</v>
      </c>
      <c r="K89" s="5">
        <f t="shared" si="1"/>
        <v>155</v>
      </c>
      <c r="L89" s="5">
        <v>0</v>
      </c>
      <c r="M89" s="5">
        <f t="shared" si="2"/>
        <v>155</v>
      </c>
      <c r="N89" s="5">
        <v>0</v>
      </c>
      <c r="O89" s="5">
        <f t="shared" si="3"/>
        <v>155</v>
      </c>
      <c r="P89" s="5">
        <v>0</v>
      </c>
      <c r="Q89" s="5">
        <f t="shared" si="4"/>
        <v>155</v>
      </c>
      <c r="R89" s="5">
        <v>0</v>
      </c>
      <c r="S89" s="5">
        <f t="shared" si="5"/>
        <v>155</v>
      </c>
      <c r="T89" s="5">
        <v>0</v>
      </c>
      <c r="U89" s="5">
        <f t="shared" si="6"/>
        <v>155</v>
      </c>
      <c r="V89" s="5">
        <v>0</v>
      </c>
      <c r="W89" s="5">
        <f t="shared" si="7"/>
        <v>155</v>
      </c>
      <c r="X89" s="5">
        <v>155</v>
      </c>
      <c r="Y89" s="5">
        <v>0</v>
      </c>
      <c r="Z89" s="5">
        <f t="shared" si="8"/>
        <v>155</v>
      </c>
      <c r="AA89" s="5">
        <v>0</v>
      </c>
      <c r="AB89" s="5">
        <f t="shared" si="9"/>
        <v>155</v>
      </c>
      <c r="AC89" s="5">
        <v>0</v>
      </c>
      <c r="AD89" s="5">
        <f t="shared" si="10"/>
        <v>155</v>
      </c>
      <c r="AE89" s="5">
        <v>0</v>
      </c>
      <c r="AF89" s="5">
        <f t="shared" si="11"/>
        <v>155</v>
      </c>
      <c r="AG89" s="5">
        <v>0</v>
      </c>
      <c r="AH89" s="5">
        <f t="shared" si="12"/>
        <v>155</v>
      </c>
      <c r="AI89" s="5">
        <v>0</v>
      </c>
      <c r="AJ89" s="5">
        <f t="shared" si="13"/>
        <v>155</v>
      </c>
    </row>
    <row r="90" spans="1:36" ht="22.5" customHeight="1">
      <c r="A90" s="3" t="s">
        <v>319</v>
      </c>
      <c r="B90" s="2" t="s">
        <v>5</v>
      </c>
      <c r="C90" s="2" t="s">
        <v>22</v>
      </c>
      <c r="D90" s="2" t="s">
        <v>25</v>
      </c>
      <c r="E90" s="1" t="s">
        <v>320</v>
      </c>
      <c r="F90" s="2"/>
      <c r="G90" s="5"/>
      <c r="H90" s="5"/>
      <c r="I90" s="5">
        <f t="shared" si="0"/>
        <v>0</v>
      </c>
      <c r="J90" s="5">
        <f>J91</f>
        <v>0</v>
      </c>
      <c r="K90" s="5">
        <f t="shared" si="1"/>
        <v>0</v>
      </c>
      <c r="L90" s="5">
        <f>L91</f>
        <v>0</v>
      </c>
      <c r="M90" s="5">
        <f t="shared" si="2"/>
        <v>0</v>
      </c>
      <c r="N90" s="5">
        <f>N91</f>
        <v>0</v>
      </c>
      <c r="O90" s="5">
        <f t="shared" si="3"/>
        <v>0</v>
      </c>
      <c r="P90" s="5">
        <f>P91</f>
        <v>0</v>
      </c>
      <c r="Q90" s="5">
        <f t="shared" si="4"/>
        <v>0</v>
      </c>
      <c r="R90" s="5">
        <f>R91</f>
        <v>0</v>
      </c>
      <c r="S90" s="5">
        <f t="shared" si="5"/>
        <v>0</v>
      </c>
      <c r="T90" s="5">
        <f>T91</f>
        <v>0</v>
      </c>
      <c r="U90" s="5">
        <f t="shared" si="6"/>
        <v>0</v>
      </c>
      <c r="V90" s="5">
        <f>V91</f>
        <v>0</v>
      </c>
      <c r="W90" s="5">
        <f t="shared" si="7"/>
        <v>0</v>
      </c>
      <c r="X90" s="5"/>
      <c r="Y90" s="5"/>
      <c r="Z90" s="5">
        <f t="shared" si="8"/>
        <v>0</v>
      </c>
      <c r="AA90" s="5">
        <f>AA91</f>
        <v>0</v>
      </c>
      <c r="AB90" s="5">
        <f t="shared" si="9"/>
        <v>0</v>
      </c>
      <c r="AC90" s="5">
        <f>AC91</f>
        <v>0</v>
      </c>
      <c r="AD90" s="5">
        <f t="shared" si="10"/>
        <v>0</v>
      </c>
      <c r="AE90" s="5">
        <f>AE91</f>
        <v>0</v>
      </c>
      <c r="AF90" s="5">
        <f t="shared" si="11"/>
        <v>0</v>
      </c>
      <c r="AG90" s="5">
        <f>AG91</f>
        <v>0</v>
      </c>
      <c r="AH90" s="5">
        <f t="shared" si="12"/>
        <v>0</v>
      </c>
      <c r="AI90" s="5">
        <f>AI91</f>
        <v>0</v>
      </c>
      <c r="AJ90" s="5">
        <f t="shared" si="13"/>
        <v>0</v>
      </c>
    </row>
    <row r="91" spans="1:36" ht="39.75" customHeight="1">
      <c r="A91" s="3" t="s">
        <v>117</v>
      </c>
      <c r="B91" s="2" t="s">
        <v>5</v>
      </c>
      <c r="C91" s="2" t="s">
        <v>22</v>
      </c>
      <c r="D91" s="2" t="s">
        <v>25</v>
      </c>
      <c r="E91" s="1" t="s">
        <v>320</v>
      </c>
      <c r="F91" s="2">
        <v>400</v>
      </c>
      <c r="G91" s="5"/>
      <c r="H91" s="5"/>
      <c r="I91" s="5">
        <f t="shared" si="0"/>
        <v>0</v>
      </c>
      <c r="J91" s="5"/>
      <c r="K91" s="5">
        <f t="shared" si="1"/>
        <v>0</v>
      </c>
      <c r="L91" s="5"/>
      <c r="M91" s="5">
        <f t="shared" si="2"/>
        <v>0</v>
      </c>
      <c r="N91" s="5"/>
      <c r="O91" s="5">
        <f t="shared" si="3"/>
        <v>0</v>
      </c>
      <c r="P91" s="5"/>
      <c r="Q91" s="5">
        <f t="shared" si="4"/>
        <v>0</v>
      </c>
      <c r="R91" s="5"/>
      <c r="S91" s="5">
        <f t="shared" si="5"/>
        <v>0</v>
      </c>
      <c r="T91" s="5"/>
      <c r="U91" s="5">
        <f t="shared" si="6"/>
        <v>0</v>
      </c>
      <c r="V91" s="5"/>
      <c r="W91" s="5">
        <f t="shared" si="7"/>
        <v>0</v>
      </c>
      <c r="X91" s="5"/>
      <c r="Y91" s="5"/>
      <c r="Z91" s="5">
        <f t="shared" si="8"/>
        <v>0</v>
      </c>
      <c r="AA91" s="5"/>
      <c r="AB91" s="5">
        <f t="shared" si="9"/>
        <v>0</v>
      </c>
      <c r="AC91" s="5"/>
      <c r="AD91" s="5">
        <f t="shared" si="10"/>
        <v>0</v>
      </c>
      <c r="AE91" s="5"/>
      <c r="AF91" s="5">
        <f t="shared" si="11"/>
        <v>0</v>
      </c>
      <c r="AG91" s="5"/>
      <c r="AH91" s="5">
        <f t="shared" si="12"/>
        <v>0</v>
      </c>
      <c r="AI91" s="5"/>
      <c r="AJ91" s="5">
        <f t="shared" si="13"/>
        <v>0</v>
      </c>
    </row>
    <row r="92" spans="1:36" ht="32.25" customHeight="1">
      <c r="A92" s="3" t="s">
        <v>162</v>
      </c>
      <c r="B92" s="2" t="s">
        <v>5</v>
      </c>
      <c r="C92" s="2" t="s">
        <v>22</v>
      </c>
      <c r="D92" s="2" t="s">
        <v>25</v>
      </c>
      <c r="E92" s="1" t="s">
        <v>290</v>
      </c>
      <c r="F92" s="2"/>
      <c r="G92" s="5">
        <v>0</v>
      </c>
      <c r="H92" s="5">
        <f>H93</f>
        <v>0</v>
      </c>
      <c r="I92" s="5">
        <f t="shared" ref="I92:I157" si="14">G92+H92</f>
        <v>0</v>
      </c>
      <c r="J92" s="5">
        <f>J93</f>
        <v>0</v>
      </c>
      <c r="K92" s="5">
        <f t="shared" si="1"/>
        <v>0</v>
      </c>
      <c r="L92" s="5">
        <f>L93</f>
        <v>0</v>
      </c>
      <c r="M92" s="5">
        <f t="shared" si="2"/>
        <v>0</v>
      </c>
      <c r="N92" s="5">
        <f>N93</f>
        <v>0</v>
      </c>
      <c r="O92" s="5">
        <f t="shared" si="3"/>
        <v>0</v>
      </c>
      <c r="P92" s="5">
        <f>P93</f>
        <v>0</v>
      </c>
      <c r="Q92" s="5">
        <f t="shared" si="4"/>
        <v>0</v>
      </c>
      <c r="R92" s="5">
        <f>R93</f>
        <v>0</v>
      </c>
      <c r="S92" s="5">
        <f t="shared" ref="S92:S155" si="15">Q92+R92</f>
        <v>0</v>
      </c>
      <c r="T92" s="5">
        <f>T93</f>
        <v>0</v>
      </c>
      <c r="U92" s="5">
        <f t="shared" ref="U92:U155" si="16">S92+T92</f>
        <v>0</v>
      </c>
      <c r="V92" s="5">
        <f>V93</f>
        <v>0</v>
      </c>
      <c r="W92" s="5">
        <f t="shared" ref="W92:W155" si="17">U92+V92</f>
        <v>0</v>
      </c>
      <c r="X92" s="5">
        <v>0</v>
      </c>
      <c r="Y92" s="5">
        <f>Y93</f>
        <v>0</v>
      </c>
      <c r="Z92" s="5">
        <f t="shared" ref="Z92:Z157" si="18">X92+Y92</f>
        <v>0</v>
      </c>
      <c r="AA92" s="5">
        <f>AA93</f>
        <v>0</v>
      </c>
      <c r="AB92" s="5">
        <f t="shared" si="9"/>
        <v>0</v>
      </c>
      <c r="AC92" s="5">
        <f>AC93</f>
        <v>0</v>
      </c>
      <c r="AD92" s="5">
        <f t="shared" si="10"/>
        <v>0</v>
      </c>
      <c r="AE92" s="5">
        <f>AE93</f>
        <v>0</v>
      </c>
      <c r="AF92" s="5">
        <f t="shared" si="11"/>
        <v>0</v>
      </c>
      <c r="AG92" s="5">
        <f>AG93</f>
        <v>0</v>
      </c>
      <c r="AH92" s="5">
        <f t="shared" si="12"/>
        <v>0</v>
      </c>
      <c r="AI92" s="5">
        <f>AI93</f>
        <v>0</v>
      </c>
      <c r="AJ92" s="5">
        <f t="shared" ref="AJ92:AJ155" si="19">AH92+AI92</f>
        <v>0</v>
      </c>
    </row>
    <row r="93" spans="1:36" ht="39.75" customHeight="1">
      <c r="A93" s="10" t="s">
        <v>31</v>
      </c>
      <c r="B93" s="2" t="s">
        <v>5</v>
      </c>
      <c r="C93" s="2" t="s">
        <v>22</v>
      </c>
      <c r="D93" s="2" t="s">
        <v>25</v>
      </c>
      <c r="E93" s="1" t="s">
        <v>290</v>
      </c>
      <c r="F93" s="2">
        <v>200</v>
      </c>
      <c r="G93" s="5">
        <v>0</v>
      </c>
      <c r="H93" s="5">
        <v>0</v>
      </c>
      <c r="I93" s="5">
        <f t="shared" si="14"/>
        <v>0</v>
      </c>
      <c r="J93" s="5">
        <v>0</v>
      </c>
      <c r="K93" s="5">
        <f t="shared" si="1"/>
        <v>0</v>
      </c>
      <c r="L93" s="5">
        <v>0</v>
      </c>
      <c r="M93" s="5">
        <f t="shared" ref="M93:M156" si="20">K93+L93</f>
        <v>0</v>
      </c>
      <c r="N93" s="5">
        <v>0</v>
      </c>
      <c r="O93" s="5">
        <f t="shared" ref="O93:O156" si="21">M93+N93</f>
        <v>0</v>
      </c>
      <c r="P93" s="5">
        <v>0</v>
      </c>
      <c r="Q93" s="5">
        <f t="shared" ref="Q93:Q156" si="22">O93+P93</f>
        <v>0</v>
      </c>
      <c r="R93" s="5">
        <v>0</v>
      </c>
      <c r="S93" s="5">
        <f t="shared" si="15"/>
        <v>0</v>
      </c>
      <c r="T93" s="5">
        <v>0</v>
      </c>
      <c r="U93" s="5">
        <f t="shared" si="16"/>
        <v>0</v>
      </c>
      <c r="V93" s="5">
        <v>0</v>
      </c>
      <c r="W93" s="5">
        <f t="shared" si="17"/>
        <v>0</v>
      </c>
      <c r="X93" s="5">
        <v>0</v>
      </c>
      <c r="Y93" s="5">
        <v>0</v>
      </c>
      <c r="Z93" s="5">
        <f t="shared" si="18"/>
        <v>0</v>
      </c>
      <c r="AA93" s="5">
        <v>0</v>
      </c>
      <c r="AB93" s="5">
        <f t="shared" si="9"/>
        <v>0</v>
      </c>
      <c r="AC93" s="5">
        <v>0</v>
      </c>
      <c r="AD93" s="5">
        <f t="shared" ref="AD93:AD156" si="23">AB93+AC93</f>
        <v>0</v>
      </c>
      <c r="AE93" s="5">
        <v>0</v>
      </c>
      <c r="AF93" s="5">
        <f t="shared" ref="AF93:AF156" si="24">AD93+AE93</f>
        <v>0</v>
      </c>
      <c r="AG93" s="5">
        <v>0</v>
      </c>
      <c r="AH93" s="5">
        <f t="shared" ref="AH93:AH156" si="25">AF93+AG93</f>
        <v>0</v>
      </c>
      <c r="AI93" s="5">
        <v>0</v>
      </c>
      <c r="AJ93" s="5">
        <f t="shared" si="19"/>
        <v>0</v>
      </c>
    </row>
    <row r="94" spans="1:36" ht="56.25" customHeight="1">
      <c r="A94" s="3" t="s">
        <v>297</v>
      </c>
      <c r="B94" s="2" t="s">
        <v>5</v>
      </c>
      <c r="C94" s="2" t="s">
        <v>22</v>
      </c>
      <c r="D94" s="2" t="s">
        <v>25</v>
      </c>
      <c r="E94" s="1" t="s">
        <v>298</v>
      </c>
      <c r="F94" s="2"/>
      <c r="G94" s="5">
        <v>0</v>
      </c>
      <c r="H94" s="5">
        <f>H95</f>
        <v>0</v>
      </c>
      <c r="I94" s="5">
        <f t="shared" si="14"/>
        <v>0</v>
      </c>
      <c r="J94" s="5">
        <f>J95</f>
        <v>0</v>
      </c>
      <c r="K94" s="5">
        <f t="shared" si="1"/>
        <v>0</v>
      </c>
      <c r="L94" s="5">
        <f>L95</f>
        <v>0</v>
      </c>
      <c r="M94" s="5">
        <f t="shared" si="20"/>
        <v>0</v>
      </c>
      <c r="N94" s="5">
        <f>N95</f>
        <v>0</v>
      </c>
      <c r="O94" s="5">
        <f t="shared" si="21"/>
        <v>0</v>
      </c>
      <c r="P94" s="5">
        <f>P95</f>
        <v>0</v>
      </c>
      <c r="Q94" s="5">
        <f t="shared" si="22"/>
        <v>0</v>
      </c>
      <c r="R94" s="5">
        <f>R95</f>
        <v>0</v>
      </c>
      <c r="S94" s="5">
        <f t="shared" si="15"/>
        <v>0</v>
      </c>
      <c r="T94" s="5">
        <f>T95</f>
        <v>0</v>
      </c>
      <c r="U94" s="5">
        <f t="shared" si="16"/>
        <v>0</v>
      </c>
      <c r="V94" s="5">
        <f>V95</f>
        <v>0</v>
      </c>
      <c r="W94" s="5">
        <f t="shared" si="17"/>
        <v>0</v>
      </c>
      <c r="X94" s="5">
        <v>0</v>
      </c>
      <c r="Y94" s="5">
        <f>Y95</f>
        <v>0</v>
      </c>
      <c r="Z94" s="5">
        <f t="shared" si="18"/>
        <v>0</v>
      </c>
      <c r="AA94" s="5">
        <f>AA95</f>
        <v>0</v>
      </c>
      <c r="AB94" s="5">
        <f t="shared" si="9"/>
        <v>0</v>
      </c>
      <c r="AC94" s="5">
        <f>AC95</f>
        <v>0</v>
      </c>
      <c r="AD94" s="5">
        <f t="shared" si="23"/>
        <v>0</v>
      </c>
      <c r="AE94" s="5">
        <f>AE95</f>
        <v>0</v>
      </c>
      <c r="AF94" s="5">
        <f t="shared" si="24"/>
        <v>0</v>
      </c>
      <c r="AG94" s="5">
        <f>AG95</f>
        <v>0</v>
      </c>
      <c r="AH94" s="5">
        <f t="shared" si="25"/>
        <v>0</v>
      </c>
      <c r="AI94" s="5">
        <f>AI95</f>
        <v>0</v>
      </c>
      <c r="AJ94" s="5">
        <f t="shared" si="19"/>
        <v>0</v>
      </c>
    </row>
    <row r="95" spans="1:36" ht="17.25" customHeight="1">
      <c r="A95" s="3" t="s">
        <v>40</v>
      </c>
      <c r="B95" s="2" t="s">
        <v>5</v>
      </c>
      <c r="C95" s="2" t="s">
        <v>22</v>
      </c>
      <c r="D95" s="2" t="s">
        <v>25</v>
      </c>
      <c r="E95" s="1" t="s">
        <v>298</v>
      </c>
      <c r="F95" s="2">
        <v>800</v>
      </c>
      <c r="G95" s="5">
        <v>0</v>
      </c>
      <c r="H95" s="5">
        <v>0</v>
      </c>
      <c r="I95" s="5">
        <f t="shared" si="14"/>
        <v>0</v>
      </c>
      <c r="J95" s="5">
        <v>0</v>
      </c>
      <c r="K95" s="5">
        <f t="shared" ref="K95:K158" si="26">I95+J95</f>
        <v>0</v>
      </c>
      <c r="L95" s="5">
        <v>0</v>
      </c>
      <c r="M95" s="5">
        <f t="shared" si="20"/>
        <v>0</v>
      </c>
      <c r="N95" s="5">
        <v>0</v>
      </c>
      <c r="O95" s="5">
        <f t="shared" si="21"/>
        <v>0</v>
      </c>
      <c r="P95" s="5">
        <v>0</v>
      </c>
      <c r="Q95" s="5">
        <f t="shared" si="22"/>
        <v>0</v>
      </c>
      <c r="R95" s="5">
        <v>0</v>
      </c>
      <c r="S95" s="5">
        <f t="shared" si="15"/>
        <v>0</v>
      </c>
      <c r="T95" s="5">
        <v>0</v>
      </c>
      <c r="U95" s="5">
        <f t="shared" si="16"/>
        <v>0</v>
      </c>
      <c r="V95" s="5">
        <v>0</v>
      </c>
      <c r="W95" s="5">
        <f t="shared" si="17"/>
        <v>0</v>
      </c>
      <c r="X95" s="5">
        <v>0</v>
      </c>
      <c r="Y95" s="5">
        <v>0</v>
      </c>
      <c r="Z95" s="5">
        <f t="shared" si="18"/>
        <v>0</v>
      </c>
      <c r="AA95" s="5">
        <v>0</v>
      </c>
      <c r="AB95" s="5">
        <f t="shared" ref="AB95:AB158" si="27">Z95+AA95</f>
        <v>0</v>
      </c>
      <c r="AC95" s="5">
        <v>0</v>
      </c>
      <c r="AD95" s="5">
        <f t="shared" si="23"/>
        <v>0</v>
      </c>
      <c r="AE95" s="5">
        <v>0</v>
      </c>
      <c r="AF95" s="5">
        <f t="shared" si="24"/>
        <v>0</v>
      </c>
      <c r="AG95" s="5">
        <v>0</v>
      </c>
      <c r="AH95" s="5">
        <f t="shared" si="25"/>
        <v>0</v>
      </c>
      <c r="AI95" s="5">
        <v>0</v>
      </c>
      <c r="AJ95" s="5">
        <f t="shared" si="19"/>
        <v>0</v>
      </c>
    </row>
    <row r="96" spans="1:36" ht="34.5" customHeight="1">
      <c r="A96" s="3" t="s">
        <v>133</v>
      </c>
      <c r="B96" s="2" t="s">
        <v>5</v>
      </c>
      <c r="C96" s="2" t="s">
        <v>22</v>
      </c>
      <c r="D96" s="2" t="s">
        <v>25</v>
      </c>
      <c r="E96" s="1" t="s">
        <v>134</v>
      </c>
      <c r="F96" s="2"/>
      <c r="G96" s="5">
        <v>0</v>
      </c>
      <c r="H96" s="5">
        <f>H97</f>
        <v>0</v>
      </c>
      <c r="I96" s="5">
        <f t="shared" si="14"/>
        <v>0</v>
      </c>
      <c r="J96" s="5">
        <f>J97</f>
        <v>0</v>
      </c>
      <c r="K96" s="5">
        <f t="shared" si="26"/>
        <v>0</v>
      </c>
      <c r="L96" s="5">
        <f>L97</f>
        <v>0</v>
      </c>
      <c r="M96" s="5">
        <f t="shared" si="20"/>
        <v>0</v>
      </c>
      <c r="N96" s="5">
        <f>N97</f>
        <v>0</v>
      </c>
      <c r="O96" s="5">
        <f t="shared" si="21"/>
        <v>0</v>
      </c>
      <c r="P96" s="5">
        <f>P97</f>
        <v>0</v>
      </c>
      <c r="Q96" s="5">
        <f t="shared" si="22"/>
        <v>0</v>
      </c>
      <c r="R96" s="5">
        <f>R97</f>
        <v>0</v>
      </c>
      <c r="S96" s="5">
        <f t="shared" si="15"/>
        <v>0</v>
      </c>
      <c r="T96" s="5">
        <f>T97</f>
        <v>0</v>
      </c>
      <c r="U96" s="5">
        <f t="shared" si="16"/>
        <v>0</v>
      </c>
      <c r="V96" s="5">
        <f>V97</f>
        <v>0</v>
      </c>
      <c r="W96" s="5">
        <f t="shared" si="17"/>
        <v>0</v>
      </c>
      <c r="X96" s="5">
        <v>0</v>
      </c>
      <c r="Y96" s="5">
        <f>Y97</f>
        <v>0</v>
      </c>
      <c r="Z96" s="5">
        <f t="shared" si="18"/>
        <v>0</v>
      </c>
      <c r="AA96" s="5">
        <f>AA97</f>
        <v>0</v>
      </c>
      <c r="AB96" s="5">
        <f t="shared" si="27"/>
        <v>0</v>
      </c>
      <c r="AC96" s="5">
        <f>AC97</f>
        <v>0</v>
      </c>
      <c r="AD96" s="5">
        <f t="shared" si="23"/>
        <v>0</v>
      </c>
      <c r="AE96" s="5">
        <f>AE97</f>
        <v>0</v>
      </c>
      <c r="AF96" s="5">
        <f t="shared" si="24"/>
        <v>0</v>
      </c>
      <c r="AG96" s="5">
        <f>AG97</f>
        <v>0</v>
      </c>
      <c r="AH96" s="5">
        <f t="shared" si="25"/>
        <v>0</v>
      </c>
      <c r="AI96" s="5">
        <f>AI97</f>
        <v>0</v>
      </c>
      <c r="AJ96" s="5">
        <f t="shared" si="19"/>
        <v>0</v>
      </c>
    </row>
    <row r="97" spans="1:36" ht="38.25">
      <c r="A97" s="3" t="s">
        <v>31</v>
      </c>
      <c r="B97" s="2" t="s">
        <v>5</v>
      </c>
      <c r="C97" s="2" t="s">
        <v>22</v>
      </c>
      <c r="D97" s="2" t="s">
        <v>25</v>
      </c>
      <c r="E97" s="1" t="s">
        <v>134</v>
      </c>
      <c r="F97" s="2">
        <v>200</v>
      </c>
      <c r="G97" s="5">
        <v>0</v>
      </c>
      <c r="H97" s="5">
        <v>0</v>
      </c>
      <c r="I97" s="5">
        <f t="shared" si="14"/>
        <v>0</v>
      </c>
      <c r="J97" s="5">
        <v>0</v>
      </c>
      <c r="K97" s="5">
        <f t="shared" si="26"/>
        <v>0</v>
      </c>
      <c r="L97" s="5">
        <v>0</v>
      </c>
      <c r="M97" s="5">
        <f t="shared" si="20"/>
        <v>0</v>
      </c>
      <c r="N97" s="5">
        <v>0</v>
      </c>
      <c r="O97" s="5">
        <f t="shared" si="21"/>
        <v>0</v>
      </c>
      <c r="P97" s="5">
        <v>0</v>
      </c>
      <c r="Q97" s="5">
        <f t="shared" si="22"/>
        <v>0</v>
      </c>
      <c r="R97" s="5">
        <v>0</v>
      </c>
      <c r="S97" s="5">
        <f t="shared" si="15"/>
        <v>0</v>
      </c>
      <c r="T97" s="5">
        <v>0</v>
      </c>
      <c r="U97" s="5">
        <f t="shared" si="16"/>
        <v>0</v>
      </c>
      <c r="V97" s="5">
        <v>0</v>
      </c>
      <c r="W97" s="5">
        <f t="shared" si="17"/>
        <v>0</v>
      </c>
      <c r="X97" s="5">
        <v>0</v>
      </c>
      <c r="Y97" s="5">
        <v>0</v>
      </c>
      <c r="Z97" s="5">
        <f t="shared" si="18"/>
        <v>0</v>
      </c>
      <c r="AA97" s="5">
        <v>0</v>
      </c>
      <c r="AB97" s="5">
        <f t="shared" si="27"/>
        <v>0</v>
      </c>
      <c r="AC97" s="5">
        <v>0</v>
      </c>
      <c r="AD97" s="5">
        <f t="shared" si="23"/>
        <v>0</v>
      </c>
      <c r="AE97" s="5">
        <v>0</v>
      </c>
      <c r="AF97" s="5">
        <f t="shared" si="24"/>
        <v>0</v>
      </c>
      <c r="AG97" s="5">
        <v>0</v>
      </c>
      <c r="AH97" s="5">
        <f t="shared" si="25"/>
        <v>0</v>
      </c>
      <c r="AI97" s="5">
        <v>0</v>
      </c>
      <c r="AJ97" s="5">
        <f t="shared" si="19"/>
        <v>0</v>
      </c>
    </row>
    <row r="98" spans="1:36" ht="51">
      <c r="A98" s="3" t="s">
        <v>116</v>
      </c>
      <c r="B98" s="2" t="s">
        <v>5</v>
      </c>
      <c r="C98" s="2" t="s">
        <v>22</v>
      </c>
      <c r="D98" s="2" t="s">
        <v>20</v>
      </c>
      <c r="E98" s="6" t="s">
        <v>224</v>
      </c>
      <c r="F98" s="2"/>
      <c r="G98" s="5">
        <v>3250.7780000000021</v>
      </c>
      <c r="H98" s="5">
        <f>H99</f>
        <v>0</v>
      </c>
      <c r="I98" s="5">
        <f t="shared" si="14"/>
        <v>3250.7780000000021</v>
      </c>
      <c r="J98" s="5">
        <f>J99</f>
        <v>0</v>
      </c>
      <c r="K98" s="5">
        <f t="shared" si="26"/>
        <v>3250.7780000000021</v>
      </c>
      <c r="L98" s="5">
        <f>L99</f>
        <v>0</v>
      </c>
      <c r="M98" s="5">
        <f t="shared" si="20"/>
        <v>3250.7780000000021</v>
      </c>
      <c r="N98" s="5">
        <f>N99</f>
        <v>0</v>
      </c>
      <c r="O98" s="5">
        <f t="shared" si="21"/>
        <v>3250.7780000000021</v>
      </c>
      <c r="P98" s="5">
        <f>P99</f>
        <v>0</v>
      </c>
      <c r="Q98" s="5">
        <f t="shared" si="22"/>
        <v>3250.7780000000021</v>
      </c>
      <c r="R98" s="5">
        <f>R99</f>
        <v>0</v>
      </c>
      <c r="S98" s="5">
        <f t="shared" si="15"/>
        <v>3250.7780000000021</v>
      </c>
      <c r="T98" s="5">
        <f>T99</f>
        <v>0</v>
      </c>
      <c r="U98" s="5">
        <f t="shared" si="16"/>
        <v>3250.7780000000021</v>
      </c>
      <c r="V98" s="5">
        <f>V99</f>
        <v>0</v>
      </c>
      <c r="W98" s="5">
        <f t="shared" si="17"/>
        <v>3250.7780000000021</v>
      </c>
      <c r="X98" s="5">
        <v>3250.7780000000021</v>
      </c>
      <c r="Y98" s="5">
        <f>Y99</f>
        <v>0</v>
      </c>
      <c r="Z98" s="5">
        <f t="shared" si="18"/>
        <v>3250.7780000000021</v>
      </c>
      <c r="AA98" s="5">
        <f>AA99</f>
        <v>0</v>
      </c>
      <c r="AB98" s="5">
        <f t="shared" si="27"/>
        <v>3250.7780000000021</v>
      </c>
      <c r="AC98" s="5">
        <f>AC99</f>
        <v>0</v>
      </c>
      <c r="AD98" s="5">
        <f t="shared" si="23"/>
        <v>3250.7780000000021</v>
      </c>
      <c r="AE98" s="5">
        <f>AE99</f>
        <v>0</v>
      </c>
      <c r="AF98" s="5">
        <f t="shared" si="24"/>
        <v>3250.7780000000021</v>
      </c>
      <c r="AG98" s="5">
        <f>AG99</f>
        <v>0</v>
      </c>
      <c r="AH98" s="5">
        <f t="shared" si="25"/>
        <v>3250.7780000000021</v>
      </c>
      <c r="AI98" s="5">
        <f>AI99</f>
        <v>0</v>
      </c>
      <c r="AJ98" s="5">
        <f t="shared" si="19"/>
        <v>3250.7780000000021</v>
      </c>
    </row>
    <row r="99" spans="1:36" ht="15.75">
      <c r="A99" s="3" t="s">
        <v>40</v>
      </c>
      <c r="B99" s="2" t="s">
        <v>5</v>
      </c>
      <c r="C99" s="2" t="s">
        <v>22</v>
      </c>
      <c r="D99" s="2" t="s">
        <v>20</v>
      </c>
      <c r="E99" s="6" t="s">
        <v>224</v>
      </c>
      <c r="F99" s="2">
        <v>800</v>
      </c>
      <c r="G99" s="5">
        <v>3250.7780000000021</v>
      </c>
      <c r="H99" s="5">
        <v>0</v>
      </c>
      <c r="I99" s="5">
        <f t="shared" si="14"/>
        <v>3250.7780000000021</v>
      </c>
      <c r="J99" s="5">
        <v>0</v>
      </c>
      <c r="K99" s="5">
        <f t="shared" si="26"/>
        <v>3250.7780000000021</v>
      </c>
      <c r="L99" s="5">
        <v>0</v>
      </c>
      <c r="M99" s="5">
        <f t="shared" si="20"/>
        <v>3250.7780000000021</v>
      </c>
      <c r="N99" s="5">
        <v>0</v>
      </c>
      <c r="O99" s="5">
        <f t="shared" si="21"/>
        <v>3250.7780000000021</v>
      </c>
      <c r="P99" s="5">
        <v>0</v>
      </c>
      <c r="Q99" s="5">
        <f t="shared" si="22"/>
        <v>3250.7780000000021</v>
      </c>
      <c r="R99" s="5">
        <v>0</v>
      </c>
      <c r="S99" s="5">
        <f t="shared" si="15"/>
        <v>3250.7780000000021</v>
      </c>
      <c r="T99" s="5">
        <v>0</v>
      </c>
      <c r="U99" s="5">
        <f t="shared" si="16"/>
        <v>3250.7780000000021</v>
      </c>
      <c r="V99" s="5">
        <v>0</v>
      </c>
      <c r="W99" s="5">
        <f t="shared" si="17"/>
        <v>3250.7780000000021</v>
      </c>
      <c r="X99" s="5">
        <v>3250.7780000000021</v>
      </c>
      <c r="Y99" s="5">
        <v>0</v>
      </c>
      <c r="Z99" s="5">
        <f t="shared" si="18"/>
        <v>3250.7780000000021</v>
      </c>
      <c r="AA99" s="5">
        <v>0</v>
      </c>
      <c r="AB99" s="5">
        <f t="shared" si="27"/>
        <v>3250.7780000000021</v>
      </c>
      <c r="AC99" s="5">
        <v>0</v>
      </c>
      <c r="AD99" s="5">
        <f t="shared" si="23"/>
        <v>3250.7780000000021</v>
      </c>
      <c r="AE99" s="5">
        <v>0</v>
      </c>
      <c r="AF99" s="5">
        <f t="shared" si="24"/>
        <v>3250.7780000000021</v>
      </c>
      <c r="AG99" s="5">
        <v>0</v>
      </c>
      <c r="AH99" s="5">
        <f t="shared" si="25"/>
        <v>3250.7780000000021</v>
      </c>
      <c r="AI99" s="5">
        <v>0</v>
      </c>
      <c r="AJ99" s="5">
        <f t="shared" si="19"/>
        <v>3250.7780000000021</v>
      </c>
    </row>
    <row r="100" spans="1:36" ht="15.75">
      <c r="A100" s="3" t="s">
        <v>299</v>
      </c>
      <c r="B100" s="2" t="s">
        <v>5</v>
      </c>
      <c r="C100" s="2" t="s">
        <v>22</v>
      </c>
      <c r="D100" s="2" t="s">
        <v>20</v>
      </c>
      <c r="E100" s="6" t="s">
        <v>287</v>
      </c>
      <c r="F100" s="2"/>
      <c r="G100" s="5">
        <v>16746.3253</v>
      </c>
      <c r="H100" s="5">
        <f>H101</f>
        <v>-1.1396900000000001</v>
      </c>
      <c r="I100" s="5">
        <f t="shared" si="14"/>
        <v>16745.18561</v>
      </c>
      <c r="J100" s="5">
        <f>J101</f>
        <v>0</v>
      </c>
      <c r="K100" s="5">
        <f t="shared" si="26"/>
        <v>16745.18561</v>
      </c>
      <c r="L100" s="5">
        <f>L101</f>
        <v>0</v>
      </c>
      <c r="M100" s="5">
        <f t="shared" si="20"/>
        <v>16745.18561</v>
      </c>
      <c r="N100" s="5">
        <f>N101</f>
        <v>0</v>
      </c>
      <c r="O100" s="5">
        <f t="shared" si="21"/>
        <v>16745.18561</v>
      </c>
      <c r="P100" s="5">
        <f>P101</f>
        <v>0</v>
      </c>
      <c r="Q100" s="5">
        <f t="shared" si="22"/>
        <v>16745.18561</v>
      </c>
      <c r="R100" s="5">
        <f>R101</f>
        <v>0</v>
      </c>
      <c r="S100" s="5">
        <f t="shared" si="15"/>
        <v>16745.18561</v>
      </c>
      <c r="T100" s="5">
        <f>T101</f>
        <v>0</v>
      </c>
      <c r="U100" s="5">
        <f t="shared" si="16"/>
        <v>16745.18561</v>
      </c>
      <c r="V100" s="5">
        <f>V101</f>
        <v>0</v>
      </c>
      <c r="W100" s="5">
        <f t="shared" si="17"/>
        <v>16745.18561</v>
      </c>
      <c r="X100" s="5">
        <v>8533.8726000000006</v>
      </c>
      <c r="Y100" s="5">
        <f>Y101</f>
        <v>0</v>
      </c>
      <c r="Z100" s="5">
        <f t="shared" si="18"/>
        <v>8533.8726000000006</v>
      </c>
      <c r="AA100" s="5">
        <f>AA101</f>
        <v>0</v>
      </c>
      <c r="AB100" s="5">
        <f t="shared" si="27"/>
        <v>8533.8726000000006</v>
      </c>
      <c r="AC100" s="5">
        <f>AC101</f>
        <v>0</v>
      </c>
      <c r="AD100" s="5">
        <f t="shared" si="23"/>
        <v>8533.8726000000006</v>
      </c>
      <c r="AE100" s="5">
        <f>AE101</f>
        <v>0</v>
      </c>
      <c r="AF100" s="5">
        <f t="shared" si="24"/>
        <v>8533.8726000000006</v>
      </c>
      <c r="AG100" s="5">
        <f>AG101</f>
        <v>0</v>
      </c>
      <c r="AH100" s="5">
        <f t="shared" si="25"/>
        <v>8533.8726000000006</v>
      </c>
      <c r="AI100" s="5">
        <f>AI101</f>
        <v>0</v>
      </c>
      <c r="AJ100" s="5">
        <f t="shared" si="19"/>
        <v>8533.8726000000006</v>
      </c>
    </row>
    <row r="101" spans="1:36" ht="38.25">
      <c r="A101" s="3" t="s">
        <v>44</v>
      </c>
      <c r="B101" s="2" t="s">
        <v>5</v>
      </c>
      <c r="C101" s="2" t="s">
        <v>22</v>
      </c>
      <c r="D101" s="2" t="s">
        <v>20</v>
      </c>
      <c r="E101" s="6" t="s">
        <v>287</v>
      </c>
      <c r="F101" s="2">
        <v>600</v>
      </c>
      <c r="G101" s="5">
        <v>16746.3253</v>
      </c>
      <c r="H101" s="5">
        <f>-1.169+0.03006-0.00077+0.00002</f>
        <v>-1.1396900000000001</v>
      </c>
      <c r="I101" s="5">
        <f t="shared" si="14"/>
        <v>16745.18561</v>
      </c>
      <c r="J101" s="5"/>
      <c r="K101" s="5">
        <f t="shared" si="26"/>
        <v>16745.18561</v>
      </c>
      <c r="L101" s="5"/>
      <c r="M101" s="5">
        <f t="shared" si="20"/>
        <v>16745.18561</v>
      </c>
      <c r="N101" s="5"/>
      <c r="O101" s="5">
        <f t="shared" si="21"/>
        <v>16745.18561</v>
      </c>
      <c r="P101" s="5"/>
      <c r="Q101" s="5">
        <f t="shared" si="22"/>
        <v>16745.18561</v>
      </c>
      <c r="R101" s="5"/>
      <c r="S101" s="5">
        <f t="shared" si="15"/>
        <v>16745.18561</v>
      </c>
      <c r="T101" s="5"/>
      <c r="U101" s="5">
        <f t="shared" si="16"/>
        <v>16745.18561</v>
      </c>
      <c r="V101" s="5"/>
      <c r="W101" s="5">
        <f t="shared" si="17"/>
        <v>16745.18561</v>
      </c>
      <c r="X101" s="5">
        <v>8533.8726000000006</v>
      </c>
      <c r="Y101" s="5">
        <v>0</v>
      </c>
      <c r="Z101" s="5">
        <f t="shared" si="18"/>
        <v>8533.8726000000006</v>
      </c>
      <c r="AA101" s="5">
        <v>0</v>
      </c>
      <c r="AB101" s="5">
        <f t="shared" si="27"/>
        <v>8533.8726000000006</v>
      </c>
      <c r="AC101" s="5">
        <v>0</v>
      </c>
      <c r="AD101" s="5">
        <f t="shared" si="23"/>
        <v>8533.8726000000006</v>
      </c>
      <c r="AE101" s="5">
        <v>0</v>
      </c>
      <c r="AF101" s="5">
        <f t="shared" si="24"/>
        <v>8533.8726000000006</v>
      </c>
      <c r="AG101" s="5"/>
      <c r="AH101" s="5">
        <f t="shared" si="25"/>
        <v>8533.8726000000006</v>
      </c>
      <c r="AI101" s="5"/>
      <c r="AJ101" s="5">
        <f t="shared" si="19"/>
        <v>8533.8726000000006</v>
      </c>
    </row>
    <row r="102" spans="1:36" ht="15.75">
      <c r="A102" s="3" t="s">
        <v>194</v>
      </c>
      <c r="B102" s="2" t="s">
        <v>5</v>
      </c>
      <c r="C102" s="2" t="s">
        <v>22</v>
      </c>
      <c r="D102" s="2" t="s">
        <v>20</v>
      </c>
      <c r="E102" s="6" t="s">
        <v>225</v>
      </c>
      <c r="F102" s="2"/>
      <c r="G102" s="5">
        <v>0</v>
      </c>
      <c r="H102" s="5">
        <f>H103</f>
        <v>0</v>
      </c>
      <c r="I102" s="5">
        <f t="shared" si="14"/>
        <v>0</v>
      </c>
      <c r="J102" s="5">
        <f>J103</f>
        <v>0</v>
      </c>
      <c r="K102" s="5">
        <f t="shared" si="26"/>
        <v>0</v>
      </c>
      <c r="L102" s="5">
        <f>L103</f>
        <v>0</v>
      </c>
      <c r="M102" s="5">
        <f t="shared" si="20"/>
        <v>0</v>
      </c>
      <c r="N102" s="5">
        <f>N103</f>
        <v>0</v>
      </c>
      <c r="O102" s="5">
        <f t="shared" si="21"/>
        <v>0</v>
      </c>
      <c r="P102" s="5">
        <f>P103</f>
        <v>0</v>
      </c>
      <c r="Q102" s="5">
        <f t="shared" si="22"/>
        <v>0</v>
      </c>
      <c r="R102" s="5">
        <f>R103</f>
        <v>0</v>
      </c>
      <c r="S102" s="5">
        <f t="shared" si="15"/>
        <v>0</v>
      </c>
      <c r="T102" s="5">
        <f>T103</f>
        <v>0</v>
      </c>
      <c r="U102" s="5">
        <f t="shared" si="16"/>
        <v>0</v>
      </c>
      <c r="V102" s="5">
        <f>V103</f>
        <v>0</v>
      </c>
      <c r="W102" s="5">
        <f t="shared" si="17"/>
        <v>0</v>
      </c>
      <c r="X102" s="5">
        <v>0</v>
      </c>
      <c r="Y102" s="5">
        <f>Y103</f>
        <v>0</v>
      </c>
      <c r="Z102" s="5">
        <f t="shared" si="18"/>
        <v>0</v>
      </c>
      <c r="AA102" s="5">
        <f>AA103</f>
        <v>0</v>
      </c>
      <c r="AB102" s="5">
        <f t="shared" si="27"/>
        <v>0</v>
      </c>
      <c r="AC102" s="5">
        <f>AC103</f>
        <v>0</v>
      </c>
      <c r="AD102" s="5">
        <f t="shared" si="23"/>
        <v>0</v>
      </c>
      <c r="AE102" s="5">
        <f>AE103</f>
        <v>0</v>
      </c>
      <c r="AF102" s="5">
        <f t="shared" si="24"/>
        <v>0</v>
      </c>
      <c r="AG102" s="5">
        <f>AG103</f>
        <v>0</v>
      </c>
      <c r="AH102" s="5">
        <f t="shared" si="25"/>
        <v>0</v>
      </c>
      <c r="AI102" s="5">
        <f>AI103</f>
        <v>0</v>
      </c>
      <c r="AJ102" s="5">
        <f t="shared" si="19"/>
        <v>0</v>
      </c>
    </row>
    <row r="103" spans="1:36" ht="38.25">
      <c r="A103" s="3" t="s">
        <v>31</v>
      </c>
      <c r="B103" s="2" t="s">
        <v>5</v>
      </c>
      <c r="C103" s="2" t="s">
        <v>22</v>
      </c>
      <c r="D103" s="2" t="s">
        <v>20</v>
      </c>
      <c r="E103" s="6" t="s">
        <v>225</v>
      </c>
      <c r="F103" s="2">
        <v>200</v>
      </c>
      <c r="G103" s="5">
        <v>0</v>
      </c>
      <c r="H103" s="5">
        <v>0</v>
      </c>
      <c r="I103" s="5">
        <f t="shared" si="14"/>
        <v>0</v>
      </c>
      <c r="J103" s="5">
        <v>0</v>
      </c>
      <c r="K103" s="5">
        <f t="shared" si="26"/>
        <v>0</v>
      </c>
      <c r="L103" s="5">
        <v>0</v>
      </c>
      <c r="M103" s="5">
        <f t="shared" si="20"/>
        <v>0</v>
      </c>
      <c r="N103" s="5">
        <v>0</v>
      </c>
      <c r="O103" s="5">
        <f t="shared" si="21"/>
        <v>0</v>
      </c>
      <c r="P103" s="5">
        <v>0</v>
      </c>
      <c r="Q103" s="5">
        <f t="shared" si="22"/>
        <v>0</v>
      </c>
      <c r="R103" s="5">
        <v>0</v>
      </c>
      <c r="S103" s="5">
        <f t="shared" si="15"/>
        <v>0</v>
      </c>
      <c r="T103" s="5">
        <v>0</v>
      </c>
      <c r="U103" s="5">
        <f t="shared" si="16"/>
        <v>0</v>
      </c>
      <c r="V103" s="5">
        <v>0</v>
      </c>
      <c r="W103" s="5">
        <f t="shared" si="17"/>
        <v>0</v>
      </c>
      <c r="X103" s="5">
        <v>0</v>
      </c>
      <c r="Y103" s="5">
        <v>0</v>
      </c>
      <c r="Z103" s="5">
        <f t="shared" si="18"/>
        <v>0</v>
      </c>
      <c r="AA103" s="5">
        <v>0</v>
      </c>
      <c r="AB103" s="5">
        <f t="shared" si="27"/>
        <v>0</v>
      </c>
      <c r="AC103" s="5">
        <v>0</v>
      </c>
      <c r="AD103" s="5">
        <f t="shared" si="23"/>
        <v>0</v>
      </c>
      <c r="AE103" s="5">
        <v>0</v>
      </c>
      <c r="AF103" s="5">
        <f t="shared" si="24"/>
        <v>0</v>
      </c>
      <c r="AG103" s="5">
        <v>0</v>
      </c>
      <c r="AH103" s="5">
        <f t="shared" si="25"/>
        <v>0</v>
      </c>
      <c r="AI103" s="5">
        <v>0</v>
      </c>
      <c r="AJ103" s="5">
        <f t="shared" si="19"/>
        <v>0</v>
      </c>
    </row>
    <row r="104" spans="1:36" ht="25.5">
      <c r="A104" s="3" t="s">
        <v>127</v>
      </c>
      <c r="B104" s="2" t="s">
        <v>5</v>
      </c>
      <c r="C104" s="2" t="s">
        <v>22</v>
      </c>
      <c r="D104" s="2" t="s">
        <v>20</v>
      </c>
      <c r="E104" s="1" t="s">
        <v>276</v>
      </c>
      <c r="F104" s="2"/>
      <c r="G104" s="5">
        <v>575.67999999999995</v>
      </c>
      <c r="H104" s="5">
        <f>H105</f>
        <v>0</v>
      </c>
      <c r="I104" s="5">
        <f t="shared" si="14"/>
        <v>575.67999999999995</v>
      </c>
      <c r="J104" s="5">
        <f>J105</f>
        <v>0</v>
      </c>
      <c r="K104" s="5">
        <f t="shared" si="26"/>
        <v>575.67999999999995</v>
      </c>
      <c r="L104" s="5">
        <f>L105</f>
        <v>0</v>
      </c>
      <c r="M104" s="5">
        <f t="shared" si="20"/>
        <v>575.67999999999995</v>
      </c>
      <c r="N104" s="5">
        <f>N105</f>
        <v>0</v>
      </c>
      <c r="O104" s="5">
        <f t="shared" si="21"/>
        <v>575.67999999999995</v>
      </c>
      <c r="P104" s="5">
        <f>P105</f>
        <v>0</v>
      </c>
      <c r="Q104" s="5">
        <f t="shared" si="22"/>
        <v>575.67999999999995</v>
      </c>
      <c r="R104" s="5">
        <f>R105</f>
        <v>0</v>
      </c>
      <c r="S104" s="5">
        <f t="shared" si="15"/>
        <v>575.67999999999995</v>
      </c>
      <c r="T104" s="5">
        <f>T105</f>
        <v>-2.1052599999999999</v>
      </c>
      <c r="U104" s="5">
        <f t="shared" si="16"/>
        <v>573.57473999999991</v>
      </c>
      <c r="V104" s="5">
        <f>V105</f>
        <v>0</v>
      </c>
      <c r="W104" s="5">
        <f t="shared" si="17"/>
        <v>573.57473999999991</v>
      </c>
      <c r="X104" s="5">
        <v>575.67999999999995</v>
      </c>
      <c r="Y104" s="5">
        <f>Y105</f>
        <v>0</v>
      </c>
      <c r="Z104" s="5">
        <f t="shared" si="18"/>
        <v>575.67999999999995</v>
      </c>
      <c r="AA104" s="5">
        <f>AA105</f>
        <v>0</v>
      </c>
      <c r="AB104" s="5">
        <f t="shared" si="27"/>
        <v>575.67999999999995</v>
      </c>
      <c r="AC104" s="5">
        <f>AC105</f>
        <v>0</v>
      </c>
      <c r="AD104" s="5">
        <f t="shared" si="23"/>
        <v>575.67999999999995</v>
      </c>
      <c r="AE104" s="5">
        <f>AE105</f>
        <v>0</v>
      </c>
      <c r="AF104" s="5">
        <f t="shared" si="24"/>
        <v>575.67999999999995</v>
      </c>
      <c r="AG104" s="5">
        <f>AG105</f>
        <v>0</v>
      </c>
      <c r="AH104" s="5">
        <f t="shared" si="25"/>
        <v>575.67999999999995</v>
      </c>
      <c r="AI104" s="5">
        <f>AI105</f>
        <v>0</v>
      </c>
      <c r="AJ104" s="5">
        <f t="shared" si="19"/>
        <v>575.67999999999995</v>
      </c>
    </row>
    <row r="105" spans="1:36" ht="38.25">
      <c r="A105" s="3" t="s">
        <v>31</v>
      </c>
      <c r="B105" s="2" t="s">
        <v>5</v>
      </c>
      <c r="C105" s="2" t="s">
        <v>22</v>
      </c>
      <c r="D105" s="2" t="s">
        <v>20</v>
      </c>
      <c r="E105" s="1" t="s">
        <v>276</v>
      </c>
      <c r="F105" s="2">
        <v>200</v>
      </c>
      <c r="G105" s="5">
        <v>575.67999999999995</v>
      </c>
      <c r="H105" s="5">
        <v>0</v>
      </c>
      <c r="I105" s="5">
        <f t="shared" si="14"/>
        <v>575.67999999999995</v>
      </c>
      <c r="J105" s="5">
        <v>0</v>
      </c>
      <c r="K105" s="5">
        <f t="shared" si="26"/>
        <v>575.67999999999995</v>
      </c>
      <c r="L105" s="5">
        <v>0</v>
      </c>
      <c r="M105" s="5">
        <f t="shared" si="20"/>
        <v>575.67999999999995</v>
      </c>
      <c r="N105" s="5">
        <v>0</v>
      </c>
      <c r="O105" s="5">
        <f t="shared" si="21"/>
        <v>575.67999999999995</v>
      </c>
      <c r="P105" s="5">
        <v>0</v>
      </c>
      <c r="Q105" s="5">
        <f t="shared" si="22"/>
        <v>575.67999999999995</v>
      </c>
      <c r="R105" s="5">
        <v>0</v>
      </c>
      <c r="S105" s="5">
        <f t="shared" si="15"/>
        <v>575.67999999999995</v>
      </c>
      <c r="T105" s="5">
        <v>-2.1052599999999999</v>
      </c>
      <c r="U105" s="5">
        <f t="shared" si="16"/>
        <v>573.57473999999991</v>
      </c>
      <c r="V105" s="5"/>
      <c r="W105" s="5">
        <f t="shared" si="17"/>
        <v>573.57473999999991</v>
      </c>
      <c r="X105" s="5">
        <v>575.67999999999995</v>
      </c>
      <c r="Y105" s="5">
        <v>0</v>
      </c>
      <c r="Z105" s="5">
        <f t="shared" si="18"/>
        <v>575.67999999999995</v>
      </c>
      <c r="AA105" s="5">
        <v>0</v>
      </c>
      <c r="AB105" s="5">
        <f t="shared" si="27"/>
        <v>575.67999999999995</v>
      </c>
      <c r="AC105" s="5">
        <v>0</v>
      </c>
      <c r="AD105" s="5">
        <f t="shared" si="23"/>
        <v>575.67999999999995</v>
      </c>
      <c r="AE105" s="5">
        <v>0</v>
      </c>
      <c r="AF105" s="5">
        <f t="shared" si="24"/>
        <v>575.67999999999995</v>
      </c>
      <c r="AG105" s="5">
        <v>0</v>
      </c>
      <c r="AH105" s="5">
        <f t="shared" si="25"/>
        <v>575.67999999999995</v>
      </c>
      <c r="AI105" s="5">
        <v>0</v>
      </c>
      <c r="AJ105" s="5">
        <f t="shared" si="19"/>
        <v>575.67999999999995</v>
      </c>
    </row>
    <row r="106" spans="1:36" ht="51">
      <c r="A106" s="3" t="s">
        <v>128</v>
      </c>
      <c r="B106" s="2" t="s">
        <v>5</v>
      </c>
      <c r="C106" s="2" t="s">
        <v>22</v>
      </c>
      <c r="D106" s="2" t="s">
        <v>20</v>
      </c>
      <c r="E106" s="1" t="s">
        <v>277</v>
      </c>
      <c r="F106" s="2"/>
      <c r="G106" s="5">
        <v>260.70299999999997</v>
      </c>
      <c r="H106" s="5">
        <f>H107</f>
        <v>0</v>
      </c>
      <c r="I106" s="5">
        <f t="shared" si="14"/>
        <v>260.70299999999997</v>
      </c>
      <c r="J106" s="5">
        <f>J107</f>
        <v>0</v>
      </c>
      <c r="K106" s="5">
        <f t="shared" si="26"/>
        <v>260.70299999999997</v>
      </c>
      <c r="L106" s="5">
        <f>L107</f>
        <v>0</v>
      </c>
      <c r="M106" s="5">
        <f t="shared" si="20"/>
        <v>260.70299999999997</v>
      </c>
      <c r="N106" s="5">
        <f>N107</f>
        <v>0</v>
      </c>
      <c r="O106" s="5">
        <f t="shared" si="21"/>
        <v>260.70299999999997</v>
      </c>
      <c r="P106" s="5">
        <f>P107</f>
        <v>0</v>
      </c>
      <c r="Q106" s="5">
        <f t="shared" si="22"/>
        <v>260.70299999999997</v>
      </c>
      <c r="R106" s="5">
        <f>R107</f>
        <v>0</v>
      </c>
      <c r="S106" s="5">
        <f t="shared" si="15"/>
        <v>260.70299999999997</v>
      </c>
      <c r="T106" s="5">
        <f>T107</f>
        <v>0</v>
      </c>
      <c r="U106" s="5">
        <f t="shared" si="16"/>
        <v>260.70299999999997</v>
      </c>
      <c r="V106" s="5">
        <f>V107</f>
        <v>0</v>
      </c>
      <c r="W106" s="5">
        <f t="shared" si="17"/>
        <v>260.70299999999997</v>
      </c>
      <c r="X106" s="5">
        <v>260.70299999999997</v>
      </c>
      <c r="Y106" s="5">
        <f>Y107</f>
        <v>0</v>
      </c>
      <c r="Z106" s="5">
        <f t="shared" si="18"/>
        <v>260.70299999999997</v>
      </c>
      <c r="AA106" s="5">
        <f>AA107</f>
        <v>0</v>
      </c>
      <c r="AB106" s="5">
        <f t="shared" si="27"/>
        <v>260.70299999999997</v>
      </c>
      <c r="AC106" s="5">
        <f>AC107</f>
        <v>0</v>
      </c>
      <c r="AD106" s="5">
        <f t="shared" si="23"/>
        <v>260.70299999999997</v>
      </c>
      <c r="AE106" s="5">
        <f>AE107</f>
        <v>0</v>
      </c>
      <c r="AF106" s="5">
        <f t="shared" si="24"/>
        <v>260.70299999999997</v>
      </c>
      <c r="AG106" s="5">
        <f>AG107</f>
        <v>0</v>
      </c>
      <c r="AH106" s="5">
        <f t="shared" si="25"/>
        <v>260.70299999999997</v>
      </c>
      <c r="AI106" s="5">
        <f>AI107</f>
        <v>0</v>
      </c>
      <c r="AJ106" s="5">
        <f t="shared" si="19"/>
        <v>260.70299999999997</v>
      </c>
    </row>
    <row r="107" spans="1:36" ht="38.25">
      <c r="A107" s="3" t="s">
        <v>31</v>
      </c>
      <c r="B107" s="2" t="s">
        <v>5</v>
      </c>
      <c r="C107" s="2" t="s">
        <v>22</v>
      </c>
      <c r="D107" s="2" t="s">
        <v>20</v>
      </c>
      <c r="E107" s="1" t="s">
        <v>277</v>
      </c>
      <c r="F107" s="2">
        <v>200</v>
      </c>
      <c r="G107" s="5">
        <v>260.70299999999997</v>
      </c>
      <c r="H107" s="5">
        <v>0</v>
      </c>
      <c r="I107" s="5">
        <f t="shared" si="14"/>
        <v>260.70299999999997</v>
      </c>
      <c r="J107" s="5">
        <v>0</v>
      </c>
      <c r="K107" s="5">
        <f t="shared" si="26"/>
        <v>260.70299999999997</v>
      </c>
      <c r="L107" s="5">
        <v>0</v>
      </c>
      <c r="M107" s="5">
        <f t="shared" si="20"/>
        <v>260.70299999999997</v>
      </c>
      <c r="N107" s="5">
        <v>0</v>
      </c>
      <c r="O107" s="5">
        <f t="shared" si="21"/>
        <v>260.70299999999997</v>
      </c>
      <c r="P107" s="5">
        <v>0</v>
      </c>
      <c r="Q107" s="5">
        <f t="shared" si="22"/>
        <v>260.70299999999997</v>
      </c>
      <c r="R107" s="5">
        <v>0</v>
      </c>
      <c r="S107" s="5">
        <f t="shared" si="15"/>
        <v>260.70299999999997</v>
      </c>
      <c r="T107" s="5">
        <v>0</v>
      </c>
      <c r="U107" s="5">
        <f t="shared" si="16"/>
        <v>260.70299999999997</v>
      </c>
      <c r="V107" s="5">
        <v>0</v>
      </c>
      <c r="W107" s="5">
        <f t="shared" si="17"/>
        <v>260.70299999999997</v>
      </c>
      <c r="X107" s="5">
        <v>260.70299999999997</v>
      </c>
      <c r="Y107" s="5">
        <v>0</v>
      </c>
      <c r="Z107" s="5">
        <f t="shared" si="18"/>
        <v>260.70299999999997</v>
      </c>
      <c r="AA107" s="5">
        <v>0</v>
      </c>
      <c r="AB107" s="5">
        <f t="shared" si="27"/>
        <v>260.70299999999997</v>
      </c>
      <c r="AC107" s="5">
        <v>0</v>
      </c>
      <c r="AD107" s="5">
        <f t="shared" si="23"/>
        <v>260.70299999999997</v>
      </c>
      <c r="AE107" s="5">
        <v>0</v>
      </c>
      <c r="AF107" s="5">
        <f t="shared" si="24"/>
        <v>260.70299999999997</v>
      </c>
      <c r="AG107" s="5">
        <v>0</v>
      </c>
      <c r="AH107" s="5">
        <f t="shared" si="25"/>
        <v>260.70299999999997</v>
      </c>
      <c r="AI107" s="5">
        <v>0</v>
      </c>
      <c r="AJ107" s="5">
        <f t="shared" si="19"/>
        <v>260.70299999999997</v>
      </c>
    </row>
    <row r="108" spans="1:36" ht="25.5">
      <c r="A108" s="11" t="s">
        <v>292</v>
      </c>
      <c r="B108" s="2" t="s">
        <v>5</v>
      </c>
      <c r="C108" s="2" t="s">
        <v>22</v>
      </c>
      <c r="D108" s="2" t="s">
        <v>20</v>
      </c>
      <c r="E108" s="1" t="s">
        <v>293</v>
      </c>
      <c r="F108" s="2"/>
      <c r="G108" s="5">
        <v>0</v>
      </c>
      <c r="H108" s="5">
        <f>H109</f>
        <v>0</v>
      </c>
      <c r="I108" s="5">
        <f t="shared" si="14"/>
        <v>0</v>
      </c>
      <c r="J108" s="5">
        <f>J109</f>
        <v>0</v>
      </c>
      <c r="K108" s="5">
        <f t="shared" si="26"/>
        <v>0</v>
      </c>
      <c r="L108" s="5">
        <f>L109</f>
        <v>0</v>
      </c>
      <c r="M108" s="5">
        <f t="shared" si="20"/>
        <v>0</v>
      </c>
      <c r="N108" s="5">
        <f>N109</f>
        <v>0</v>
      </c>
      <c r="O108" s="5">
        <f t="shared" si="21"/>
        <v>0</v>
      </c>
      <c r="P108" s="5">
        <f>P109</f>
        <v>0</v>
      </c>
      <c r="Q108" s="5">
        <f t="shared" si="22"/>
        <v>0</v>
      </c>
      <c r="R108" s="5">
        <f>R109</f>
        <v>0</v>
      </c>
      <c r="S108" s="5">
        <f t="shared" si="15"/>
        <v>0</v>
      </c>
      <c r="T108" s="5">
        <f>T109</f>
        <v>0</v>
      </c>
      <c r="U108" s="5">
        <f t="shared" si="16"/>
        <v>0</v>
      </c>
      <c r="V108" s="5">
        <f>V109</f>
        <v>0</v>
      </c>
      <c r="W108" s="5">
        <f t="shared" si="17"/>
        <v>0</v>
      </c>
      <c r="X108" s="5">
        <v>0</v>
      </c>
      <c r="Y108" s="5">
        <f>Y109</f>
        <v>0</v>
      </c>
      <c r="Z108" s="5">
        <f t="shared" si="18"/>
        <v>0</v>
      </c>
      <c r="AA108" s="5">
        <f>AA109</f>
        <v>0</v>
      </c>
      <c r="AB108" s="5">
        <f t="shared" si="27"/>
        <v>0</v>
      </c>
      <c r="AC108" s="5">
        <f>AC109</f>
        <v>0</v>
      </c>
      <c r="AD108" s="5">
        <f t="shared" si="23"/>
        <v>0</v>
      </c>
      <c r="AE108" s="5">
        <f>AE109</f>
        <v>0</v>
      </c>
      <c r="AF108" s="5">
        <f t="shared" si="24"/>
        <v>0</v>
      </c>
      <c r="AG108" s="5">
        <f>AG109</f>
        <v>0</v>
      </c>
      <c r="AH108" s="5">
        <f t="shared" si="25"/>
        <v>0</v>
      </c>
      <c r="AI108" s="5">
        <f>AI109</f>
        <v>0</v>
      </c>
      <c r="AJ108" s="5">
        <f t="shared" si="19"/>
        <v>0</v>
      </c>
    </row>
    <row r="109" spans="1:36" ht="38.25">
      <c r="A109" s="3" t="s">
        <v>31</v>
      </c>
      <c r="B109" s="2" t="s">
        <v>5</v>
      </c>
      <c r="C109" s="2" t="s">
        <v>22</v>
      </c>
      <c r="D109" s="2" t="s">
        <v>20</v>
      </c>
      <c r="E109" s="1" t="s">
        <v>293</v>
      </c>
      <c r="F109" s="2">
        <v>200</v>
      </c>
      <c r="G109" s="5">
        <v>0</v>
      </c>
      <c r="H109" s="5">
        <v>0</v>
      </c>
      <c r="I109" s="5">
        <f t="shared" si="14"/>
        <v>0</v>
      </c>
      <c r="J109" s="5">
        <v>0</v>
      </c>
      <c r="K109" s="5">
        <f t="shared" si="26"/>
        <v>0</v>
      </c>
      <c r="L109" s="5">
        <v>0</v>
      </c>
      <c r="M109" s="5">
        <f t="shared" si="20"/>
        <v>0</v>
      </c>
      <c r="N109" s="5">
        <v>0</v>
      </c>
      <c r="O109" s="5">
        <f t="shared" si="21"/>
        <v>0</v>
      </c>
      <c r="P109" s="5">
        <v>0</v>
      </c>
      <c r="Q109" s="5">
        <f t="shared" si="22"/>
        <v>0</v>
      </c>
      <c r="R109" s="5">
        <v>0</v>
      </c>
      <c r="S109" s="5">
        <f t="shared" si="15"/>
        <v>0</v>
      </c>
      <c r="T109" s="5">
        <v>0</v>
      </c>
      <c r="U109" s="5">
        <f t="shared" si="16"/>
        <v>0</v>
      </c>
      <c r="V109" s="5">
        <v>0</v>
      </c>
      <c r="W109" s="5">
        <f t="shared" si="17"/>
        <v>0</v>
      </c>
      <c r="X109" s="5">
        <v>0</v>
      </c>
      <c r="Y109" s="5">
        <v>0</v>
      </c>
      <c r="Z109" s="5">
        <f t="shared" si="18"/>
        <v>0</v>
      </c>
      <c r="AA109" s="5">
        <v>0</v>
      </c>
      <c r="AB109" s="5">
        <f t="shared" si="27"/>
        <v>0</v>
      </c>
      <c r="AC109" s="5">
        <v>0</v>
      </c>
      <c r="AD109" s="5">
        <f t="shared" si="23"/>
        <v>0</v>
      </c>
      <c r="AE109" s="5">
        <v>0</v>
      </c>
      <c r="AF109" s="5">
        <f t="shared" si="24"/>
        <v>0</v>
      </c>
      <c r="AG109" s="5">
        <v>0</v>
      </c>
      <c r="AH109" s="5">
        <f t="shared" si="25"/>
        <v>0</v>
      </c>
      <c r="AI109" s="5">
        <v>0</v>
      </c>
      <c r="AJ109" s="5">
        <f t="shared" si="19"/>
        <v>0</v>
      </c>
    </row>
    <row r="110" spans="1:36" ht="25.5">
      <c r="A110" s="3" t="s">
        <v>171</v>
      </c>
      <c r="B110" s="2" t="s">
        <v>5</v>
      </c>
      <c r="C110" s="2" t="s">
        <v>22</v>
      </c>
      <c r="D110" s="2" t="s">
        <v>20</v>
      </c>
      <c r="E110" s="1" t="s">
        <v>278</v>
      </c>
      <c r="F110" s="2"/>
      <c r="G110" s="5">
        <v>0</v>
      </c>
      <c r="H110" s="5">
        <f>H111</f>
        <v>0</v>
      </c>
      <c r="I110" s="5">
        <f t="shared" si="14"/>
        <v>0</v>
      </c>
      <c r="J110" s="5">
        <f>J111</f>
        <v>0</v>
      </c>
      <c r="K110" s="5">
        <f t="shared" si="26"/>
        <v>0</v>
      </c>
      <c r="L110" s="5">
        <f>L111</f>
        <v>0</v>
      </c>
      <c r="M110" s="5">
        <f t="shared" si="20"/>
        <v>0</v>
      </c>
      <c r="N110" s="5">
        <f>N111</f>
        <v>0</v>
      </c>
      <c r="O110" s="5">
        <f t="shared" si="21"/>
        <v>0</v>
      </c>
      <c r="P110" s="5">
        <f>P111</f>
        <v>0</v>
      </c>
      <c r="Q110" s="5">
        <f t="shared" si="22"/>
        <v>0</v>
      </c>
      <c r="R110" s="5">
        <f>R111</f>
        <v>0</v>
      </c>
      <c r="S110" s="5">
        <f t="shared" si="15"/>
        <v>0</v>
      </c>
      <c r="T110" s="5">
        <f>T111</f>
        <v>2.1052599999999999</v>
      </c>
      <c r="U110" s="5">
        <f t="shared" si="16"/>
        <v>2.1052599999999999</v>
      </c>
      <c r="V110" s="5">
        <f>V111</f>
        <v>4000</v>
      </c>
      <c r="W110" s="5">
        <f t="shared" si="17"/>
        <v>4002.1052599999998</v>
      </c>
      <c r="X110" s="5">
        <v>0</v>
      </c>
      <c r="Y110" s="5">
        <f>Y111</f>
        <v>0</v>
      </c>
      <c r="Z110" s="5">
        <f t="shared" si="18"/>
        <v>0</v>
      </c>
      <c r="AA110" s="5">
        <f>AA111</f>
        <v>0</v>
      </c>
      <c r="AB110" s="5">
        <f t="shared" si="27"/>
        <v>0</v>
      </c>
      <c r="AC110" s="5">
        <f>AC111</f>
        <v>0</v>
      </c>
      <c r="AD110" s="5">
        <f t="shared" si="23"/>
        <v>0</v>
      </c>
      <c r="AE110" s="5">
        <f>AE111</f>
        <v>0</v>
      </c>
      <c r="AF110" s="5">
        <f t="shared" si="24"/>
        <v>0</v>
      </c>
      <c r="AG110" s="5">
        <f>AG111</f>
        <v>0</v>
      </c>
      <c r="AH110" s="5">
        <f t="shared" si="25"/>
        <v>0</v>
      </c>
      <c r="AI110" s="5">
        <f>AI111</f>
        <v>0</v>
      </c>
      <c r="AJ110" s="5">
        <f t="shared" si="19"/>
        <v>0</v>
      </c>
    </row>
    <row r="111" spans="1:36" ht="38.25">
      <c r="A111" s="3" t="s">
        <v>31</v>
      </c>
      <c r="B111" s="2" t="s">
        <v>5</v>
      </c>
      <c r="C111" s="2" t="s">
        <v>22</v>
      </c>
      <c r="D111" s="2" t="s">
        <v>20</v>
      </c>
      <c r="E111" s="1" t="s">
        <v>278</v>
      </c>
      <c r="F111" s="2">
        <v>200</v>
      </c>
      <c r="G111" s="5">
        <v>0</v>
      </c>
      <c r="H111" s="5">
        <v>0</v>
      </c>
      <c r="I111" s="5">
        <f t="shared" si="14"/>
        <v>0</v>
      </c>
      <c r="J111" s="5">
        <v>0</v>
      </c>
      <c r="K111" s="5">
        <f t="shared" si="26"/>
        <v>0</v>
      </c>
      <c r="L111" s="5">
        <v>0</v>
      </c>
      <c r="M111" s="5">
        <f t="shared" si="20"/>
        <v>0</v>
      </c>
      <c r="N111" s="5">
        <v>0</v>
      </c>
      <c r="O111" s="5">
        <f t="shared" si="21"/>
        <v>0</v>
      </c>
      <c r="P111" s="5">
        <v>0</v>
      </c>
      <c r="Q111" s="5">
        <f t="shared" si="22"/>
        <v>0</v>
      </c>
      <c r="R111" s="5">
        <v>0</v>
      </c>
      <c r="S111" s="5">
        <f t="shared" si="15"/>
        <v>0</v>
      </c>
      <c r="T111" s="5">
        <v>2.1052599999999999</v>
      </c>
      <c r="U111" s="5">
        <f t="shared" si="16"/>
        <v>2.1052599999999999</v>
      </c>
      <c r="V111" s="5">
        <v>4000</v>
      </c>
      <c r="W111" s="5">
        <f t="shared" si="17"/>
        <v>4002.1052599999998</v>
      </c>
      <c r="X111" s="5">
        <v>0</v>
      </c>
      <c r="Y111" s="5">
        <v>0</v>
      </c>
      <c r="Z111" s="5">
        <f t="shared" si="18"/>
        <v>0</v>
      </c>
      <c r="AA111" s="5">
        <v>0</v>
      </c>
      <c r="AB111" s="5">
        <f t="shared" si="27"/>
        <v>0</v>
      </c>
      <c r="AC111" s="5">
        <v>0</v>
      </c>
      <c r="AD111" s="5">
        <f t="shared" si="23"/>
        <v>0</v>
      </c>
      <c r="AE111" s="5">
        <v>0</v>
      </c>
      <c r="AF111" s="5">
        <f t="shared" si="24"/>
        <v>0</v>
      </c>
      <c r="AG111" s="5">
        <v>0</v>
      </c>
      <c r="AH111" s="5">
        <f t="shared" si="25"/>
        <v>0</v>
      </c>
      <c r="AI111" s="5">
        <v>0</v>
      </c>
      <c r="AJ111" s="5">
        <f t="shared" si="19"/>
        <v>0</v>
      </c>
    </row>
    <row r="112" spans="1:36" ht="38.25">
      <c r="A112" s="10" t="s">
        <v>291</v>
      </c>
      <c r="B112" s="2" t="s">
        <v>5</v>
      </c>
      <c r="C112" s="2" t="s">
        <v>22</v>
      </c>
      <c r="D112" s="2" t="s">
        <v>20</v>
      </c>
      <c r="E112" s="1" t="s">
        <v>294</v>
      </c>
      <c r="F112" s="2"/>
      <c r="G112" s="5">
        <v>0</v>
      </c>
      <c r="H112" s="5">
        <f>H113</f>
        <v>0</v>
      </c>
      <c r="I112" s="5">
        <f t="shared" si="14"/>
        <v>0</v>
      </c>
      <c r="J112" s="5">
        <f>J113</f>
        <v>0</v>
      </c>
      <c r="K112" s="5">
        <f t="shared" si="26"/>
        <v>0</v>
      </c>
      <c r="L112" s="5">
        <f>L113</f>
        <v>0</v>
      </c>
      <c r="M112" s="5">
        <f t="shared" si="20"/>
        <v>0</v>
      </c>
      <c r="N112" s="5">
        <f>N113</f>
        <v>0</v>
      </c>
      <c r="O112" s="5">
        <f t="shared" si="21"/>
        <v>0</v>
      </c>
      <c r="P112" s="5">
        <f>P113</f>
        <v>0</v>
      </c>
      <c r="Q112" s="5">
        <f t="shared" si="22"/>
        <v>0</v>
      </c>
      <c r="R112" s="5">
        <f>R113</f>
        <v>0</v>
      </c>
      <c r="S112" s="5">
        <f t="shared" si="15"/>
        <v>0</v>
      </c>
      <c r="T112" s="5">
        <f>T113</f>
        <v>0</v>
      </c>
      <c r="U112" s="5">
        <f t="shared" si="16"/>
        <v>0</v>
      </c>
      <c r="V112" s="5">
        <f>V113</f>
        <v>0</v>
      </c>
      <c r="W112" s="5">
        <f t="shared" si="17"/>
        <v>0</v>
      </c>
      <c r="X112" s="5">
        <v>0</v>
      </c>
      <c r="Y112" s="5">
        <f>Y113</f>
        <v>0</v>
      </c>
      <c r="Z112" s="5">
        <f t="shared" si="18"/>
        <v>0</v>
      </c>
      <c r="AA112" s="5">
        <f>AA113</f>
        <v>0</v>
      </c>
      <c r="AB112" s="5">
        <f t="shared" si="27"/>
        <v>0</v>
      </c>
      <c r="AC112" s="5">
        <f>AC113</f>
        <v>0</v>
      </c>
      <c r="AD112" s="5">
        <f t="shared" si="23"/>
        <v>0</v>
      </c>
      <c r="AE112" s="5">
        <f>AE113</f>
        <v>0</v>
      </c>
      <c r="AF112" s="5">
        <f t="shared" si="24"/>
        <v>0</v>
      </c>
      <c r="AG112" s="5">
        <f>AG113</f>
        <v>0</v>
      </c>
      <c r="AH112" s="5">
        <f t="shared" si="25"/>
        <v>0</v>
      </c>
      <c r="AI112" s="5">
        <f>AI113</f>
        <v>0</v>
      </c>
      <c r="AJ112" s="5">
        <f t="shared" si="19"/>
        <v>0</v>
      </c>
    </row>
    <row r="113" spans="1:36" ht="38.25">
      <c r="A113" s="3" t="s">
        <v>31</v>
      </c>
      <c r="B113" s="2" t="s">
        <v>5</v>
      </c>
      <c r="C113" s="2" t="s">
        <v>22</v>
      </c>
      <c r="D113" s="2" t="s">
        <v>20</v>
      </c>
      <c r="E113" s="1" t="s">
        <v>294</v>
      </c>
      <c r="F113" s="2">
        <v>200</v>
      </c>
      <c r="G113" s="5">
        <v>0</v>
      </c>
      <c r="H113" s="5">
        <v>0</v>
      </c>
      <c r="I113" s="5">
        <f t="shared" si="14"/>
        <v>0</v>
      </c>
      <c r="J113" s="5">
        <v>0</v>
      </c>
      <c r="K113" s="5">
        <f t="shared" si="26"/>
        <v>0</v>
      </c>
      <c r="L113" s="5">
        <v>0</v>
      </c>
      <c r="M113" s="5">
        <f t="shared" si="20"/>
        <v>0</v>
      </c>
      <c r="N113" s="5">
        <v>0</v>
      </c>
      <c r="O113" s="5">
        <f t="shared" si="21"/>
        <v>0</v>
      </c>
      <c r="P113" s="5">
        <v>0</v>
      </c>
      <c r="Q113" s="5">
        <f t="shared" si="22"/>
        <v>0</v>
      </c>
      <c r="R113" s="5">
        <v>0</v>
      </c>
      <c r="S113" s="5">
        <f t="shared" si="15"/>
        <v>0</v>
      </c>
      <c r="T113" s="5">
        <v>0</v>
      </c>
      <c r="U113" s="5">
        <f t="shared" si="16"/>
        <v>0</v>
      </c>
      <c r="V113" s="5">
        <v>0</v>
      </c>
      <c r="W113" s="5">
        <f t="shared" si="17"/>
        <v>0</v>
      </c>
      <c r="X113" s="5">
        <v>0</v>
      </c>
      <c r="Y113" s="5">
        <v>0</v>
      </c>
      <c r="Z113" s="5">
        <f t="shared" si="18"/>
        <v>0</v>
      </c>
      <c r="AA113" s="5">
        <v>0</v>
      </c>
      <c r="AB113" s="5">
        <f t="shared" si="27"/>
        <v>0</v>
      </c>
      <c r="AC113" s="5">
        <v>0</v>
      </c>
      <c r="AD113" s="5">
        <f t="shared" si="23"/>
        <v>0</v>
      </c>
      <c r="AE113" s="5">
        <v>0</v>
      </c>
      <c r="AF113" s="5">
        <f t="shared" si="24"/>
        <v>0</v>
      </c>
      <c r="AG113" s="5">
        <v>0</v>
      </c>
      <c r="AH113" s="5">
        <f t="shared" si="25"/>
        <v>0</v>
      </c>
      <c r="AI113" s="5">
        <v>0</v>
      </c>
      <c r="AJ113" s="5">
        <f t="shared" si="19"/>
        <v>0</v>
      </c>
    </row>
    <row r="114" spans="1:36" ht="15.75">
      <c r="A114" s="3" t="s">
        <v>163</v>
      </c>
      <c r="B114" s="2" t="s">
        <v>5</v>
      </c>
      <c r="C114" s="2" t="s">
        <v>22</v>
      </c>
      <c r="D114" s="2" t="s">
        <v>20</v>
      </c>
      <c r="E114" s="1" t="s">
        <v>279</v>
      </c>
      <c r="F114" s="2"/>
      <c r="G114" s="5">
        <v>0</v>
      </c>
      <c r="H114" s="5">
        <f>H115</f>
        <v>0</v>
      </c>
      <c r="I114" s="5">
        <f t="shared" si="14"/>
        <v>0</v>
      </c>
      <c r="J114" s="5">
        <f>J115</f>
        <v>0</v>
      </c>
      <c r="K114" s="5">
        <f t="shared" si="26"/>
        <v>0</v>
      </c>
      <c r="L114" s="5">
        <f>L115</f>
        <v>0</v>
      </c>
      <c r="M114" s="5">
        <f t="shared" si="20"/>
        <v>0</v>
      </c>
      <c r="N114" s="5">
        <f>N115</f>
        <v>0</v>
      </c>
      <c r="O114" s="5">
        <f t="shared" si="21"/>
        <v>0</v>
      </c>
      <c r="P114" s="5">
        <f>P115</f>
        <v>0</v>
      </c>
      <c r="Q114" s="5">
        <f t="shared" si="22"/>
        <v>0</v>
      </c>
      <c r="R114" s="5">
        <f>R115</f>
        <v>0</v>
      </c>
      <c r="S114" s="5">
        <f t="shared" si="15"/>
        <v>0</v>
      </c>
      <c r="T114" s="5">
        <f>T115</f>
        <v>0</v>
      </c>
      <c r="U114" s="5">
        <f t="shared" si="16"/>
        <v>0</v>
      </c>
      <c r="V114" s="5">
        <f>V115</f>
        <v>0</v>
      </c>
      <c r="W114" s="5">
        <f t="shared" si="17"/>
        <v>0</v>
      </c>
      <c r="X114" s="5">
        <v>0</v>
      </c>
      <c r="Y114" s="5">
        <f>Y115</f>
        <v>0</v>
      </c>
      <c r="Z114" s="5">
        <f t="shared" si="18"/>
        <v>0</v>
      </c>
      <c r="AA114" s="5">
        <f>AA115</f>
        <v>0</v>
      </c>
      <c r="AB114" s="5">
        <f t="shared" si="27"/>
        <v>0</v>
      </c>
      <c r="AC114" s="5">
        <f>AC115</f>
        <v>0</v>
      </c>
      <c r="AD114" s="5">
        <f t="shared" si="23"/>
        <v>0</v>
      </c>
      <c r="AE114" s="5">
        <f>AE115</f>
        <v>0</v>
      </c>
      <c r="AF114" s="5">
        <f t="shared" si="24"/>
        <v>0</v>
      </c>
      <c r="AG114" s="5">
        <f>AG115</f>
        <v>0</v>
      </c>
      <c r="AH114" s="5">
        <f t="shared" si="25"/>
        <v>0</v>
      </c>
      <c r="AI114" s="5">
        <f>AI115</f>
        <v>0</v>
      </c>
      <c r="AJ114" s="5">
        <f t="shared" si="19"/>
        <v>0</v>
      </c>
    </row>
    <row r="115" spans="1:36" ht="38.25">
      <c r="A115" s="3" t="s">
        <v>31</v>
      </c>
      <c r="B115" s="2" t="s">
        <v>5</v>
      </c>
      <c r="C115" s="2" t="s">
        <v>22</v>
      </c>
      <c r="D115" s="2" t="s">
        <v>20</v>
      </c>
      <c r="E115" s="1" t="s">
        <v>279</v>
      </c>
      <c r="F115" s="2">
        <v>200</v>
      </c>
      <c r="G115" s="5">
        <v>0</v>
      </c>
      <c r="H115" s="5">
        <v>0</v>
      </c>
      <c r="I115" s="5">
        <f t="shared" si="14"/>
        <v>0</v>
      </c>
      <c r="J115" s="5">
        <v>0</v>
      </c>
      <c r="K115" s="5">
        <f t="shared" si="26"/>
        <v>0</v>
      </c>
      <c r="L115" s="5">
        <v>0</v>
      </c>
      <c r="M115" s="5">
        <f t="shared" si="20"/>
        <v>0</v>
      </c>
      <c r="N115" s="5">
        <v>0</v>
      </c>
      <c r="O115" s="5">
        <f t="shared" si="21"/>
        <v>0</v>
      </c>
      <c r="P115" s="5">
        <v>0</v>
      </c>
      <c r="Q115" s="5">
        <f t="shared" si="22"/>
        <v>0</v>
      </c>
      <c r="R115" s="5">
        <v>0</v>
      </c>
      <c r="S115" s="5">
        <f t="shared" si="15"/>
        <v>0</v>
      </c>
      <c r="T115" s="5">
        <v>0</v>
      </c>
      <c r="U115" s="5">
        <f t="shared" si="16"/>
        <v>0</v>
      </c>
      <c r="V115" s="5">
        <v>0</v>
      </c>
      <c r="W115" s="5">
        <f t="shared" si="17"/>
        <v>0</v>
      </c>
      <c r="X115" s="5">
        <v>0</v>
      </c>
      <c r="Y115" s="5">
        <v>0</v>
      </c>
      <c r="Z115" s="5">
        <f t="shared" si="18"/>
        <v>0</v>
      </c>
      <c r="AA115" s="5">
        <v>0</v>
      </c>
      <c r="AB115" s="5">
        <f t="shared" si="27"/>
        <v>0</v>
      </c>
      <c r="AC115" s="5">
        <v>0</v>
      </c>
      <c r="AD115" s="5">
        <f t="shared" si="23"/>
        <v>0</v>
      </c>
      <c r="AE115" s="5">
        <v>0</v>
      </c>
      <c r="AF115" s="5">
        <f t="shared" si="24"/>
        <v>0</v>
      </c>
      <c r="AG115" s="5">
        <v>0</v>
      </c>
      <c r="AH115" s="5">
        <f t="shared" si="25"/>
        <v>0</v>
      </c>
      <c r="AI115" s="5">
        <v>0</v>
      </c>
      <c r="AJ115" s="5">
        <f t="shared" si="19"/>
        <v>0</v>
      </c>
    </row>
    <row r="116" spans="1:36" ht="25.5">
      <c r="A116" s="3" t="s">
        <v>164</v>
      </c>
      <c r="B116" s="2" t="s">
        <v>5</v>
      </c>
      <c r="C116" s="2" t="s">
        <v>22</v>
      </c>
      <c r="D116" s="2" t="s">
        <v>20</v>
      </c>
      <c r="E116" s="1" t="s">
        <v>280</v>
      </c>
      <c r="F116" s="2"/>
      <c r="G116" s="5">
        <v>0</v>
      </c>
      <c r="H116" s="5">
        <f>H117</f>
        <v>0</v>
      </c>
      <c r="I116" s="5">
        <f t="shared" si="14"/>
        <v>0</v>
      </c>
      <c r="J116" s="5">
        <f>J117</f>
        <v>0</v>
      </c>
      <c r="K116" s="5">
        <f t="shared" si="26"/>
        <v>0</v>
      </c>
      <c r="L116" s="5">
        <f>L117</f>
        <v>0</v>
      </c>
      <c r="M116" s="5">
        <f t="shared" si="20"/>
        <v>0</v>
      </c>
      <c r="N116" s="5">
        <f>N117</f>
        <v>0</v>
      </c>
      <c r="O116" s="5">
        <f t="shared" si="21"/>
        <v>0</v>
      </c>
      <c r="P116" s="5">
        <f>P117</f>
        <v>0</v>
      </c>
      <c r="Q116" s="5">
        <f t="shared" si="22"/>
        <v>0</v>
      </c>
      <c r="R116" s="5">
        <f>R117</f>
        <v>0</v>
      </c>
      <c r="S116" s="5">
        <f t="shared" si="15"/>
        <v>0</v>
      </c>
      <c r="T116" s="5">
        <f>T117</f>
        <v>0</v>
      </c>
      <c r="U116" s="5">
        <f t="shared" si="16"/>
        <v>0</v>
      </c>
      <c r="V116" s="5">
        <f>V117</f>
        <v>0</v>
      </c>
      <c r="W116" s="5">
        <f t="shared" si="17"/>
        <v>0</v>
      </c>
      <c r="X116" s="5">
        <v>0</v>
      </c>
      <c r="Y116" s="5">
        <f>Y117</f>
        <v>0</v>
      </c>
      <c r="Z116" s="5">
        <f t="shared" si="18"/>
        <v>0</v>
      </c>
      <c r="AA116" s="5">
        <f>AA117</f>
        <v>0</v>
      </c>
      <c r="AB116" s="5">
        <f t="shared" si="27"/>
        <v>0</v>
      </c>
      <c r="AC116" s="5">
        <f>AC117</f>
        <v>0</v>
      </c>
      <c r="AD116" s="5">
        <f t="shared" si="23"/>
        <v>0</v>
      </c>
      <c r="AE116" s="5">
        <f>AE117</f>
        <v>0</v>
      </c>
      <c r="AF116" s="5">
        <f t="shared" si="24"/>
        <v>0</v>
      </c>
      <c r="AG116" s="5">
        <f>AG117</f>
        <v>0</v>
      </c>
      <c r="AH116" s="5">
        <f t="shared" si="25"/>
        <v>0</v>
      </c>
      <c r="AI116" s="5">
        <f>AI117</f>
        <v>0</v>
      </c>
      <c r="AJ116" s="5">
        <f t="shared" si="19"/>
        <v>0</v>
      </c>
    </row>
    <row r="117" spans="1:36" ht="38.25">
      <c r="A117" s="3" t="s">
        <v>31</v>
      </c>
      <c r="B117" s="2" t="s">
        <v>5</v>
      </c>
      <c r="C117" s="2" t="s">
        <v>22</v>
      </c>
      <c r="D117" s="2" t="s">
        <v>20</v>
      </c>
      <c r="E117" s="1" t="s">
        <v>280</v>
      </c>
      <c r="F117" s="2">
        <v>200</v>
      </c>
      <c r="G117" s="5">
        <v>0</v>
      </c>
      <c r="H117" s="5">
        <v>0</v>
      </c>
      <c r="I117" s="5">
        <f t="shared" si="14"/>
        <v>0</v>
      </c>
      <c r="J117" s="5">
        <v>0</v>
      </c>
      <c r="K117" s="5">
        <f t="shared" si="26"/>
        <v>0</v>
      </c>
      <c r="L117" s="5">
        <v>0</v>
      </c>
      <c r="M117" s="5">
        <f t="shared" si="20"/>
        <v>0</v>
      </c>
      <c r="N117" s="5">
        <v>0</v>
      </c>
      <c r="O117" s="5">
        <f t="shared" si="21"/>
        <v>0</v>
      </c>
      <c r="P117" s="5">
        <v>0</v>
      </c>
      <c r="Q117" s="5">
        <f t="shared" si="22"/>
        <v>0</v>
      </c>
      <c r="R117" s="5">
        <v>0</v>
      </c>
      <c r="S117" s="5">
        <f t="shared" si="15"/>
        <v>0</v>
      </c>
      <c r="T117" s="5">
        <v>0</v>
      </c>
      <c r="U117" s="5">
        <f t="shared" si="16"/>
        <v>0</v>
      </c>
      <c r="V117" s="5">
        <v>0</v>
      </c>
      <c r="W117" s="5">
        <f t="shared" si="17"/>
        <v>0</v>
      </c>
      <c r="X117" s="5">
        <v>0</v>
      </c>
      <c r="Y117" s="5">
        <v>0</v>
      </c>
      <c r="Z117" s="5">
        <f t="shared" si="18"/>
        <v>0</v>
      </c>
      <c r="AA117" s="5">
        <v>0</v>
      </c>
      <c r="AB117" s="5">
        <f t="shared" si="27"/>
        <v>0</v>
      </c>
      <c r="AC117" s="5">
        <v>0</v>
      </c>
      <c r="AD117" s="5">
        <f t="shared" si="23"/>
        <v>0</v>
      </c>
      <c r="AE117" s="5">
        <v>0</v>
      </c>
      <c r="AF117" s="5">
        <f t="shared" si="24"/>
        <v>0</v>
      </c>
      <c r="AG117" s="5">
        <v>0</v>
      </c>
      <c r="AH117" s="5">
        <f t="shared" si="25"/>
        <v>0</v>
      </c>
      <c r="AI117" s="5">
        <v>0</v>
      </c>
      <c r="AJ117" s="5">
        <f t="shared" si="19"/>
        <v>0</v>
      </c>
    </row>
    <row r="118" spans="1:36" ht="25.5">
      <c r="A118" s="3" t="s">
        <v>115</v>
      </c>
      <c r="B118" s="2" t="s">
        <v>5</v>
      </c>
      <c r="C118" s="2" t="s">
        <v>22</v>
      </c>
      <c r="D118" s="2" t="s">
        <v>20</v>
      </c>
      <c r="E118" s="1" t="s">
        <v>226</v>
      </c>
      <c r="F118" s="2"/>
      <c r="G118" s="5">
        <v>0</v>
      </c>
      <c r="H118" s="5">
        <f>H119</f>
        <v>0</v>
      </c>
      <c r="I118" s="5">
        <f t="shared" si="14"/>
        <v>0</v>
      </c>
      <c r="J118" s="5">
        <f>J119</f>
        <v>0</v>
      </c>
      <c r="K118" s="5">
        <f t="shared" si="26"/>
        <v>0</v>
      </c>
      <c r="L118" s="5">
        <f>L119</f>
        <v>0</v>
      </c>
      <c r="M118" s="5">
        <f t="shared" si="20"/>
        <v>0</v>
      </c>
      <c r="N118" s="5">
        <f>N119</f>
        <v>0</v>
      </c>
      <c r="O118" s="5">
        <f t="shared" si="21"/>
        <v>0</v>
      </c>
      <c r="P118" s="5">
        <f>P119</f>
        <v>0</v>
      </c>
      <c r="Q118" s="5">
        <f t="shared" si="22"/>
        <v>0</v>
      </c>
      <c r="R118" s="5">
        <f>R119</f>
        <v>0</v>
      </c>
      <c r="S118" s="5">
        <f t="shared" si="15"/>
        <v>0</v>
      </c>
      <c r="T118" s="5">
        <f>T119</f>
        <v>0</v>
      </c>
      <c r="U118" s="5">
        <f t="shared" si="16"/>
        <v>0</v>
      </c>
      <c r="V118" s="5">
        <f>V119</f>
        <v>0</v>
      </c>
      <c r="W118" s="5">
        <f t="shared" si="17"/>
        <v>0</v>
      </c>
      <c r="X118" s="5">
        <v>0</v>
      </c>
      <c r="Y118" s="5">
        <f>Y119</f>
        <v>0</v>
      </c>
      <c r="Z118" s="5">
        <f t="shared" si="18"/>
        <v>0</v>
      </c>
      <c r="AA118" s="5">
        <f>AA119</f>
        <v>0</v>
      </c>
      <c r="AB118" s="5">
        <f t="shared" si="27"/>
        <v>0</v>
      </c>
      <c r="AC118" s="5">
        <f>AC119</f>
        <v>0</v>
      </c>
      <c r="AD118" s="5">
        <f t="shared" si="23"/>
        <v>0</v>
      </c>
      <c r="AE118" s="5">
        <f>AE119</f>
        <v>0</v>
      </c>
      <c r="AF118" s="5">
        <f t="shared" si="24"/>
        <v>0</v>
      </c>
      <c r="AG118" s="5">
        <f>AG119</f>
        <v>0</v>
      </c>
      <c r="AH118" s="5">
        <f t="shared" si="25"/>
        <v>0</v>
      </c>
      <c r="AI118" s="5">
        <f>AI119</f>
        <v>0</v>
      </c>
      <c r="AJ118" s="5">
        <f t="shared" si="19"/>
        <v>0</v>
      </c>
    </row>
    <row r="119" spans="1:36" ht="38.25">
      <c r="A119" s="3" t="s">
        <v>31</v>
      </c>
      <c r="B119" s="2" t="s">
        <v>5</v>
      </c>
      <c r="C119" s="2" t="s">
        <v>22</v>
      </c>
      <c r="D119" s="2" t="s">
        <v>20</v>
      </c>
      <c r="E119" s="1" t="s">
        <v>226</v>
      </c>
      <c r="F119" s="2">
        <v>200</v>
      </c>
      <c r="G119" s="5">
        <v>0</v>
      </c>
      <c r="H119" s="5">
        <v>0</v>
      </c>
      <c r="I119" s="5">
        <f t="shared" si="14"/>
        <v>0</v>
      </c>
      <c r="J119" s="5">
        <v>0</v>
      </c>
      <c r="K119" s="5">
        <f t="shared" si="26"/>
        <v>0</v>
      </c>
      <c r="L119" s="5">
        <v>0</v>
      </c>
      <c r="M119" s="5">
        <f t="shared" si="20"/>
        <v>0</v>
      </c>
      <c r="N119" s="5">
        <v>0</v>
      </c>
      <c r="O119" s="5">
        <f t="shared" si="21"/>
        <v>0</v>
      </c>
      <c r="P119" s="5">
        <v>0</v>
      </c>
      <c r="Q119" s="5">
        <f t="shared" si="22"/>
        <v>0</v>
      </c>
      <c r="R119" s="5">
        <v>0</v>
      </c>
      <c r="S119" s="5">
        <f t="shared" si="15"/>
        <v>0</v>
      </c>
      <c r="T119" s="5">
        <v>0</v>
      </c>
      <c r="U119" s="5">
        <f t="shared" si="16"/>
        <v>0</v>
      </c>
      <c r="V119" s="5">
        <v>0</v>
      </c>
      <c r="W119" s="5">
        <f t="shared" si="17"/>
        <v>0</v>
      </c>
      <c r="X119" s="5">
        <v>0</v>
      </c>
      <c r="Y119" s="5">
        <v>0</v>
      </c>
      <c r="Z119" s="5">
        <f t="shared" si="18"/>
        <v>0</v>
      </c>
      <c r="AA119" s="5">
        <v>0</v>
      </c>
      <c r="AB119" s="5">
        <f t="shared" si="27"/>
        <v>0</v>
      </c>
      <c r="AC119" s="5">
        <v>0</v>
      </c>
      <c r="AD119" s="5">
        <f t="shared" si="23"/>
        <v>0</v>
      </c>
      <c r="AE119" s="5">
        <v>0</v>
      </c>
      <c r="AF119" s="5">
        <f t="shared" si="24"/>
        <v>0</v>
      </c>
      <c r="AG119" s="5">
        <v>0</v>
      </c>
      <c r="AH119" s="5">
        <f t="shared" si="25"/>
        <v>0</v>
      </c>
      <c r="AI119" s="5">
        <v>0</v>
      </c>
      <c r="AJ119" s="5">
        <f t="shared" si="19"/>
        <v>0</v>
      </c>
    </row>
    <row r="120" spans="1:36" ht="51">
      <c r="A120" s="3" t="s">
        <v>231</v>
      </c>
      <c r="B120" s="2" t="s">
        <v>5</v>
      </c>
      <c r="C120" s="2" t="s">
        <v>22</v>
      </c>
      <c r="D120" s="2" t="s">
        <v>22</v>
      </c>
      <c r="E120" s="1" t="s">
        <v>227</v>
      </c>
      <c r="F120" s="2"/>
      <c r="G120" s="5">
        <v>1959.48858</v>
      </c>
      <c r="H120" s="5">
        <f>H121+H122</f>
        <v>0</v>
      </c>
      <c r="I120" s="5">
        <f t="shared" si="14"/>
        <v>1959.48858</v>
      </c>
      <c r="J120" s="5">
        <f>J121+J122</f>
        <v>0</v>
      </c>
      <c r="K120" s="5">
        <f t="shared" si="26"/>
        <v>1959.48858</v>
      </c>
      <c r="L120" s="5">
        <f>L121+L122</f>
        <v>0</v>
      </c>
      <c r="M120" s="5">
        <f t="shared" si="20"/>
        <v>1959.48858</v>
      </c>
      <c r="N120" s="5">
        <f>N121+N122</f>
        <v>0</v>
      </c>
      <c r="O120" s="5">
        <f t="shared" si="21"/>
        <v>1959.48858</v>
      </c>
      <c r="P120" s="5">
        <f>P121+P122</f>
        <v>0</v>
      </c>
      <c r="Q120" s="5">
        <f t="shared" si="22"/>
        <v>1959.48858</v>
      </c>
      <c r="R120" s="5">
        <f>R121+R122</f>
        <v>0</v>
      </c>
      <c r="S120" s="5">
        <f t="shared" si="15"/>
        <v>1959.48858</v>
      </c>
      <c r="T120" s="5">
        <f>T121+T122</f>
        <v>0</v>
      </c>
      <c r="U120" s="5">
        <f t="shared" si="16"/>
        <v>1959.48858</v>
      </c>
      <c r="V120" s="5">
        <f>V121+V122</f>
        <v>0</v>
      </c>
      <c r="W120" s="5">
        <f t="shared" si="17"/>
        <v>1959.48858</v>
      </c>
      <c r="X120" s="5">
        <v>1959.48858</v>
      </c>
      <c r="Y120" s="5">
        <f>Y121+Y122</f>
        <v>0</v>
      </c>
      <c r="Z120" s="5">
        <f t="shared" si="18"/>
        <v>1959.48858</v>
      </c>
      <c r="AA120" s="5">
        <f>AA121+AA122</f>
        <v>0</v>
      </c>
      <c r="AB120" s="5">
        <f t="shared" si="27"/>
        <v>1959.48858</v>
      </c>
      <c r="AC120" s="5">
        <f>AC121+AC122</f>
        <v>0</v>
      </c>
      <c r="AD120" s="5">
        <f t="shared" si="23"/>
        <v>1959.48858</v>
      </c>
      <c r="AE120" s="5">
        <f>AE121+AE122</f>
        <v>0</v>
      </c>
      <c r="AF120" s="5">
        <f t="shared" si="24"/>
        <v>1959.48858</v>
      </c>
      <c r="AG120" s="5">
        <f>AG121+AG122</f>
        <v>0</v>
      </c>
      <c r="AH120" s="5">
        <f t="shared" si="25"/>
        <v>1959.48858</v>
      </c>
      <c r="AI120" s="5">
        <f>AI121+AI122</f>
        <v>0</v>
      </c>
      <c r="AJ120" s="5">
        <f t="shared" si="19"/>
        <v>1959.48858</v>
      </c>
    </row>
    <row r="121" spans="1:36" ht="76.5">
      <c r="A121" s="3" t="s">
        <v>61</v>
      </c>
      <c r="B121" s="2" t="s">
        <v>5</v>
      </c>
      <c r="C121" s="2" t="s">
        <v>22</v>
      </c>
      <c r="D121" s="2" t="s">
        <v>22</v>
      </c>
      <c r="E121" s="1" t="s">
        <v>227</v>
      </c>
      <c r="F121" s="2">
        <v>100</v>
      </c>
      <c r="G121" s="5">
        <v>1640.77</v>
      </c>
      <c r="H121" s="5">
        <v>0</v>
      </c>
      <c r="I121" s="5">
        <f t="shared" si="14"/>
        <v>1640.77</v>
      </c>
      <c r="J121" s="5">
        <v>0</v>
      </c>
      <c r="K121" s="5">
        <f t="shared" si="26"/>
        <v>1640.77</v>
      </c>
      <c r="L121" s="5">
        <v>0</v>
      </c>
      <c r="M121" s="5">
        <f t="shared" si="20"/>
        <v>1640.77</v>
      </c>
      <c r="N121" s="5">
        <v>0</v>
      </c>
      <c r="O121" s="5">
        <f t="shared" si="21"/>
        <v>1640.77</v>
      </c>
      <c r="P121" s="5">
        <v>0</v>
      </c>
      <c r="Q121" s="5">
        <f t="shared" si="22"/>
        <v>1640.77</v>
      </c>
      <c r="R121" s="5">
        <v>0</v>
      </c>
      <c r="S121" s="5">
        <f t="shared" si="15"/>
        <v>1640.77</v>
      </c>
      <c r="T121" s="5">
        <v>0</v>
      </c>
      <c r="U121" s="5">
        <f t="shared" si="16"/>
        <v>1640.77</v>
      </c>
      <c r="V121" s="5">
        <v>0</v>
      </c>
      <c r="W121" s="5">
        <f t="shared" si="17"/>
        <v>1640.77</v>
      </c>
      <c r="X121" s="5">
        <v>1640.77</v>
      </c>
      <c r="Y121" s="5">
        <v>0</v>
      </c>
      <c r="Z121" s="5">
        <f t="shared" si="18"/>
        <v>1640.77</v>
      </c>
      <c r="AA121" s="5">
        <v>0</v>
      </c>
      <c r="AB121" s="5">
        <f t="shared" si="27"/>
        <v>1640.77</v>
      </c>
      <c r="AC121" s="5">
        <v>0</v>
      </c>
      <c r="AD121" s="5">
        <f t="shared" si="23"/>
        <v>1640.77</v>
      </c>
      <c r="AE121" s="5">
        <v>0</v>
      </c>
      <c r="AF121" s="5">
        <f t="shared" si="24"/>
        <v>1640.77</v>
      </c>
      <c r="AG121" s="5">
        <v>0</v>
      </c>
      <c r="AH121" s="5">
        <f t="shared" si="25"/>
        <v>1640.77</v>
      </c>
      <c r="AI121" s="5">
        <v>0</v>
      </c>
      <c r="AJ121" s="5">
        <f t="shared" si="19"/>
        <v>1640.77</v>
      </c>
    </row>
    <row r="122" spans="1:36" ht="38.25">
      <c r="A122" s="3" t="s">
        <v>31</v>
      </c>
      <c r="B122" s="2" t="s">
        <v>5</v>
      </c>
      <c r="C122" s="2" t="s">
        <v>22</v>
      </c>
      <c r="D122" s="2" t="s">
        <v>22</v>
      </c>
      <c r="E122" s="1" t="s">
        <v>227</v>
      </c>
      <c r="F122" s="2">
        <v>200</v>
      </c>
      <c r="G122" s="5">
        <v>318.71858000000003</v>
      </c>
      <c r="H122" s="5">
        <v>0</v>
      </c>
      <c r="I122" s="5">
        <f t="shared" si="14"/>
        <v>318.71858000000003</v>
      </c>
      <c r="J122" s="5">
        <v>0</v>
      </c>
      <c r="K122" s="5">
        <f t="shared" si="26"/>
        <v>318.71858000000003</v>
      </c>
      <c r="L122" s="5">
        <v>0</v>
      </c>
      <c r="M122" s="5">
        <f t="shared" si="20"/>
        <v>318.71858000000003</v>
      </c>
      <c r="N122" s="5">
        <v>0</v>
      </c>
      <c r="O122" s="5">
        <f t="shared" si="21"/>
        <v>318.71858000000003</v>
      </c>
      <c r="P122" s="5">
        <v>0</v>
      </c>
      <c r="Q122" s="5">
        <f t="shared" si="22"/>
        <v>318.71858000000003</v>
      </c>
      <c r="R122" s="5">
        <v>0</v>
      </c>
      <c r="S122" s="5">
        <f t="shared" si="15"/>
        <v>318.71858000000003</v>
      </c>
      <c r="T122" s="5">
        <v>0</v>
      </c>
      <c r="U122" s="5">
        <f t="shared" si="16"/>
        <v>318.71858000000003</v>
      </c>
      <c r="V122" s="5">
        <v>0</v>
      </c>
      <c r="W122" s="5">
        <f t="shared" si="17"/>
        <v>318.71858000000003</v>
      </c>
      <c r="X122" s="5">
        <v>318.71858000000003</v>
      </c>
      <c r="Y122" s="5">
        <v>0</v>
      </c>
      <c r="Z122" s="5">
        <f t="shared" si="18"/>
        <v>318.71858000000003</v>
      </c>
      <c r="AA122" s="5">
        <v>0</v>
      </c>
      <c r="AB122" s="5">
        <f t="shared" si="27"/>
        <v>318.71858000000003</v>
      </c>
      <c r="AC122" s="5">
        <v>0</v>
      </c>
      <c r="AD122" s="5">
        <f t="shared" si="23"/>
        <v>318.71858000000003</v>
      </c>
      <c r="AE122" s="5">
        <v>0</v>
      </c>
      <c r="AF122" s="5">
        <f t="shared" si="24"/>
        <v>318.71858000000003</v>
      </c>
      <c r="AG122" s="5">
        <v>0</v>
      </c>
      <c r="AH122" s="5">
        <f t="shared" si="25"/>
        <v>318.71858000000003</v>
      </c>
      <c r="AI122" s="5">
        <v>0</v>
      </c>
      <c r="AJ122" s="5">
        <f t="shared" si="19"/>
        <v>318.71858000000003</v>
      </c>
    </row>
    <row r="123" spans="1:36" ht="76.5">
      <c r="A123" s="3" t="s">
        <v>114</v>
      </c>
      <c r="B123" s="2" t="s">
        <v>5</v>
      </c>
      <c r="C123" s="2" t="s">
        <v>23</v>
      </c>
      <c r="D123" s="2" t="s">
        <v>22</v>
      </c>
      <c r="E123" s="1" t="s">
        <v>228</v>
      </c>
      <c r="F123" s="2"/>
      <c r="G123" s="5">
        <v>170</v>
      </c>
      <c r="H123" s="5">
        <f>H124</f>
        <v>0</v>
      </c>
      <c r="I123" s="5">
        <f t="shared" si="14"/>
        <v>170</v>
      </c>
      <c r="J123" s="5">
        <f>J124</f>
        <v>0</v>
      </c>
      <c r="K123" s="5">
        <f t="shared" si="26"/>
        <v>170</v>
      </c>
      <c r="L123" s="5">
        <f>L124</f>
        <v>0</v>
      </c>
      <c r="M123" s="5">
        <f t="shared" si="20"/>
        <v>170</v>
      </c>
      <c r="N123" s="5">
        <f>N124</f>
        <v>0</v>
      </c>
      <c r="O123" s="5">
        <f t="shared" si="21"/>
        <v>170</v>
      </c>
      <c r="P123" s="5">
        <f>P124</f>
        <v>0</v>
      </c>
      <c r="Q123" s="5">
        <f t="shared" si="22"/>
        <v>170</v>
      </c>
      <c r="R123" s="5">
        <f>R124</f>
        <v>0</v>
      </c>
      <c r="S123" s="5">
        <f t="shared" si="15"/>
        <v>170</v>
      </c>
      <c r="T123" s="5">
        <f>T124</f>
        <v>0</v>
      </c>
      <c r="U123" s="5">
        <f t="shared" si="16"/>
        <v>170</v>
      </c>
      <c r="V123" s="5">
        <f>V124</f>
        <v>0</v>
      </c>
      <c r="W123" s="5">
        <f t="shared" si="17"/>
        <v>170</v>
      </c>
      <c r="X123" s="5">
        <v>170</v>
      </c>
      <c r="Y123" s="5">
        <f>Y124</f>
        <v>0</v>
      </c>
      <c r="Z123" s="5">
        <f t="shared" si="18"/>
        <v>170</v>
      </c>
      <c r="AA123" s="5">
        <f>AA124</f>
        <v>0</v>
      </c>
      <c r="AB123" s="5">
        <f t="shared" si="27"/>
        <v>170</v>
      </c>
      <c r="AC123" s="5">
        <f>AC124</f>
        <v>0</v>
      </c>
      <c r="AD123" s="5">
        <f t="shared" si="23"/>
        <v>170</v>
      </c>
      <c r="AE123" s="5">
        <f>AE124</f>
        <v>0</v>
      </c>
      <c r="AF123" s="5">
        <f t="shared" si="24"/>
        <v>170</v>
      </c>
      <c r="AG123" s="5">
        <f>AG124</f>
        <v>0</v>
      </c>
      <c r="AH123" s="5">
        <f t="shared" si="25"/>
        <v>170</v>
      </c>
      <c r="AI123" s="5">
        <f>AI124</f>
        <v>0</v>
      </c>
      <c r="AJ123" s="5">
        <f t="shared" si="19"/>
        <v>170</v>
      </c>
    </row>
    <row r="124" spans="1:36" ht="38.25">
      <c r="A124" s="3" t="s">
        <v>31</v>
      </c>
      <c r="B124" s="2" t="s">
        <v>5</v>
      </c>
      <c r="C124" s="2" t="s">
        <v>23</v>
      </c>
      <c r="D124" s="2" t="s">
        <v>22</v>
      </c>
      <c r="E124" s="1" t="s">
        <v>228</v>
      </c>
      <c r="F124" s="2">
        <v>200</v>
      </c>
      <c r="G124" s="5">
        <v>170</v>
      </c>
      <c r="H124" s="5">
        <v>0</v>
      </c>
      <c r="I124" s="5">
        <f t="shared" si="14"/>
        <v>170</v>
      </c>
      <c r="J124" s="5">
        <v>0</v>
      </c>
      <c r="K124" s="5">
        <f t="shared" si="26"/>
        <v>170</v>
      </c>
      <c r="L124" s="5">
        <v>0</v>
      </c>
      <c r="M124" s="5">
        <f t="shared" si="20"/>
        <v>170</v>
      </c>
      <c r="N124" s="5">
        <v>0</v>
      </c>
      <c r="O124" s="5">
        <f t="shared" si="21"/>
        <v>170</v>
      </c>
      <c r="P124" s="5">
        <v>0</v>
      </c>
      <c r="Q124" s="5">
        <f t="shared" si="22"/>
        <v>170</v>
      </c>
      <c r="R124" s="5">
        <v>0</v>
      </c>
      <c r="S124" s="5">
        <f t="shared" si="15"/>
        <v>170</v>
      </c>
      <c r="T124" s="5">
        <v>0</v>
      </c>
      <c r="U124" s="5">
        <f t="shared" si="16"/>
        <v>170</v>
      </c>
      <c r="V124" s="5">
        <v>0</v>
      </c>
      <c r="W124" s="5">
        <f t="shared" si="17"/>
        <v>170</v>
      </c>
      <c r="X124" s="5">
        <v>170</v>
      </c>
      <c r="Y124" s="5">
        <v>0</v>
      </c>
      <c r="Z124" s="5">
        <f t="shared" si="18"/>
        <v>170</v>
      </c>
      <c r="AA124" s="5">
        <v>0</v>
      </c>
      <c r="AB124" s="5">
        <f t="shared" si="27"/>
        <v>170</v>
      </c>
      <c r="AC124" s="5">
        <v>0</v>
      </c>
      <c r="AD124" s="5">
        <f t="shared" si="23"/>
        <v>170</v>
      </c>
      <c r="AE124" s="5">
        <v>0</v>
      </c>
      <c r="AF124" s="5">
        <f t="shared" si="24"/>
        <v>170</v>
      </c>
      <c r="AG124" s="5">
        <v>0</v>
      </c>
      <c r="AH124" s="5">
        <f t="shared" si="25"/>
        <v>170</v>
      </c>
      <c r="AI124" s="5">
        <v>0</v>
      </c>
      <c r="AJ124" s="5">
        <f t="shared" si="19"/>
        <v>170</v>
      </c>
    </row>
    <row r="125" spans="1:36" ht="38.25">
      <c r="A125" s="3" t="s">
        <v>229</v>
      </c>
      <c r="B125" s="2" t="s">
        <v>5</v>
      </c>
      <c r="C125" s="2" t="s">
        <v>24</v>
      </c>
      <c r="D125" s="2" t="s">
        <v>19</v>
      </c>
      <c r="E125" s="1" t="s">
        <v>230</v>
      </c>
      <c r="F125" s="2"/>
      <c r="G125" s="5">
        <v>230.81</v>
      </c>
      <c r="H125" s="5">
        <f>H126</f>
        <v>0</v>
      </c>
      <c r="I125" s="5">
        <f t="shared" si="14"/>
        <v>230.81</v>
      </c>
      <c r="J125" s="5">
        <f>J126</f>
        <v>0</v>
      </c>
      <c r="K125" s="5">
        <f t="shared" si="26"/>
        <v>230.81</v>
      </c>
      <c r="L125" s="5">
        <f>L126</f>
        <v>0</v>
      </c>
      <c r="M125" s="5">
        <f t="shared" si="20"/>
        <v>230.81</v>
      </c>
      <c r="N125" s="5">
        <f>N126</f>
        <v>0</v>
      </c>
      <c r="O125" s="5">
        <f t="shared" si="21"/>
        <v>230.81</v>
      </c>
      <c r="P125" s="5">
        <f>P126</f>
        <v>0</v>
      </c>
      <c r="Q125" s="5">
        <f t="shared" si="22"/>
        <v>230.81</v>
      </c>
      <c r="R125" s="5">
        <f>R126</f>
        <v>0</v>
      </c>
      <c r="S125" s="5">
        <f t="shared" si="15"/>
        <v>230.81</v>
      </c>
      <c r="T125" s="5">
        <f>T126</f>
        <v>0</v>
      </c>
      <c r="U125" s="5">
        <f t="shared" si="16"/>
        <v>230.81</v>
      </c>
      <c r="V125" s="5">
        <f>V126</f>
        <v>0</v>
      </c>
      <c r="W125" s="5">
        <f t="shared" si="17"/>
        <v>230.81</v>
      </c>
      <c r="X125" s="5">
        <v>230.81</v>
      </c>
      <c r="Y125" s="5">
        <f>Y126</f>
        <v>0</v>
      </c>
      <c r="Z125" s="5">
        <f t="shared" si="18"/>
        <v>230.81</v>
      </c>
      <c r="AA125" s="5">
        <f>AA126</f>
        <v>0</v>
      </c>
      <c r="AB125" s="5">
        <f t="shared" si="27"/>
        <v>230.81</v>
      </c>
      <c r="AC125" s="5">
        <f>AC126</f>
        <v>0</v>
      </c>
      <c r="AD125" s="5">
        <f t="shared" si="23"/>
        <v>230.81</v>
      </c>
      <c r="AE125" s="5">
        <f>AE126</f>
        <v>0</v>
      </c>
      <c r="AF125" s="5">
        <f t="shared" si="24"/>
        <v>230.81</v>
      </c>
      <c r="AG125" s="5">
        <f>AG126</f>
        <v>0</v>
      </c>
      <c r="AH125" s="5">
        <f t="shared" si="25"/>
        <v>230.81</v>
      </c>
      <c r="AI125" s="5">
        <f>AI126</f>
        <v>0</v>
      </c>
      <c r="AJ125" s="5">
        <f t="shared" si="19"/>
        <v>230.81</v>
      </c>
    </row>
    <row r="126" spans="1:36" ht="38.25">
      <c r="A126" s="3" t="s">
        <v>31</v>
      </c>
      <c r="B126" s="2" t="s">
        <v>5</v>
      </c>
      <c r="C126" s="2" t="s">
        <v>24</v>
      </c>
      <c r="D126" s="2" t="s">
        <v>19</v>
      </c>
      <c r="E126" s="1" t="s">
        <v>230</v>
      </c>
      <c r="F126" s="2">
        <v>200</v>
      </c>
      <c r="G126" s="5">
        <v>230.81</v>
      </c>
      <c r="H126" s="5">
        <v>0</v>
      </c>
      <c r="I126" s="5">
        <f t="shared" si="14"/>
        <v>230.81</v>
      </c>
      <c r="J126" s="5">
        <v>0</v>
      </c>
      <c r="K126" s="5">
        <f t="shared" si="26"/>
        <v>230.81</v>
      </c>
      <c r="L126" s="5">
        <v>0</v>
      </c>
      <c r="M126" s="5">
        <f t="shared" si="20"/>
        <v>230.81</v>
      </c>
      <c r="N126" s="5">
        <v>0</v>
      </c>
      <c r="O126" s="5">
        <f t="shared" si="21"/>
        <v>230.81</v>
      </c>
      <c r="P126" s="5">
        <v>0</v>
      </c>
      <c r="Q126" s="5">
        <f t="shared" si="22"/>
        <v>230.81</v>
      </c>
      <c r="R126" s="5">
        <v>0</v>
      </c>
      <c r="S126" s="5">
        <f t="shared" si="15"/>
        <v>230.81</v>
      </c>
      <c r="T126" s="5">
        <v>0</v>
      </c>
      <c r="U126" s="5">
        <f t="shared" si="16"/>
        <v>230.81</v>
      </c>
      <c r="V126" s="5">
        <v>0</v>
      </c>
      <c r="W126" s="5">
        <f t="shared" si="17"/>
        <v>230.81</v>
      </c>
      <c r="X126" s="5">
        <v>230.81</v>
      </c>
      <c r="Y126" s="5">
        <v>0</v>
      </c>
      <c r="Z126" s="5">
        <f t="shared" si="18"/>
        <v>230.81</v>
      </c>
      <c r="AA126" s="5">
        <v>0</v>
      </c>
      <c r="AB126" s="5">
        <f t="shared" si="27"/>
        <v>230.81</v>
      </c>
      <c r="AC126" s="5">
        <v>0</v>
      </c>
      <c r="AD126" s="5">
        <f t="shared" si="23"/>
        <v>230.81</v>
      </c>
      <c r="AE126" s="5">
        <v>0</v>
      </c>
      <c r="AF126" s="5">
        <f t="shared" si="24"/>
        <v>230.81</v>
      </c>
      <c r="AG126" s="5">
        <v>0</v>
      </c>
      <c r="AH126" s="5">
        <f t="shared" si="25"/>
        <v>230.81</v>
      </c>
      <c r="AI126" s="5">
        <v>0</v>
      </c>
      <c r="AJ126" s="5">
        <f t="shared" si="19"/>
        <v>230.81</v>
      </c>
    </row>
    <row r="127" spans="1:36" ht="42.75" customHeight="1">
      <c r="A127" s="3" t="s">
        <v>199</v>
      </c>
      <c r="B127" s="2" t="s">
        <v>5</v>
      </c>
      <c r="C127" s="2" t="s">
        <v>24</v>
      </c>
      <c r="D127" s="2" t="s">
        <v>19</v>
      </c>
      <c r="E127" s="1" t="s">
        <v>232</v>
      </c>
      <c r="F127" s="2"/>
      <c r="G127" s="5">
        <v>0</v>
      </c>
      <c r="H127" s="5">
        <f>H128</f>
        <v>0</v>
      </c>
      <c r="I127" s="5">
        <f t="shared" si="14"/>
        <v>0</v>
      </c>
      <c r="J127" s="5">
        <f>J128</f>
        <v>0</v>
      </c>
      <c r="K127" s="5">
        <f t="shared" si="26"/>
        <v>0</v>
      </c>
      <c r="L127" s="5">
        <f>L128</f>
        <v>0</v>
      </c>
      <c r="M127" s="5">
        <f t="shared" si="20"/>
        <v>0</v>
      </c>
      <c r="N127" s="5">
        <f>N128</f>
        <v>0</v>
      </c>
      <c r="O127" s="5">
        <f t="shared" si="21"/>
        <v>0</v>
      </c>
      <c r="P127" s="5">
        <f>P128</f>
        <v>0</v>
      </c>
      <c r="Q127" s="5">
        <f t="shared" si="22"/>
        <v>0</v>
      </c>
      <c r="R127" s="5">
        <f>R128</f>
        <v>0</v>
      </c>
      <c r="S127" s="5">
        <f t="shared" si="15"/>
        <v>0</v>
      </c>
      <c r="T127" s="5">
        <f>T128</f>
        <v>0</v>
      </c>
      <c r="U127" s="5">
        <f t="shared" si="16"/>
        <v>0</v>
      </c>
      <c r="V127" s="5">
        <f>V128</f>
        <v>0</v>
      </c>
      <c r="W127" s="5">
        <f t="shared" si="17"/>
        <v>0</v>
      </c>
      <c r="X127" s="5">
        <v>0</v>
      </c>
      <c r="Y127" s="5">
        <f>Y128</f>
        <v>0</v>
      </c>
      <c r="Z127" s="5">
        <f t="shared" si="18"/>
        <v>0</v>
      </c>
      <c r="AA127" s="5">
        <f>AA128</f>
        <v>0</v>
      </c>
      <c r="AB127" s="5">
        <f t="shared" si="27"/>
        <v>0</v>
      </c>
      <c r="AC127" s="5">
        <f>AC128</f>
        <v>0</v>
      </c>
      <c r="AD127" s="5">
        <f t="shared" si="23"/>
        <v>0</v>
      </c>
      <c r="AE127" s="5">
        <f>AE128</f>
        <v>0</v>
      </c>
      <c r="AF127" s="5">
        <f t="shared" si="24"/>
        <v>0</v>
      </c>
      <c r="AG127" s="5">
        <f>AG128</f>
        <v>0</v>
      </c>
      <c r="AH127" s="5">
        <f t="shared" si="25"/>
        <v>0</v>
      </c>
      <c r="AI127" s="5">
        <f>AI128</f>
        <v>0</v>
      </c>
      <c r="AJ127" s="5">
        <f t="shared" si="19"/>
        <v>0</v>
      </c>
    </row>
    <row r="128" spans="1:36" ht="38.25">
      <c r="A128" s="3" t="s">
        <v>31</v>
      </c>
      <c r="B128" s="2" t="s">
        <v>5</v>
      </c>
      <c r="C128" s="2" t="s">
        <v>24</v>
      </c>
      <c r="D128" s="2" t="s">
        <v>19</v>
      </c>
      <c r="E128" s="1" t="s">
        <v>232</v>
      </c>
      <c r="F128" s="2">
        <v>200</v>
      </c>
      <c r="G128" s="5">
        <v>0</v>
      </c>
      <c r="H128" s="5">
        <v>0</v>
      </c>
      <c r="I128" s="5">
        <f t="shared" si="14"/>
        <v>0</v>
      </c>
      <c r="J128" s="5">
        <v>0</v>
      </c>
      <c r="K128" s="5">
        <f t="shared" si="26"/>
        <v>0</v>
      </c>
      <c r="L128" s="5">
        <v>0</v>
      </c>
      <c r="M128" s="5">
        <f t="shared" si="20"/>
        <v>0</v>
      </c>
      <c r="N128" s="5">
        <v>0</v>
      </c>
      <c r="O128" s="5">
        <f t="shared" si="21"/>
        <v>0</v>
      </c>
      <c r="P128" s="5">
        <v>0</v>
      </c>
      <c r="Q128" s="5">
        <f t="shared" si="22"/>
        <v>0</v>
      </c>
      <c r="R128" s="5">
        <v>0</v>
      </c>
      <c r="S128" s="5">
        <f t="shared" si="15"/>
        <v>0</v>
      </c>
      <c r="T128" s="5">
        <v>0</v>
      </c>
      <c r="U128" s="5">
        <f t="shared" si="16"/>
        <v>0</v>
      </c>
      <c r="V128" s="5">
        <v>0</v>
      </c>
      <c r="W128" s="5">
        <f t="shared" si="17"/>
        <v>0</v>
      </c>
      <c r="X128" s="5">
        <v>0</v>
      </c>
      <c r="Y128" s="5">
        <v>0</v>
      </c>
      <c r="Z128" s="5">
        <f t="shared" si="18"/>
        <v>0</v>
      </c>
      <c r="AA128" s="5">
        <v>0</v>
      </c>
      <c r="AB128" s="5">
        <f t="shared" si="27"/>
        <v>0</v>
      </c>
      <c r="AC128" s="5">
        <v>0</v>
      </c>
      <c r="AD128" s="5">
        <f t="shared" si="23"/>
        <v>0</v>
      </c>
      <c r="AE128" s="5">
        <v>0</v>
      </c>
      <c r="AF128" s="5">
        <f t="shared" si="24"/>
        <v>0</v>
      </c>
      <c r="AG128" s="5">
        <v>0</v>
      </c>
      <c r="AH128" s="5">
        <f t="shared" si="25"/>
        <v>0</v>
      </c>
      <c r="AI128" s="5">
        <v>0</v>
      </c>
      <c r="AJ128" s="5">
        <f t="shared" si="19"/>
        <v>0</v>
      </c>
    </row>
    <row r="129" spans="1:36" ht="32.25" customHeight="1">
      <c r="A129" s="3" t="s">
        <v>200</v>
      </c>
      <c r="B129" s="2" t="s">
        <v>5</v>
      </c>
      <c r="C129" s="2" t="s">
        <v>24</v>
      </c>
      <c r="D129" s="2" t="s">
        <v>19</v>
      </c>
      <c r="E129" s="1" t="s">
        <v>233</v>
      </c>
      <c r="F129" s="2"/>
      <c r="G129" s="5">
        <v>0</v>
      </c>
      <c r="H129" s="5">
        <f>H130</f>
        <v>0</v>
      </c>
      <c r="I129" s="5">
        <f t="shared" si="14"/>
        <v>0</v>
      </c>
      <c r="J129" s="5">
        <f>J130</f>
        <v>1800</v>
      </c>
      <c r="K129" s="5">
        <f t="shared" si="26"/>
        <v>1800</v>
      </c>
      <c r="L129" s="5">
        <f>L130</f>
        <v>0</v>
      </c>
      <c r="M129" s="5">
        <f t="shared" si="20"/>
        <v>1800</v>
      </c>
      <c r="N129" s="5">
        <f>N130</f>
        <v>0</v>
      </c>
      <c r="O129" s="5">
        <f t="shared" si="21"/>
        <v>1800</v>
      </c>
      <c r="P129" s="5">
        <f>P130</f>
        <v>0</v>
      </c>
      <c r="Q129" s="5">
        <f t="shared" si="22"/>
        <v>1800</v>
      </c>
      <c r="R129" s="5">
        <f>R130</f>
        <v>0</v>
      </c>
      <c r="S129" s="5">
        <f t="shared" si="15"/>
        <v>1800</v>
      </c>
      <c r="T129" s="5">
        <f>T130</f>
        <v>0</v>
      </c>
      <c r="U129" s="5">
        <f t="shared" si="16"/>
        <v>1800</v>
      </c>
      <c r="V129" s="5">
        <f>V130</f>
        <v>0</v>
      </c>
      <c r="W129" s="5">
        <f t="shared" si="17"/>
        <v>1800</v>
      </c>
      <c r="X129" s="5">
        <v>0</v>
      </c>
      <c r="Y129" s="5">
        <f>Y130</f>
        <v>0</v>
      </c>
      <c r="Z129" s="5">
        <f t="shared" si="18"/>
        <v>0</v>
      </c>
      <c r="AA129" s="5">
        <f>AA130</f>
        <v>0</v>
      </c>
      <c r="AB129" s="5">
        <f t="shared" si="27"/>
        <v>0</v>
      </c>
      <c r="AC129" s="5">
        <f>AC130</f>
        <v>0</v>
      </c>
      <c r="AD129" s="5">
        <f t="shared" si="23"/>
        <v>0</v>
      </c>
      <c r="AE129" s="5">
        <f>AE130</f>
        <v>0</v>
      </c>
      <c r="AF129" s="5">
        <f t="shared" si="24"/>
        <v>0</v>
      </c>
      <c r="AG129" s="5">
        <f>AG130</f>
        <v>0</v>
      </c>
      <c r="AH129" s="5">
        <f t="shared" si="25"/>
        <v>0</v>
      </c>
      <c r="AI129" s="5">
        <f>AI130</f>
        <v>0</v>
      </c>
      <c r="AJ129" s="5">
        <f t="shared" si="19"/>
        <v>0</v>
      </c>
    </row>
    <row r="130" spans="1:36" ht="38.25">
      <c r="A130" s="3" t="s">
        <v>31</v>
      </c>
      <c r="B130" s="2" t="s">
        <v>5</v>
      </c>
      <c r="C130" s="2" t="s">
        <v>24</v>
      </c>
      <c r="D130" s="2" t="s">
        <v>19</v>
      </c>
      <c r="E130" s="1" t="s">
        <v>233</v>
      </c>
      <c r="F130" s="2">
        <v>200</v>
      </c>
      <c r="G130" s="5">
        <v>0</v>
      </c>
      <c r="H130" s="5">
        <v>0</v>
      </c>
      <c r="I130" s="5">
        <f t="shared" si="14"/>
        <v>0</v>
      </c>
      <c r="J130" s="5">
        <v>1800</v>
      </c>
      <c r="K130" s="5">
        <f t="shared" si="26"/>
        <v>1800</v>
      </c>
      <c r="L130" s="5"/>
      <c r="M130" s="5">
        <f t="shared" si="20"/>
        <v>1800</v>
      </c>
      <c r="N130" s="5"/>
      <c r="O130" s="5">
        <f t="shared" si="21"/>
        <v>1800</v>
      </c>
      <c r="P130" s="5"/>
      <c r="Q130" s="5">
        <f t="shared" si="22"/>
        <v>1800</v>
      </c>
      <c r="R130" s="5"/>
      <c r="S130" s="5">
        <f t="shared" si="15"/>
        <v>1800</v>
      </c>
      <c r="T130" s="5"/>
      <c r="U130" s="5">
        <f t="shared" si="16"/>
        <v>1800</v>
      </c>
      <c r="V130" s="5"/>
      <c r="W130" s="5">
        <f t="shared" si="17"/>
        <v>1800</v>
      </c>
      <c r="X130" s="5">
        <v>0</v>
      </c>
      <c r="Y130" s="5">
        <v>0</v>
      </c>
      <c r="Z130" s="5">
        <f t="shared" si="18"/>
        <v>0</v>
      </c>
      <c r="AA130" s="5">
        <v>0</v>
      </c>
      <c r="AB130" s="5">
        <f t="shared" si="27"/>
        <v>0</v>
      </c>
      <c r="AC130" s="5">
        <v>0</v>
      </c>
      <c r="AD130" s="5">
        <f t="shared" si="23"/>
        <v>0</v>
      </c>
      <c r="AE130" s="5">
        <v>0</v>
      </c>
      <c r="AF130" s="5">
        <f t="shared" si="24"/>
        <v>0</v>
      </c>
      <c r="AG130" s="5"/>
      <c r="AH130" s="5">
        <f t="shared" si="25"/>
        <v>0</v>
      </c>
      <c r="AI130" s="5"/>
      <c r="AJ130" s="5">
        <f t="shared" si="19"/>
        <v>0</v>
      </c>
    </row>
    <row r="131" spans="1:36" ht="44.25" customHeight="1">
      <c r="A131" s="3" t="s">
        <v>316</v>
      </c>
      <c r="B131" s="2" t="s">
        <v>5</v>
      </c>
      <c r="C131" s="2" t="s">
        <v>24</v>
      </c>
      <c r="D131" s="2" t="s">
        <v>19</v>
      </c>
      <c r="E131" s="1" t="s">
        <v>313</v>
      </c>
      <c r="F131" s="2"/>
      <c r="G131" s="5">
        <v>0</v>
      </c>
      <c r="H131" s="5">
        <f>H132</f>
        <v>86409.090909999999</v>
      </c>
      <c r="I131" s="5">
        <f t="shared" si="14"/>
        <v>86409.090909999999</v>
      </c>
      <c r="J131" s="5">
        <f>J132</f>
        <v>0</v>
      </c>
      <c r="K131" s="5">
        <f t="shared" si="26"/>
        <v>86409.090909999999</v>
      </c>
      <c r="L131" s="5">
        <f>L132</f>
        <v>0</v>
      </c>
      <c r="M131" s="5">
        <f t="shared" si="20"/>
        <v>86409.090909999999</v>
      </c>
      <c r="N131" s="5">
        <f>N132</f>
        <v>0</v>
      </c>
      <c r="O131" s="5">
        <f t="shared" si="21"/>
        <v>86409.090909999999</v>
      </c>
      <c r="P131" s="5">
        <f>P132</f>
        <v>0</v>
      </c>
      <c r="Q131" s="5">
        <f t="shared" si="22"/>
        <v>86409.090909999999</v>
      </c>
      <c r="R131" s="5">
        <f>R132</f>
        <v>0</v>
      </c>
      <c r="S131" s="5">
        <f t="shared" si="15"/>
        <v>86409.090909999999</v>
      </c>
      <c r="T131" s="5">
        <f>T132</f>
        <v>0</v>
      </c>
      <c r="U131" s="5">
        <f t="shared" si="16"/>
        <v>86409.090909999999</v>
      </c>
      <c r="V131" s="5">
        <f>V132</f>
        <v>0</v>
      </c>
      <c r="W131" s="5">
        <f t="shared" si="17"/>
        <v>86409.090909999999</v>
      </c>
      <c r="X131" s="5">
        <v>0</v>
      </c>
      <c r="Y131" s="5">
        <f>Y132</f>
        <v>0</v>
      </c>
      <c r="Z131" s="5">
        <f t="shared" si="18"/>
        <v>0</v>
      </c>
      <c r="AA131" s="5">
        <f>AA132</f>
        <v>0</v>
      </c>
      <c r="AB131" s="5">
        <f t="shared" si="27"/>
        <v>0</v>
      </c>
      <c r="AC131" s="5">
        <f>AC132</f>
        <v>0</v>
      </c>
      <c r="AD131" s="5">
        <f t="shared" si="23"/>
        <v>0</v>
      </c>
      <c r="AE131" s="5">
        <f>AE132</f>
        <v>0</v>
      </c>
      <c r="AF131" s="5">
        <f t="shared" si="24"/>
        <v>0</v>
      </c>
      <c r="AG131" s="5">
        <f>AG132</f>
        <v>0</v>
      </c>
      <c r="AH131" s="5">
        <f t="shared" si="25"/>
        <v>0</v>
      </c>
      <c r="AI131" s="5">
        <f>AI132</f>
        <v>0</v>
      </c>
      <c r="AJ131" s="5">
        <f t="shared" si="19"/>
        <v>0</v>
      </c>
    </row>
    <row r="132" spans="1:36" ht="38.25">
      <c r="A132" s="3" t="s">
        <v>117</v>
      </c>
      <c r="B132" s="2" t="s">
        <v>5</v>
      </c>
      <c r="C132" s="2" t="s">
        <v>24</v>
      </c>
      <c r="D132" s="2" t="s">
        <v>19</v>
      </c>
      <c r="E132" s="1" t="s">
        <v>313</v>
      </c>
      <c r="F132" s="2">
        <v>400</v>
      </c>
      <c r="G132" s="5">
        <v>0</v>
      </c>
      <c r="H132" s="5">
        <f>45.45455+86363.63636</f>
        <v>86409.090909999999</v>
      </c>
      <c r="I132" s="5">
        <f t="shared" si="14"/>
        <v>86409.090909999999</v>
      </c>
      <c r="J132" s="5"/>
      <c r="K132" s="5">
        <f t="shared" si="26"/>
        <v>86409.090909999999</v>
      </c>
      <c r="L132" s="5"/>
      <c r="M132" s="5">
        <f t="shared" si="20"/>
        <v>86409.090909999999</v>
      </c>
      <c r="N132" s="5"/>
      <c r="O132" s="5">
        <f t="shared" si="21"/>
        <v>86409.090909999999</v>
      </c>
      <c r="P132" s="5"/>
      <c r="Q132" s="5">
        <f t="shared" si="22"/>
        <v>86409.090909999999</v>
      </c>
      <c r="R132" s="5"/>
      <c r="S132" s="5">
        <f t="shared" si="15"/>
        <v>86409.090909999999</v>
      </c>
      <c r="T132" s="5"/>
      <c r="U132" s="5">
        <f t="shared" si="16"/>
        <v>86409.090909999999</v>
      </c>
      <c r="V132" s="5"/>
      <c r="W132" s="5">
        <f t="shared" si="17"/>
        <v>86409.090909999999</v>
      </c>
      <c r="X132" s="5">
        <v>0</v>
      </c>
      <c r="Y132" s="5"/>
      <c r="Z132" s="5">
        <f t="shared" si="18"/>
        <v>0</v>
      </c>
      <c r="AA132" s="5"/>
      <c r="AB132" s="5">
        <f t="shared" si="27"/>
        <v>0</v>
      </c>
      <c r="AC132" s="5"/>
      <c r="AD132" s="5">
        <f t="shared" si="23"/>
        <v>0</v>
      </c>
      <c r="AE132" s="5"/>
      <c r="AF132" s="5">
        <f t="shared" si="24"/>
        <v>0</v>
      </c>
      <c r="AG132" s="5"/>
      <c r="AH132" s="5">
        <f t="shared" si="25"/>
        <v>0</v>
      </c>
      <c r="AI132" s="5"/>
      <c r="AJ132" s="5">
        <f t="shared" si="19"/>
        <v>0</v>
      </c>
    </row>
    <row r="133" spans="1:36" ht="63.75">
      <c r="A133" s="3" t="s">
        <v>234</v>
      </c>
      <c r="B133" s="2" t="s">
        <v>5</v>
      </c>
      <c r="C133" s="2">
        <v>10</v>
      </c>
      <c r="D133" s="2" t="s">
        <v>19</v>
      </c>
      <c r="E133" s="1" t="s">
        <v>125</v>
      </c>
      <c r="F133" s="2"/>
      <c r="G133" s="5">
        <v>1339.28628</v>
      </c>
      <c r="H133" s="5">
        <f>H134</f>
        <v>0</v>
      </c>
      <c r="I133" s="5">
        <f t="shared" si="14"/>
        <v>1339.28628</v>
      </c>
      <c r="J133" s="5">
        <f>J134</f>
        <v>0</v>
      </c>
      <c r="K133" s="5">
        <f t="shared" si="26"/>
        <v>1339.28628</v>
      </c>
      <c r="L133" s="5">
        <f>L134</f>
        <v>0</v>
      </c>
      <c r="M133" s="5">
        <f t="shared" si="20"/>
        <v>1339.28628</v>
      </c>
      <c r="N133" s="5">
        <f>N134</f>
        <v>0</v>
      </c>
      <c r="O133" s="5">
        <f t="shared" si="21"/>
        <v>1339.28628</v>
      </c>
      <c r="P133" s="5">
        <f>P134</f>
        <v>0</v>
      </c>
      <c r="Q133" s="5">
        <f t="shared" si="22"/>
        <v>1339.28628</v>
      </c>
      <c r="R133" s="5">
        <f>R134</f>
        <v>0</v>
      </c>
      <c r="S133" s="5">
        <f t="shared" si="15"/>
        <v>1339.28628</v>
      </c>
      <c r="T133" s="5">
        <f>T134</f>
        <v>0</v>
      </c>
      <c r="U133" s="5">
        <f t="shared" si="16"/>
        <v>1339.28628</v>
      </c>
      <c r="V133" s="5">
        <f>V134</f>
        <v>0</v>
      </c>
      <c r="W133" s="5">
        <f t="shared" si="17"/>
        <v>1339.28628</v>
      </c>
      <c r="X133" s="5">
        <v>1339.28628</v>
      </c>
      <c r="Y133" s="5">
        <f>Y134</f>
        <v>0</v>
      </c>
      <c r="Z133" s="5">
        <f t="shared" si="18"/>
        <v>1339.28628</v>
      </c>
      <c r="AA133" s="5">
        <f>AA134</f>
        <v>0</v>
      </c>
      <c r="AB133" s="5">
        <f t="shared" si="27"/>
        <v>1339.28628</v>
      </c>
      <c r="AC133" s="5">
        <f>AC134</f>
        <v>0</v>
      </c>
      <c r="AD133" s="5">
        <f t="shared" si="23"/>
        <v>1339.28628</v>
      </c>
      <c r="AE133" s="5">
        <f>AE134</f>
        <v>0</v>
      </c>
      <c r="AF133" s="5">
        <f t="shared" si="24"/>
        <v>1339.28628</v>
      </c>
      <c r="AG133" s="5">
        <f>AG134</f>
        <v>0</v>
      </c>
      <c r="AH133" s="5">
        <f t="shared" si="25"/>
        <v>1339.28628</v>
      </c>
      <c r="AI133" s="5">
        <f>AI134</f>
        <v>0</v>
      </c>
      <c r="AJ133" s="5">
        <f t="shared" si="19"/>
        <v>1339.28628</v>
      </c>
    </row>
    <row r="134" spans="1:36" ht="25.5">
      <c r="A134" s="3" t="s">
        <v>105</v>
      </c>
      <c r="B134" s="2" t="s">
        <v>5</v>
      </c>
      <c r="C134" s="2">
        <v>10</v>
      </c>
      <c r="D134" s="2" t="s">
        <v>19</v>
      </c>
      <c r="E134" s="1" t="s">
        <v>125</v>
      </c>
      <c r="F134" s="2">
        <v>300</v>
      </c>
      <c r="G134" s="5">
        <v>1339.28628</v>
      </c>
      <c r="H134" s="5">
        <v>0</v>
      </c>
      <c r="I134" s="5">
        <f t="shared" si="14"/>
        <v>1339.28628</v>
      </c>
      <c r="J134" s="5">
        <v>0</v>
      </c>
      <c r="K134" s="5">
        <f t="shared" si="26"/>
        <v>1339.28628</v>
      </c>
      <c r="L134" s="5">
        <v>0</v>
      </c>
      <c r="M134" s="5">
        <f t="shared" si="20"/>
        <v>1339.28628</v>
      </c>
      <c r="N134" s="5">
        <v>0</v>
      </c>
      <c r="O134" s="5">
        <f t="shared" si="21"/>
        <v>1339.28628</v>
      </c>
      <c r="P134" s="5">
        <v>0</v>
      </c>
      <c r="Q134" s="5">
        <f t="shared" si="22"/>
        <v>1339.28628</v>
      </c>
      <c r="R134" s="5">
        <v>0</v>
      </c>
      <c r="S134" s="5">
        <f t="shared" si="15"/>
        <v>1339.28628</v>
      </c>
      <c r="T134" s="5">
        <v>0</v>
      </c>
      <c r="U134" s="5">
        <f t="shared" si="16"/>
        <v>1339.28628</v>
      </c>
      <c r="V134" s="5">
        <v>0</v>
      </c>
      <c r="W134" s="5">
        <f t="shared" si="17"/>
        <v>1339.28628</v>
      </c>
      <c r="X134" s="5">
        <v>1339.28628</v>
      </c>
      <c r="Y134" s="5">
        <v>0</v>
      </c>
      <c r="Z134" s="5">
        <f t="shared" si="18"/>
        <v>1339.28628</v>
      </c>
      <c r="AA134" s="5">
        <v>0</v>
      </c>
      <c r="AB134" s="5">
        <f t="shared" si="27"/>
        <v>1339.28628</v>
      </c>
      <c r="AC134" s="5">
        <v>0</v>
      </c>
      <c r="AD134" s="5">
        <f t="shared" si="23"/>
        <v>1339.28628</v>
      </c>
      <c r="AE134" s="5">
        <v>0</v>
      </c>
      <c r="AF134" s="5">
        <f t="shared" si="24"/>
        <v>1339.28628</v>
      </c>
      <c r="AG134" s="5">
        <v>0</v>
      </c>
      <c r="AH134" s="5">
        <f t="shared" si="25"/>
        <v>1339.28628</v>
      </c>
      <c r="AI134" s="5">
        <v>0</v>
      </c>
      <c r="AJ134" s="5">
        <f t="shared" si="19"/>
        <v>1339.28628</v>
      </c>
    </row>
    <row r="135" spans="1:36" ht="38.25">
      <c r="A135" s="3" t="s">
        <v>112</v>
      </c>
      <c r="B135" s="2" t="s">
        <v>5</v>
      </c>
      <c r="C135" s="2">
        <v>10</v>
      </c>
      <c r="D135" s="2" t="s">
        <v>20</v>
      </c>
      <c r="E135" s="1" t="s">
        <v>113</v>
      </c>
      <c r="F135" s="2"/>
      <c r="G135" s="5">
        <v>80.072999999999993</v>
      </c>
      <c r="H135" s="5">
        <f>H136</f>
        <v>0</v>
      </c>
      <c r="I135" s="5">
        <f t="shared" si="14"/>
        <v>80.072999999999993</v>
      </c>
      <c r="J135" s="5">
        <f>J136</f>
        <v>0</v>
      </c>
      <c r="K135" s="5">
        <f t="shared" si="26"/>
        <v>80.072999999999993</v>
      </c>
      <c r="L135" s="5">
        <f>L136</f>
        <v>0</v>
      </c>
      <c r="M135" s="5">
        <f t="shared" si="20"/>
        <v>80.072999999999993</v>
      </c>
      <c r="N135" s="5">
        <f>N136</f>
        <v>0</v>
      </c>
      <c r="O135" s="5">
        <f t="shared" si="21"/>
        <v>80.072999999999993</v>
      </c>
      <c r="P135" s="5">
        <f>P136</f>
        <v>0</v>
      </c>
      <c r="Q135" s="5">
        <f t="shared" si="22"/>
        <v>80.072999999999993</v>
      </c>
      <c r="R135" s="5">
        <f>R136</f>
        <v>0</v>
      </c>
      <c r="S135" s="5">
        <f t="shared" si="15"/>
        <v>80.072999999999993</v>
      </c>
      <c r="T135" s="5">
        <f>T136</f>
        <v>0</v>
      </c>
      <c r="U135" s="5">
        <f t="shared" si="16"/>
        <v>80.072999999999993</v>
      </c>
      <c r="V135" s="5">
        <f>V136</f>
        <v>0</v>
      </c>
      <c r="W135" s="5">
        <f t="shared" si="17"/>
        <v>80.072999999999993</v>
      </c>
      <c r="X135" s="5">
        <v>80.072999999999993</v>
      </c>
      <c r="Y135" s="5">
        <f>Y136</f>
        <v>0</v>
      </c>
      <c r="Z135" s="5">
        <f t="shared" si="18"/>
        <v>80.072999999999993</v>
      </c>
      <c r="AA135" s="5">
        <f>AA136</f>
        <v>0</v>
      </c>
      <c r="AB135" s="5">
        <f t="shared" si="27"/>
        <v>80.072999999999993</v>
      </c>
      <c r="AC135" s="5">
        <f>AC136</f>
        <v>0</v>
      </c>
      <c r="AD135" s="5">
        <f t="shared" si="23"/>
        <v>80.072999999999993</v>
      </c>
      <c r="AE135" s="5">
        <f>AE136</f>
        <v>0</v>
      </c>
      <c r="AF135" s="5">
        <f t="shared" si="24"/>
        <v>80.072999999999993</v>
      </c>
      <c r="AG135" s="5">
        <f>AG136</f>
        <v>0</v>
      </c>
      <c r="AH135" s="5">
        <f t="shared" si="25"/>
        <v>80.072999999999993</v>
      </c>
      <c r="AI135" s="5">
        <f>AI136</f>
        <v>0</v>
      </c>
      <c r="AJ135" s="5">
        <f t="shared" si="19"/>
        <v>80.072999999999993</v>
      </c>
    </row>
    <row r="136" spans="1:36" ht="38.25">
      <c r="A136" s="3" t="s">
        <v>31</v>
      </c>
      <c r="B136" s="2" t="s">
        <v>5</v>
      </c>
      <c r="C136" s="2">
        <v>10</v>
      </c>
      <c r="D136" s="2" t="s">
        <v>20</v>
      </c>
      <c r="E136" s="1" t="s">
        <v>113</v>
      </c>
      <c r="F136" s="2">
        <v>200</v>
      </c>
      <c r="G136" s="5">
        <v>80.072999999999993</v>
      </c>
      <c r="H136" s="5">
        <v>0</v>
      </c>
      <c r="I136" s="5">
        <f t="shared" si="14"/>
        <v>80.072999999999993</v>
      </c>
      <c r="J136" s="5">
        <v>0</v>
      </c>
      <c r="K136" s="5">
        <f t="shared" si="26"/>
        <v>80.072999999999993</v>
      </c>
      <c r="L136" s="5">
        <v>0</v>
      </c>
      <c r="M136" s="5">
        <f t="shared" si="20"/>
        <v>80.072999999999993</v>
      </c>
      <c r="N136" s="5">
        <v>0</v>
      </c>
      <c r="O136" s="5">
        <f t="shared" si="21"/>
        <v>80.072999999999993</v>
      </c>
      <c r="P136" s="5">
        <v>0</v>
      </c>
      <c r="Q136" s="5">
        <f t="shared" si="22"/>
        <v>80.072999999999993</v>
      </c>
      <c r="R136" s="5">
        <v>0</v>
      </c>
      <c r="S136" s="5">
        <f t="shared" si="15"/>
        <v>80.072999999999993</v>
      </c>
      <c r="T136" s="5">
        <v>0</v>
      </c>
      <c r="U136" s="5">
        <f t="shared" si="16"/>
        <v>80.072999999999993</v>
      </c>
      <c r="V136" s="5">
        <v>0</v>
      </c>
      <c r="W136" s="5">
        <f t="shared" si="17"/>
        <v>80.072999999999993</v>
      </c>
      <c r="X136" s="5">
        <v>80.072999999999993</v>
      </c>
      <c r="Y136" s="5">
        <v>0</v>
      </c>
      <c r="Z136" s="5">
        <f t="shared" si="18"/>
        <v>80.072999999999993</v>
      </c>
      <c r="AA136" s="5">
        <v>0</v>
      </c>
      <c r="AB136" s="5">
        <f t="shared" si="27"/>
        <v>80.072999999999993</v>
      </c>
      <c r="AC136" s="5">
        <v>0</v>
      </c>
      <c r="AD136" s="5">
        <f t="shared" si="23"/>
        <v>80.072999999999993</v>
      </c>
      <c r="AE136" s="5">
        <v>0</v>
      </c>
      <c r="AF136" s="5">
        <f t="shared" si="24"/>
        <v>80.072999999999993</v>
      </c>
      <c r="AG136" s="5">
        <v>0</v>
      </c>
      <c r="AH136" s="5">
        <f t="shared" si="25"/>
        <v>80.072999999999993</v>
      </c>
      <c r="AI136" s="5">
        <v>0</v>
      </c>
      <c r="AJ136" s="5">
        <f t="shared" si="19"/>
        <v>80.072999999999993</v>
      </c>
    </row>
    <row r="137" spans="1:36" ht="38.25">
      <c r="A137" s="3" t="s">
        <v>110</v>
      </c>
      <c r="B137" s="2" t="s">
        <v>5</v>
      </c>
      <c r="C137" s="2">
        <v>10</v>
      </c>
      <c r="D137" s="2" t="s">
        <v>20</v>
      </c>
      <c r="E137" s="1" t="s">
        <v>111</v>
      </c>
      <c r="F137" s="2"/>
      <c r="G137" s="5">
        <v>175.774</v>
      </c>
      <c r="H137" s="5">
        <f>H138</f>
        <v>0</v>
      </c>
      <c r="I137" s="5">
        <f t="shared" si="14"/>
        <v>175.774</v>
      </c>
      <c r="J137" s="5">
        <f>J138</f>
        <v>0</v>
      </c>
      <c r="K137" s="5">
        <f t="shared" si="26"/>
        <v>175.774</v>
      </c>
      <c r="L137" s="5">
        <f>L138</f>
        <v>0</v>
      </c>
      <c r="M137" s="5">
        <f t="shared" si="20"/>
        <v>175.774</v>
      </c>
      <c r="N137" s="5">
        <f>N138</f>
        <v>0</v>
      </c>
      <c r="O137" s="5">
        <f t="shared" si="21"/>
        <v>175.774</v>
      </c>
      <c r="P137" s="5">
        <f>P138</f>
        <v>0</v>
      </c>
      <c r="Q137" s="5">
        <f t="shared" si="22"/>
        <v>175.774</v>
      </c>
      <c r="R137" s="5">
        <f>R138</f>
        <v>0</v>
      </c>
      <c r="S137" s="5">
        <f t="shared" si="15"/>
        <v>175.774</v>
      </c>
      <c r="T137" s="5">
        <f>T138</f>
        <v>0</v>
      </c>
      <c r="U137" s="5">
        <f t="shared" si="16"/>
        <v>175.774</v>
      </c>
      <c r="V137" s="5">
        <f>V138</f>
        <v>0</v>
      </c>
      <c r="W137" s="5">
        <f t="shared" si="17"/>
        <v>175.774</v>
      </c>
      <c r="X137" s="5">
        <v>175.774</v>
      </c>
      <c r="Y137" s="5">
        <f>Y138</f>
        <v>0</v>
      </c>
      <c r="Z137" s="5">
        <f t="shared" si="18"/>
        <v>175.774</v>
      </c>
      <c r="AA137" s="5">
        <f>AA138</f>
        <v>0</v>
      </c>
      <c r="AB137" s="5">
        <f t="shared" si="27"/>
        <v>175.774</v>
      </c>
      <c r="AC137" s="5">
        <f>AC138</f>
        <v>0</v>
      </c>
      <c r="AD137" s="5">
        <f t="shared" si="23"/>
        <v>175.774</v>
      </c>
      <c r="AE137" s="5">
        <f>AE138</f>
        <v>0</v>
      </c>
      <c r="AF137" s="5">
        <f t="shared" si="24"/>
        <v>175.774</v>
      </c>
      <c r="AG137" s="5">
        <f>AG138</f>
        <v>0</v>
      </c>
      <c r="AH137" s="5">
        <f t="shared" si="25"/>
        <v>175.774</v>
      </c>
      <c r="AI137" s="5">
        <f>AI138</f>
        <v>0</v>
      </c>
      <c r="AJ137" s="5">
        <f t="shared" si="19"/>
        <v>175.774</v>
      </c>
    </row>
    <row r="138" spans="1:36" ht="38.25">
      <c r="A138" s="3" t="s">
        <v>31</v>
      </c>
      <c r="B138" s="2" t="s">
        <v>5</v>
      </c>
      <c r="C138" s="2">
        <v>10</v>
      </c>
      <c r="D138" s="2" t="s">
        <v>20</v>
      </c>
      <c r="E138" s="1" t="s">
        <v>111</v>
      </c>
      <c r="F138" s="2">
        <v>200</v>
      </c>
      <c r="G138" s="5">
        <v>175.774</v>
      </c>
      <c r="H138" s="5">
        <v>0</v>
      </c>
      <c r="I138" s="5">
        <f t="shared" si="14"/>
        <v>175.774</v>
      </c>
      <c r="J138" s="5">
        <v>0</v>
      </c>
      <c r="K138" s="5">
        <f t="shared" si="26"/>
        <v>175.774</v>
      </c>
      <c r="L138" s="5">
        <v>0</v>
      </c>
      <c r="M138" s="5">
        <f t="shared" si="20"/>
        <v>175.774</v>
      </c>
      <c r="N138" s="5">
        <v>0</v>
      </c>
      <c r="O138" s="5">
        <f t="shared" si="21"/>
        <v>175.774</v>
      </c>
      <c r="P138" s="5">
        <v>0</v>
      </c>
      <c r="Q138" s="5">
        <f t="shared" si="22"/>
        <v>175.774</v>
      </c>
      <c r="R138" s="5">
        <v>0</v>
      </c>
      <c r="S138" s="5">
        <f t="shared" si="15"/>
        <v>175.774</v>
      </c>
      <c r="T138" s="5">
        <v>0</v>
      </c>
      <c r="U138" s="5">
        <f t="shared" si="16"/>
        <v>175.774</v>
      </c>
      <c r="V138" s="5">
        <v>0</v>
      </c>
      <c r="W138" s="5">
        <f t="shared" si="17"/>
        <v>175.774</v>
      </c>
      <c r="X138" s="5">
        <v>175.774</v>
      </c>
      <c r="Y138" s="5">
        <v>0</v>
      </c>
      <c r="Z138" s="5">
        <f t="shared" si="18"/>
        <v>175.774</v>
      </c>
      <c r="AA138" s="5">
        <v>0</v>
      </c>
      <c r="AB138" s="5">
        <f t="shared" si="27"/>
        <v>175.774</v>
      </c>
      <c r="AC138" s="5">
        <v>0</v>
      </c>
      <c r="AD138" s="5">
        <f t="shared" si="23"/>
        <v>175.774</v>
      </c>
      <c r="AE138" s="5">
        <v>0</v>
      </c>
      <c r="AF138" s="5">
        <f t="shared" si="24"/>
        <v>175.774</v>
      </c>
      <c r="AG138" s="5">
        <v>0</v>
      </c>
      <c r="AH138" s="5">
        <f t="shared" si="25"/>
        <v>175.774</v>
      </c>
      <c r="AI138" s="5">
        <v>0</v>
      </c>
      <c r="AJ138" s="5">
        <f t="shared" si="19"/>
        <v>175.774</v>
      </c>
    </row>
    <row r="139" spans="1:36" ht="38.25">
      <c r="A139" s="3" t="s">
        <v>109</v>
      </c>
      <c r="B139" s="2" t="s">
        <v>5</v>
      </c>
      <c r="C139" s="2">
        <v>10</v>
      </c>
      <c r="D139" s="2" t="s">
        <v>20</v>
      </c>
      <c r="E139" s="6" t="s">
        <v>123</v>
      </c>
      <c r="F139" s="2"/>
      <c r="G139" s="5">
        <v>158.58799999999999</v>
      </c>
      <c r="H139" s="5">
        <f>H140</f>
        <v>0</v>
      </c>
      <c r="I139" s="5">
        <f t="shared" si="14"/>
        <v>158.58799999999999</v>
      </c>
      <c r="J139" s="5">
        <f>J140</f>
        <v>0</v>
      </c>
      <c r="K139" s="5">
        <f t="shared" si="26"/>
        <v>158.58799999999999</v>
      </c>
      <c r="L139" s="5">
        <f>L140</f>
        <v>0</v>
      </c>
      <c r="M139" s="5">
        <f t="shared" si="20"/>
        <v>158.58799999999999</v>
      </c>
      <c r="N139" s="5">
        <f>N140</f>
        <v>0</v>
      </c>
      <c r="O139" s="5">
        <f t="shared" si="21"/>
        <v>158.58799999999999</v>
      </c>
      <c r="P139" s="5">
        <f>P140</f>
        <v>0</v>
      </c>
      <c r="Q139" s="5">
        <f t="shared" si="22"/>
        <v>158.58799999999999</v>
      </c>
      <c r="R139" s="5">
        <f>R140</f>
        <v>0</v>
      </c>
      <c r="S139" s="5">
        <f t="shared" si="15"/>
        <v>158.58799999999999</v>
      </c>
      <c r="T139" s="5">
        <f>T140</f>
        <v>0</v>
      </c>
      <c r="U139" s="5">
        <f t="shared" si="16"/>
        <v>158.58799999999999</v>
      </c>
      <c r="V139" s="5">
        <f>V140</f>
        <v>0</v>
      </c>
      <c r="W139" s="5">
        <f t="shared" si="17"/>
        <v>158.58799999999999</v>
      </c>
      <c r="X139" s="5">
        <v>158.58799999999999</v>
      </c>
      <c r="Y139" s="5">
        <f>Y140</f>
        <v>0</v>
      </c>
      <c r="Z139" s="5">
        <f t="shared" si="18"/>
        <v>158.58799999999999</v>
      </c>
      <c r="AA139" s="5">
        <f>AA140</f>
        <v>0</v>
      </c>
      <c r="AB139" s="5">
        <f t="shared" si="27"/>
        <v>158.58799999999999</v>
      </c>
      <c r="AC139" s="5">
        <f>AC140</f>
        <v>0</v>
      </c>
      <c r="AD139" s="5">
        <f t="shared" si="23"/>
        <v>158.58799999999999</v>
      </c>
      <c r="AE139" s="5">
        <f>AE140</f>
        <v>0</v>
      </c>
      <c r="AF139" s="5">
        <f t="shared" si="24"/>
        <v>158.58799999999999</v>
      </c>
      <c r="AG139" s="5">
        <f>AG140</f>
        <v>0</v>
      </c>
      <c r="AH139" s="5">
        <f t="shared" si="25"/>
        <v>158.58799999999999</v>
      </c>
      <c r="AI139" s="5">
        <f>AI140</f>
        <v>0</v>
      </c>
      <c r="AJ139" s="5">
        <f t="shared" si="19"/>
        <v>158.58799999999999</v>
      </c>
    </row>
    <row r="140" spans="1:36" ht="25.5">
      <c r="A140" s="3" t="s">
        <v>105</v>
      </c>
      <c r="B140" s="2" t="s">
        <v>5</v>
      </c>
      <c r="C140" s="2">
        <v>10</v>
      </c>
      <c r="D140" s="2" t="s">
        <v>20</v>
      </c>
      <c r="E140" s="6" t="s">
        <v>123</v>
      </c>
      <c r="F140" s="2">
        <v>300</v>
      </c>
      <c r="G140" s="5">
        <v>158.58799999999999</v>
      </c>
      <c r="H140" s="5">
        <v>0</v>
      </c>
      <c r="I140" s="5">
        <f t="shared" si="14"/>
        <v>158.58799999999999</v>
      </c>
      <c r="J140" s="5">
        <v>0</v>
      </c>
      <c r="K140" s="5">
        <f t="shared" si="26"/>
        <v>158.58799999999999</v>
      </c>
      <c r="L140" s="5">
        <v>0</v>
      </c>
      <c r="M140" s="5">
        <f t="shared" si="20"/>
        <v>158.58799999999999</v>
      </c>
      <c r="N140" s="5">
        <v>0</v>
      </c>
      <c r="O140" s="5">
        <f t="shared" si="21"/>
        <v>158.58799999999999</v>
      </c>
      <c r="P140" s="5">
        <v>0</v>
      </c>
      <c r="Q140" s="5">
        <f t="shared" si="22"/>
        <v>158.58799999999999</v>
      </c>
      <c r="R140" s="5">
        <v>0</v>
      </c>
      <c r="S140" s="5">
        <f t="shared" si="15"/>
        <v>158.58799999999999</v>
      </c>
      <c r="T140" s="5">
        <v>0</v>
      </c>
      <c r="U140" s="5">
        <f t="shared" si="16"/>
        <v>158.58799999999999</v>
      </c>
      <c r="V140" s="5">
        <v>0</v>
      </c>
      <c r="W140" s="5">
        <f t="shared" si="17"/>
        <v>158.58799999999999</v>
      </c>
      <c r="X140" s="5">
        <v>158.58799999999999</v>
      </c>
      <c r="Y140" s="5">
        <v>0</v>
      </c>
      <c r="Z140" s="5">
        <f t="shared" si="18"/>
        <v>158.58799999999999</v>
      </c>
      <c r="AA140" s="5">
        <v>0</v>
      </c>
      <c r="AB140" s="5">
        <f t="shared" si="27"/>
        <v>158.58799999999999</v>
      </c>
      <c r="AC140" s="5">
        <v>0</v>
      </c>
      <c r="AD140" s="5">
        <f t="shared" si="23"/>
        <v>158.58799999999999</v>
      </c>
      <c r="AE140" s="5">
        <v>0</v>
      </c>
      <c r="AF140" s="5">
        <f t="shared" si="24"/>
        <v>158.58799999999999</v>
      </c>
      <c r="AG140" s="5">
        <v>0</v>
      </c>
      <c r="AH140" s="5">
        <f t="shared" si="25"/>
        <v>158.58799999999999</v>
      </c>
      <c r="AI140" s="5">
        <v>0</v>
      </c>
      <c r="AJ140" s="5">
        <f t="shared" si="19"/>
        <v>158.58799999999999</v>
      </c>
    </row>
    <row r="141" spans="1:36" ht="51">
      <c r="A141" s="3" t="s">
        <v>129</v>
      </c>
      <c r="B141" s="2" t="s">
        <v>5</v>
      </c>
      <c r="C141" s="2">
        <v>10</v>
      </c>
      <c r="D141" s="2" t="s">
        <v>20</v>
      </c>
      <c r="E141" s="1" t="s">
        <v>235</v>
      </c>
      <c r="F141" s="2"/>
      <c r="G141" s="5">
        <v>2.4729999999999999</v>
      </c>
      <c r="H141" s="5">
        <f>H142</f>
        <v>0</v>
      </c>
      <c r="I141" s="5">
        <f t="shared" si="14"/>
        <v>2.4729999999999999</v>
      </c>
      <c r="J141" s="5">
        <f>J142</f>
        <v>0</v>
      </c>
      <c r="K141" s="5">
        <f t="shared" si="26"/>
        <v>2.4729999999999999</v>
      </c>
      <c r="L141" s="5">
        <f>L142</f>
        <v>0</v>
      </c>
      <c r="M141" s="5">
        <f t="shared" si="20"/>
        <v>2.4729999999999999</v>
      </c>
      <c r="N141" s="5">
        <f>N142</f>
        <v>0</v>
      </c>
      <c r="O141" s="5">
        <f t="shared" si="21"/>
        <v>2.4729999999999999</v>
      </c>
      <c r="P141" s="5">
        <f>P142</f>
        <v>0</v>
      </c>
      <c r="Q141" s="5">
        <f t="shared" si="22"/>
        <v>2.4729999999999999</v>
      </c>
      <c r="R141" s="5">
        <f>R142</f>
        <v>0</v>
      </c>
      <c r="S141" s="5">
        <f t="shared" si="15"/>
        <v>2.4729999999999999</v>
      </c>
      <c r="T141" s="5">
        <f>T142</f>
        <v>0</v>
      </c>
      <c r="U141" s="5">
        <f t="shared" si="16"/>
        <v>2.4729999999999999</v>
      </c>
      <c r="V141" s="5">
        <f>V142</f>
        <v>0</v>
      </c>
      <c r="W141" s="5">
        <f t="shared" si="17"/>
        <v>2.4729999999999999</v>
      </c>
      <c r="X141" s="5">
        <v>2.4729999999999999</v>
      </c>
      <c r="Y141" s="5">
        <f>Y142</f>
        <v>0</v>
      </c>
      <c r="Z141" s="5">
        <f t="shared" si="18"/>
        <v>2.4729999999999999</v>
      </c>
      <c r="AA141" s="5">
        <f>AA142</f>
        <v>0</v>
      </c>
      <c r="AB141" s="5">
        <f t="shared" si="27"/>
        <v>2.4729999999999999</v>
      </c>
      <c r="AC141" s="5">
        <f>AC142</f>
        <v>0</v>
      </c>
      <c r="AD141" s="5">
        <f t="shared" si="23"/>
        <v>2.4729999999999999</v>
      </c>
      <c r="AE141" s="5">
        <f>AE142</f>
        <v>0</v>
      </c>
      <c r="AF141" s="5">
        <f t="shared" si="24"/>
        <v>2.4729999999999999</v>
      </c>
      <c r="AG141" s="5">
        <f>AG142</f>
        <v>0</v>
      </c>
      <c r="AH141" s="5">
        <f t="shared" si="25"/>
        <v>2.4729999999999999</v>
      </c>
      <c r="AI141" s="5">
        <f>AI142</f>
        <v>0</v>
      </c>
      <c r="AJ141" s="5">
        <f t="shared" si="19"/>
        <v>2.4729999999999999</v>
      </c>
    </row>
    <row r="142" spans="1:36" ht="25.5">
      <c r="A142" s="3" t="s">
        <v>105</v>
      </c>
      <c r="B142" s="2" t="s">
        <v>5</v>
      </c>
      <c r="C142" s="2">
        <v>10</v>
      </c>
      <c r="D142" s="2" t="s">
        <v>20</v>
      </c>
      <c r="E142" s="1" t="s">
        <v>235</v>
      </c>
      <c r="F142" s="2">
        <v>300</v>
      </c>
      <c r="G142" s="5">
        <v>2.4729999999999999</v>
      </c>
      <c r="H142" s="5">
        <v>0</v>
      </c>
      <c r="I142" s="5">
        <f t="shared" si="14"/>
        <v>2.4729999999999999</v>
      </c>
      <c r="J142" s="5">
        <v>0</v>
      </c>
      <c r="K142" s="5">
        <f t="shared" si="26"/>
        <v>2.4729999999999999</v>
      </c>
      <c r="L142" s="5">
        <v>0</v>
      </c>
      <c r="M142" s="5">
        <f t="shared" si="20"/>
        <v>2.4729999999999999</v>
      </c>
      <c r="N142" s="5">
        <v>0</v>
      </c>
      <c r="O142" s="5">
        <f t="shared" si="21"/>
        <v>2.4729999999999999</v>
      </c>
      <c r="P142" s="5">
        <v>0</v>
      </c>
      <c r="Q142" s="5">
        <f t="shared" si="22"/>
        <v>2.4729999999999999</v>
      </c>
      <c r="R142" s="5">
        <v>0</v>
      </c>
      <c r="S142" s="5">
        <f t="shared" si="15"/>
        <v>2.4729999999999999</v>
      </c>
      <c r="T142" s="5">
        <v>0</v>
      </c>
      <c r="U142" s="5">
        <f t="shared" si="16"/>
        <v>2.4729999999999999</v>
      </c>
      <c r="V142" s="5">
        <v>0</v>
      </c>
      <c r="W142" s="5">
        <f t="shared" si="17"/>
        <v>2.4729999999999999</v>
      </c>
      <c r="X142" s="5">
        <v>2.4729999999999999</v>
      </c>
      <c r="Y142" s="5">
        <v>0</v>
      </c>
      <c r="Z142" s="5">
        <f t="shared" si="18"/>
        <v>2.4729999999999999</v>
      </c>
      <c r="AA142" s="5">
        <v>0</v>
      </c>
      <c r="AB142" s="5">
        <f t="shared" si="27"/>
        <v>2.4729999999999999</v>
      </c>
      <c r="AC142" s="5">
        <v>0</v>
      </c>
      <c r="AD142" s="5">
        <f t="shared" si="23"/>
        <v>2.4729999999999999</v>
      </c>
      <c r="AE142" s="5">
        <v>0</v>
      </c>
      <c r="AF142" s="5">
        <f t="shared" si="24"/>
        <v>2.4729999999999999</v>
      </c>
      <c r="AG142" s="5">
        <v>0</v>
      </c>
      <c r="AH142" s="5">
        <f t="shared" si="25"/>
        <v>2.4729999999999999</v>
      </c>
      <c r="AI142" s="5">
        <v>0</v>
      </c>
      <c r="AJ142" s="5">
        <f t="shared" si="19"/>
        <v>2.4729999999999999</v>
      </c>
    </row>
    <row r="143" spans="1:36" ht="25.5">
      <c r="A143" s="3" t="s">
        <v>107</v>
      </c>
      <c r="B143" s="2" t="s">
        <v>5</v>
      </c>
      <c r="C143" s="2">
        <v>10</v>
      </c>
      <c r="D143" s="2" t="s">
        <v>20</v>
      </c>
      <c r="E143" s="1" t="s">
        <v>108</v>
      </c>
      <c r="F143" s="2"/>
      <c r="G143" s="5">
        <v>40.692</v>
      </c>
      <c r="H143" s="5">
        <f>H144</f>
        <v>0</v>
      </c>
      <c r="I143" s="5">
        <f t="shared" si="14"/>
        <v>40.692</v>
      </c>
      <c r="J143" s="5">
        <f>J144</f>
        <v>0</v>
      </c>
      <c r="K143" s="5">
        <f t="shared" si="26"/>
        <v>40.692</v>
      </c>
      <c r="L143" s="5">
        <f>L144</f>
        <v>0</v>
      </c>
      <c r="M143" s="5">
        <f t="shared" si="20"/>
        <v>40.692</v>
      </c>
      <c r="N143" s="5">
        <f>N144</f>
        <v>0</v>
      </c>
      <c r="O143" s="5">
        <f t="shared" si="21"/>
        <v>40.692</v>
      </c>
      <c r="P143" s="5">
        <f>P144</f>
        <v>0</v>
      </c>
      <c r="Q143" s="5">
        <f t="shared" si="22"/>
        <v>40.692</v>
      </c>
      <c r="R143" s="5">
        <f>R144</f>
        <v>0</v>
      </c>
      <c r="S143" s="5">
        <f t="shared" si="15"/>
        <v>40.692</v>
      </c>
      <c r="T143" s="5">
        <f>T144</f>
        <v>0</v>
      </c>
      <c r="U143" s="5">
        <f t="shared" si="16"/>
        <v>40.692</v>
      </c>
      <c r="V143" s="5">
        <f>V144</f>
        <v>0</v>
      </c>
      <c r="W143" s="5">
        <f t="shared" si="17"/>
        <v>40.692</v>
      </c>
      <c r="X143" s="5">
        <v>40.692</v>
      </c>
      <c r="Y143" s="5">
        <f>Y144</f>
        <v>0</v>
      </c>
      <c r="Z143" s="5">
        <f t="shared" si="18"/>
        <v>40.692</v>
      </c>
      <c r="AA143" s="5">
        <f>AA144</f>
        <v>0</v>
      </c>
      <c r="AB143" s="5">
        <f t="shared" si="27"/>
        <v>40.692</v>
      </c>
      <c r="AC143" s="5">
        <f>AC144</f>
        <v>0</v>
      </c>
      <c r="AD143" s="5">
        <f t="shared" si="23"/>
        <v>40.692</v>
      </c>
      <c r="AE143" s="5">
        <f>AE144</f>
        <v>0</v>
      </c>
      <c r="AF143" s="5">
        <f t="shared" si="24"/>
        <v>40.692</v>
      </c>
      <c r="AG143" s="5">
        <f>AG144</f>
        <v>0</v>
      </c>
      <c r="AH143" s="5">
        <f t="shared" si="25"/>
        <v>40.692</v>
      </c>
      <c r="AI143" s="5">
        <f>AI144</f>
        <v>0</v>
      </c>
      <c r="AJ143" s="5">
        <f t="shared" si="19"/>
        <v>40.692</v>
      </c>
    </row>
    <row r="144" spans="1:36" ht="38.25">
      <c r="A144" s="3" t="s">
        <v>31</v>
      </c>
      <c r="B144" s="2" t="s">
        <v>5</v>
      </c>
      <c r="C144" s="2">
        <v>10</v>
      </c>
      <c r="D144" s="2" t="s">
        <v>20</v>
      </c>
      <c r="E144" s="1" t="s">
        <v>108</v>
      </c>
      <c r="F144" s="2">
        <v>200</v>
      </c>
      <c r="G144" s="5">
        <v>40.692</v>
      </c>
      <c r="H144" s="5">
        <v>0</v>
      </c>
      <c r="I144" s="5">
        <f t="shared" si="14"/>
        <v>40.692</v>
      </c>
      <c r="J144" s="5">
        <v>0</v>
      </c>
      <c r="K144" s="5">
        <f t="shared" si="26"/>
        <v>40.692</v>
      </c>
      <c r="L144" s="5">
        <v>0</v>
      </c>
      <c r="M144" s="5">
        <f t="shared" si="20"/>
        <v>40.692</v>
      </c>
      <c r="N144" s="5">
        <v>0</v>
      </c>
      <c r="O144" s="5">
        <f t="shared" si="21"/>
        <v>40.692</v>
      </c>
      <c r="P144" s="5">
        <v>0</v>
      </c>
      <c r="Q144" s="5">
        <f t="shared" si="22"/>
        <v>40.692</v>
      </c>
      <c r="R144" s="5">
        <v>0</v>
      </c>
      <c r="S144" s="5">
        <f t="shared" si="15"/>
        <v>40.692</v>
      </c>
      <c r="T144" s="5">
        <v>0</v>
      </c>
      <c r="U144" s="5">
        <f t="shared" si="16"/>
        <v>40.692</v>
      </c>
      <c r="V144" s="5">
        <v>0</v>
      </c>
      <c r="W144" s="5">
        <f t="shared" si="17"/>
        <v>40.692</v>
      </c>
      <c r="X144" s="5">
        <v>40.692</v>
      </c>
      <c r="Y144" s="5">
        <v>0</v>
      </c>
      <c r="Z144" s="5">
        <f t="shared" si="18"/>
        <v>40.692</v>
      </c>
      <c r="AA144" s="5">
        <v>0</v>
      </c>
      <c r="AB144" s="5">
        <f t="shared" si="27"/>
        <v>40.692</v>
      </c>
      <c r="AC144" s="5">
        <v>0</v>
      </c>
      <c r="AD144" s="5">
        <f t="shared" si="23"/>
        <v>40.692</v>
      </c>
      <c r="AE144" s="5">
        <v>0</v>
      </c>
      <c r="AF144" s="5">
        <f t="shared" si="24"/>
        <v>40.692</v>
      </c>
      <c r="AG144" s="5">
        <v>0</v>
      </c>
      <c r="AH144" s="5">
        <f t="shared" si="25"/>
        <v>40.692</v>
      </c>
      <c r="AI144" s="5">
        <v>0</v>
      </c>
      <c r="AJ144" s="5">
        <f t="shared" si="19"/>
        <v>40.692</v>
      </c>
    </row>
    <row r="145" spans="1:36" ht="38.25">
      <c r="A145" s="3" t="s">
        <v>106</v>
      </c>
      <c r="B145" s="2" t="s">
        <v>5</v>
      </c>
      <c r="C145" s="2">
        <v>10</v>
      </c>
      <c r="D145" s="2" t="s">
        <v>20</v>
      </c>
      <c r="E145" s="1" t="s">
        <v>236</v>
      </c>
      <c r="F145" s="2"/>
      <c r="G145" s="5">
        <v>18</v>
      </c>
      <c r="H145" s="5">
        <f>H146</f>
        <v>0</v>
      </c>
      <c r="I145" s="5">
        <f t="shared" si="14"/>
        <v>18</v>
      </c>
      <c r="J145" s="5">
        <f>J146</f>
        <v>0</v>
      </c>
      <c r="K145" s="5">
        <f t="shared" si="26"/>
        <v>18</v>
      </c>
      <c r="L145" s="5">
        <f>L146</f>
        <v>0</v>
      </c>
      <c r="M145" s="5">
        <f t="shared" si="20"/>
        <v>18</v>
      </c>
      <c r="N145" s="5">
        <f>N146</f>
        <v>0</v>
      </c>
      <c r="O145" s="5">
        <f t="shared" si="21"/>
        <v>18</v>
      </c>
      <c r="P145" s="5">
        <f>P146</f>
        <v>0</v>
      </c>
      <c r="Q145" s="5">
        <f t="shared" si="22"/>
        <v>18</v>
      </c>
      <c r="R145" s="5">
        <f>R146</f>
        <v>0</v>
      </c>
      <c r="S145" s="5">
        <f t="shared" si="15"/>
        <v>18</v>
      </c>
      <c r="T145" s="5">
        <f>T146</f>
        <v>0</v>
      </c>
      <c r="U145" s="5">
        <f t="shared" si="16"/>
        <v>18</v>
      </c>
      <c r="V145" s="5">
        <f>V146</f>
        <v>0</v>
      </c>
      <c r="W145" s="5">
        <f t="shared" si="17"/>
        <v>18</v>
      </c>
      <c r="X145" s="5">
        <v>18</v>
      </c>
      <c r="Y145" s="5">
        <f>Y146</f>
        <v>0</v>
      </c>
      <c r="Z145" s="5">
        <f t="shared" si="18"/>
        <v>18</v>
      </c>
      <c r="AA145" s="5">
        <f>AA146</f>
        <v>0</v>
      </c>
      <c r="AB145" s="5">
        <f t="shared" si="27"/>
        <v>18</v>
      </c>
      <c r="AC145" s="5">
        <f>AC146</f>
        <v>0</v>
      </c>
      <c r="AD145" s="5">
        <f t="shared" si="23"/>
        <v>18</v>
      </c>
      <c r="AE145" s="5">
        <f>AE146</f>
        <v>0</v>
      </c>
      <c r="AF145" s="5">
        <f t="shared" si="24"/>
        <v>18</v>
      </c>
      <c r="AG145" s="5">
        <f>AG146</f>
        <v>0</v>
      </c>
      <c r="AH145" s="5">
        <f t="shared" si="25"/>
        <v>18</v>
      </c>
      <c r="AI145" s="5">
        <f>AI146</f>
        <v>0</v>
      </c>
      <c r="AJ145" s="5">
        <f t="shared" si="19"/>
        <v>18</v>
      </c>
    </row>
    <row r="146" spans="1:36" ht="38.25">
      <c r="A146" s="3" t="s">
        <v>31</v>
      </c>
      <c r="B146" s="2" t="s">
        <v>5</v>
      </c>
      <c r="C146" s="2">
        <v>10</v>
      </c>
      <c r="D146" s="2" t="s">
        <v>20</v>
      </c>
      <c r="E146" s="1" t="s">
        <v>236</v>
      </c>
      <c r="F146" s="2">
        <v>200</v>
      </c>
      <c r="G146" s="5">
        <v>18</v>
      </c>
      <c r="H146" s="5">
        <v>0</v>
      </c>
      <c r="I146" s="5">
        <f t="shared" si="14"/>
        <v>18</v>
      </c>
      <c r="J146" s="5">
        <v>0</v>
      </c>
      <c r="K146" s="5">
        <f t="shared" si="26"/>
        <v>18</v>
      </c>
      <c r="L146" s="5">
        <v>0</v>
      </c>
      <c r="M146" s="5">
        <f t="shared" si="20"/>
        <v>18</v>
      </c>
      <c r="N146" s="5">
        <v>0</v>
      </c>
      <c r="O146" s="5">
        <f t="shared" si="21"/>
        <v>18</v>
      </c>
      <c r="P146" s="5">
        <v>0</v>
      </c>
      <c r="Q146" s="5">
        <f t="shared" si="22"/>
        <v>18</v>
      </c>
      <c r="R146" s="5">
        <v>0</v>
      </c>
      <c r="S146" s="5">
        <f t="shared" si="15"/>
        <v>18</v>
      </c>
      <c r="T146" s="5">
        <v>0</v>
      </c>
      <c r="U146" s="5">
        <f t="shared" si="16"/>
        <v>18</v>
      </c>
      <c r="V146" s="5">
        <v>0</v>
      </c>
      <c r="W146" s="5">
        <f t="shared" si="17"/>
        <v>18</v>
      </c>
      <c r="X146" s="5">
        <v>18</v>
      </c>
      <c r="Y146" s="5">
        <v>0</v>
      </c>
      <c r="Z146" s="5">
        <f t="shared" si="18"/>
        <v>18</v>
      </c>
      <c r="AA146" s="5">
        <v>0</v>
      </c>
      <c r="AB146" s="5">
        <f t="shared" si="27"/>
        <v>18</v>
      </c>
      <c r="AC146" s="5">
        <v>0</v>
      </c>
      <c r="AD146" s="5">
        <f t="shared" si="23"/>
        <v>18</v>
      </c>
      <c r="AE146" s="5">
        <v>0</v>
      </c>
      <c r="AF146" s="5">
        <f t="shared" si="24"/>
        <v>18</v>
      </c>
      <c r="AG146" s="5">
        <v>0</v>
      </c>
      <c r="AH146" s="5">
        <f t="shared" si="25"/>
        <v>18</v>
      </c>
      <c r="AI146" s="5">
        <v>0</v>
      </c>
      <c r="AJ146" s="5">
        <f t="shared" si="19"/>
        <v>18</v>
      </c>
    </row>
    <row r="147" spans="1:36" ht="38.25">
      <c r="A147" s="3" t="s">
        <v>237</v>
      </c>
      <c r="B147" s="2" t="s">
        <v>5</v>
      </c>
      <c r="C147" s="2">
        <v>10</v>
      </c>
      <c r="D147" s="2" t="s">
        <v>20</v>
      </c>
      <c r="E147" s="1" t="s">
        <v>131</v>
      </c>
      <c r="F147" s="2"/>
      <c r="G147" s="5">
        <v>99.9512</v>
      </c>
      <c r="H147" s="5">
        <f>H148</f>
        <v>0</v>
      </c>
      <c r="I147" s="5">
        <f t="shared" si="14"/>
        <v>99.9512</v>
      </c>
      <c r="J147" s="5">
        <f>J148</f>
        <v>0</v>
      </c>
      <c r="K147" s="5">
        <f t="shared" si="26"/>
        <v>99.9512</v>
      </c>
      <c r="L147" s="5">
        <f>L148</f>
        <v>0</v>
      </c>
      <c r="M147" s="5">
        <f t="shared" si="20"/>
        <v>99.9512</v>
      </c>
      <c r="N147" s="5">
        <f>N148</f>
        <v>0</v>
      </c>
      <c r="O147" s="5">
        <f t="shared" si="21"/>
        <v>99.9512</v>
      </c>
      <c r="P147" s="5">
        <f>P148</f>
        <v>0</v>
      </c>
      <c r="Q147" s="5">
        <f t="shared" si="22"/>
        <v>99.9512</v>
      </c>
      <c r="R147" s="5">
        <f>R148</f>
        <v>0</v>
      </c>
      <c r="S147" s="5">
        <f t="shared" si="15"/>
        <v>99.9512</v>
      </c>
      <c r="T147" s="5">
        <f>T148</f>
        <v>0</v>
      </c>
      <c r="U147" s="5">
        <f t="shared" si="16"/>
        <v>99.9512</v>
      </c>
      <c r="V147" s="5">
        <f>V148</f>
        <v>0</v>
      </c>
      <c r="W147" s="5">
        <f t="shared" si="17"/>
        <v>99.9512</v>
      </c>
      <c r="X147" s="5">
        <v>99.9512</v>
      </c>
      <c r="Y147" s="5">
        <f>Y148</f>
        <v>0</v>
      </c>
      <c r="Z147" s="5">
        <f t="shared" si="18"/>
        <v>99.9512</v>
      </c>
      <c r="AA147" s="5">
        <f>AA148</f>
        <v>0</v>
      </c>
      <c r="AB147" s="5">
        <f t="shared" si="27"/>
        <v>99.9512</v>
      </c>
      <c r="AC147" s="5">
        <f>AC148</f>
        <v>0</v>
      </c>
      <c r="AD147" s="5">
        <f t="shared" si="23"/>
        <v>99.9512</v>
      </c>
      <c r="AE147" s="5">
        <f>AE148</f>
        <v>0</v>
      </c>
      <c r="AF147" s="5">
        <f t="shared" si="24"/>
        <v>99.9512</v>
      </c>
      <c r="AG147" s="5">
        <f>AG148</f>
        <v>0</v>
      </c>
      <c r="AH147" s="5">
        <f t="shared" si="25"/>
        <v>99.9512</v>
      </c>
      <c r="AI147" s="5">
        <f>AI148</f>
        <v>0</v>
      </c>
      <c r="AJ147" s="5">
        <f t="shared" si="19"/>
        <v>99.9512</v>
      </c>
    </row>
    <row r="148" spans="1:36" ht="25.5">
      <c r="A148" s="3" t="s">
        <v>105</v>
      </c>
      <c r="B148" s="2" t="s">
        <v>5</v>
      </c>
      <c r="C148" s="2">
        <v>10</v>
      </c>
      <c r="D148" s="2" t="s">
        <v>20</v>
      </c>
      <c r="E148" s="1" t="s">
        <v>131</v>
      </c>
      <c r="F148" s="2">
        <v>300</v>
      </c>
      <c r="G148" s="5">
        <v>99.9512</v>
      </c>
      <c r="H148" s="5">
        <v>0</v>
      </c>
      <c r="I148" s="5">
        <f t="shared" si="14"/>
        <v>99.9512</v>
      </c>
      <c r="J148" s="5">
        <v>0</v>
      </c>
      <c r="K148" s="5">
        <f t="shared" si="26"/>
        <v>99.9512</v>
      </c>
      <c r="L148" s="5">
        <v>0</v>
      </c>
      <c r="M148" s="5">
        <f t="shared" si="20"/>
        <v>99.9512</v>
      </c>
      <c r="N148" s="5">
        <v>0</v>
      </c>
      <c r="O148" s="5">
        <f t="shared" si="21"/>
        <v>99.9512</v>
      </c>
      <c r="P148" s="5">
        <v>0</v>
      </c>
      <c r="Q148" s="5">
        <f t="shared" si="22"/>
        <v>99.9512</v>
      </c>
      <c r="R148" s="5">
        <v>0</v>
      </c>
      <c r="S148" s="5">
        <f t="shared" si="15"/>
        <v>99.9512</v>
      </c>
      <c r="T148" s="5">
        <v>0</v>
      </c>
      <c r="U148" s="5">
        <f t="shared" si="16"/>
        <v>99.9512</v>
      </c>
      <c r="V148" s="5">
        <v>0</v>
      </c>
      <c r="W148" s="5">
        <f t="shared" si="17"/>
        <v>99.9512</v>
      </c>
      <c r="X148" s="5">
        <v>99.9512</v>
      </c>
      <c r="Y148" s="5">
        <v>0</v>
      </c>
      <c r="Z148" s="5">
        <f t="shared" si="18"/>
        <v>99.9512</v>
      </c>
      <c r="AA148" s="5">
        <v>0</v>
      </c>
      <c r="AB148" s="5">
        <f t="shared" si="27"/>
        <v>99.9512</v>
      </c>
      <c r="AC148" s="5">
        <v>0</v>
      </c>
      <c r="AD148" s="5">
        <f t="shared" si="23"/>
        <v>99.9512</v>
      </c>
      <c r="AE148" s="5">
        <v>0</v>
      </c>
      <c r="AF148" s="5">
        <f t="shared" si="24"/>
        <v>99.9512</v>
      </c>
      <c r="AG148" s="5">
        <v>0</v>
      </c>
      <c r="AH148" s="5">
        <f t="shared" si="25"/>
        <v>99.9512</v>
      </c>
      <c r="AI148" s="5">
        <v>0</v>
      </c>
      <c r="AJ148" s="5">
        <f t="shared" si="19"/>
        <v>99.9512</v>
      </c>
    </row>
    <row r="149" spans="1:36" ht="38.25">
      <c r="A149" s="3" t="s">
        <v>104</v>
      </c>
      <c r="B149" s="2" t="s">
        <v>5</v>
      </c>
      <c r="C149" s="2">
        <v>10</v>
      </c>
      <c r="D149" s="2" t="s">
        <v>20</v>
      </c>
      <c r="E149" s="1" t="s">
        <v>124</v>
      </c>
      <c r="F149" s="2"/>
      <c r="G149" s="5">
        <v>208.45740000000001</v>
      </c>
      <c r="H149" s="5">
        <f>H150</f>
        <v>0</v>
      </c>
      <c r="I149" s="5">
        <f t="shared" si="14"/>
        <v>208.45740000000001</v>
      </c>
      <c r="J149" s="5">
        <f>J150</f>
        <v>0</v>
      </c>
      <c r="K149" s="5">
        <f t="shared" si="26"/>
        <v>208.45740000000001</v>
      </c>
      <c r="L149" s="5">
        <f>L150</f>
        <v>0</v>
      </c>
      <c r="M149" s="5">
        <f t="shared" si="20"/>
        <v>208.45740000000001</v>
      </c>
      <c r="N149" s="5">
        <f>N150</f>
        <v>0</v>
      </c>
      <c r="O149" s="5">
        <f t="shared" si="21"/>
        <v>208.45740000000001</v>
      </c>
      <c r="P149" s="5">
        <f>P150</f>
        <v>0</v>
      </c>
      <c r="Q149" s="5">
        <f t="shared" si="22"/>
        <v>208.45740000000001</v>
      </c>
      <c r="R149" s="5">
        <f>R150</f>
        <v>0</v>
      </c>
      <c r="S149" s="5">
        <f t="shared" si="15"/>
        <v>208.45740000000001</v>
      </c>
      <c r="T149" s="5">
        <f>T150</f>
        <v>0</v>
      </c>
      <c r="U149" s="5">
        <f t="shared" si="16"/>
        <v>208.45740000000001</v>
      </c>
      <c r="V149" s="5">
        <f>V150</f>
        <v>0</v>
      </c>
      <c r="W149" s="5">
        <f t="shared" si="17"/>
        <v>208.45740000000001</v>
      </c>
      <c r="X149" s="5">
        <v>208.45740000000001</v>
      </c>
      <c r="Y149" s="5">
        <f>Y150</f>
        <v>0</v>
      </c>
      <c r="Z149" s="5">
        <f t="shared" si="18"/>
        <v>208.45740000000001</v>
      </c>
      <c r="AA149" s="5">
        <f>AA150</f>
        <v>0</v>
      </c>
      <c r="AB149" s="5">
        <f t="shared" si="27"/>
        <v>208.45740000000001</v>
      </c>
      <c r="AC149" s="5">
        <f>AC150</f>
        <v>0</v>
      </c>
      <c r="AD149" s="5">
        <f t="shared" si="23"/>
        <v>208.45740000000001</v>
      </c>
      <c r="AE149" s="5">
        <f>AE150</f>
        <v>0</v>
      </c>
      <c r="AF149" s="5">
        <f t="shared" si="24"/>
        <v>208.45740000000001</v>
      </c>
      <c r="AG149" s="5">
        <f>AG150</f>
        <v>0</v>
      </c>
      <c r="AH149" s="5">
        <f t="shared" si="25"/>
        <v>208.45740000000001</v>
      </c>
      <c r="AI149" s="5">
        <f>AI150</f>
        <v>0</v>
      </c>
      <c r="AJ149" s="5">
        <f t="shared" si="19"/>
        <v>208.45740000000001</v>
      </c>
    </row>
    <row r="150" spans="1:36" ht="25.5">
      <c r="A150" s="3" t="s">
        <v>105</v>
      </c>
      <c r="B150" s="2" t="s">
        <v>5</v>
      </c>
      <c r="C150" s="2">
        <v>10</v>
      </c>
      <c r="D150" s="2" t="s">
        <v>20</v>
      </c>
      <c r="E150" s="1" t="s">
        <v>124</v>
      </c>
      <c r="F150" s="2">
        <v>300</v>
      </c>
      <c r="G150" s="5">
        <v>208.45740000000001</v>
      </c>
      <c r="H150" s="5">
        <v>0</v>
      </c>
      <c r="I150" s="5">
        <f t="shared" si="14"/>
        <v>208.45740000000001</v>
      </c>
      <c r="J150" s="5">
        <v>0</v>
      </c>
      <c r="K150" s="5">
        <f t="shared" si="26"/>
        <v>208.45740000000001</v>
      </c>
      <c r="L150" s="5">
        <v>0</v>
      </c>
      <c r="M150" s="5">
        <f t="shared" si="20"/>
        <v>208.45740000000001</v>
      </c>
      <c r="N150" s="5">
        <v>0</v>
      </c>
      <c r="O150" s="5">
        <f t="shared" si="21"/>
        <v>208.45740000000001</v>
      </c>
      <c r="P150" s="5">
        <v>0</v>
      </c>
      <c r="Q150" s="5">
        <f t="shared" si="22"/>
        <v>208.45740000000001</v>
      </c>
      <c r="R150" s="5">
        <v>0</v>
      </c>
      <c r="S150" s="5">
        <f t="shared" si="15"/>
        <v>208.45740000000001</v>
      </c>
      <c r="T150" s="5">
        <v>0</v>
      </c>
      <c r="U150" s="5">
        <f t="shared" si="16"/>
        <v>208.45740000000001</v>
      </c>
      <c r="V150" s="5">
        <v>0</v>
      </c>
      <c r="W150" s="5">
        <f t="shared" si="17"/>
        <v>208.45740000000001</v>
      </c>
      <c r="X150" s="5">
        <v>208.45740000000001</v>
      </c>
      <c r="Y150" s="5">
        <v>0</v>
      </c>
      <c r="Z150" s="5">
        <f t="shared" si="18"/>
        <v>208.45740000000001</v>
      </c>
      <c r="AA150" s="5">
        <v>0</v>
      </c>
      <c r="AB150" s="5">
        <f t="shared" si="27"/>
        <v>208.45740000000001</v>
      </c>
      <c r="AC150" s="5">
        <v>0</v>
      </c>
      <c r="AD150" s="5">
        <f t="shared" si="23"/>
        <v>208.45740000000001</v>
      </c>
      <c r="AE150" s="5">
        <v>0</v>
      </c>
      <c r="AF150" s="5">
        <f t="shared" si="24"/>
        <v>208.45740000000001</v>
      </c>
      <c r="AG150" s="5">
        <v>0</v>
      </c>
      <c r="AH150" s="5">
        <f t="shared" si="25"/>
        <v>208.45740000000001</v>
      </c>
      <c r="AI150" s="5">
        <v>0</v>
      </c>
      <c r="AJ150" s="5">
        <f t="shared" si="19"/>
        <v>208.45740000000001</v>
      </c>
    </row>
    <row r="151" spans="1:36" ht="51">
      <c r="A151" s="3" t="s">
        <v>103</v>
      </c>
      <c r="B151" s="2" t="s">
        <v>5</v>
      </c>
      <c r="C151" s="2">
        <v>10</v>
      </c>
      <c r="D151" s="2" t="s">
        <v>21</v>
      </c>
      <c r="E151" s="6" t="s">
        <v>238</v>
      </c>
      <c r="F151" s="2"/>
      <c r="G151" s="5">
        <v>4519.1638799999992</v>
      </c>
      <c r="H151" s="5">
        <f>H152</f>
        <v>0</v>
      </c>
      <c r="I151" s="5">
        <f t="shared" si="14"/>
        <v>4519.1638799999992</v>
      </c>
      <c r="J151" s="5">
        <f>J152</f>
        <v>0</v>
      </c>
      <c r="K151" s="5">
        <f t="shared" si="26"/>
        <v>4519.1638799999992</v>
      </c>
      <c r="L151" s="5">
        <f>L152</f>
        <v>0</v>
      </c>
      <c r="M151" s="5">
        <f t="shared" si="20"/>
        <v>4519.1638799999992</v>
      </c>
      <c r="N151" s="5">
        <f>N152</f>
        <v>0</v>
      </c>
      <c r="O151" s="5">
        <f t="shared" si="21"/>
        <v>4519.1638799999992</v>
      </c>
      <c r="P151" s="5">
        <f>P152</f>
        <v>0</v>
      </c>
      <c r="Q151" s="5">
        <f t="shared" si="22"/>
        <v>4519.1638799999992</v>
      </c>
      <c r="R151" s="5">
        <f>R152</f>
        <v>0</v>
      </c>
      <c r="S151" s="5">
        <f t="shared" si="15"/>
        <v>4519.1638799999992</v>
      </c>
      <c r="T151" s="5">
        <f>T152</f>
        <v>0</v>
      </c>
      <c r="U151" s="5">
        <f t="shared" si="16"/>
        <v>4519.1638799999992</v>
      </c>
      <c r="V151" s="5">
        <f>V152</f>
        <v>0</v>
      </c>
      <c r="W151" s="5">
        <f t="shared" si="17"/>
        <v>4519.1638799999992</v>
      </c>
      <c r="X151" s="5">
        <v>4519.1638800000001</v>
      </c>
      <c r="Y151" s="5">
        <f>Y152</f>
        <v>0</v>
      </c>
      <c r="Z151" s="5">
        <f t="shared" si="18"/>
        <v>4519.1638800000001</v>
      </c>
      <c r="AA151" s="5">
        <f>AA152</f>
        <v>0</v>
      </c>
      <c r="AB151" s="5">
        <f t="shared" si="27"/>
        <v>4519.1638800000001</v>
      </c>
      <c r="AC151" s="5">
        <f>AC152</f>
        <v>0</v>
      </c>
      <c r="AD151" s="5">
        <f t="shared" si="23"/>
        <v>4519.1638800000001</v>
      </c>
      <c r="AE151" s="5">
        <f>AE152</f>
        <v>0</v>
      </c>
      <c r="AF151" s="5">
        <f t="shared" si="24"/>
        <v>4519.1638800000001</v>
      </c>
      <c r="AG151" s="5">
        <f>AG152</f>
        <v>0</v>
      </c>
      <c r="AH151" s="5">
        <f t="shared" si="25"/>
        <v>4519.1638800000001</v>
      </c>
      <c r="AI151" s="5">
        <f>AI152</f>
        <v>0</v>
      </c>
      <c r="AJ151" s="5">
        <f t="shared" si="19"/>
        <v>4519.1638800000001</v>
      </c>
    </row>
    <row r="152" spans="1:36" ht="38.25">
      <c r="A152" s="3" t="s">
        <v>117</v>
      </c>
      <c r="B152" s="2" t="s">
        <v>5</v>
      </c>
      <c r="C152" s="2">
        <v>10</v>
      </c>
      <c r="D152" s="2" t="s">
        <v>21</v>
      </c>
      <c r="E152" s="6" t="s">
        <v>238</v>
      </c>
      <c r="F152" s="2">
        <v>400</v>
      </c>
      <c r="G152" s="5">
        <v>4519.1638799999992</v>
      </c>
      <c r="H152" s="5">
        <v>0</v>
      </c>
      <c r="I152" s="5">
        <f t="shared" si="14"/>
        <v>4519.1638799999992</v>
      </c>
      <c r="J152" s="5">
        <v>0</v>
      </c>
      <c r="K152" s="5">
        <f t="shared" si="26"/>
        <v>4519.1638799999992</v>
      </c>
      <c r="L152" s="5">
        <v>0</v>
      </c>
      <c r="M152" s="5">
        <f t="shared" si="20"/>
        <v>4519.1638799999992</v>
      </c>
      <c r="N152" s="5">
        <v>0</v>
      </c>
      <c r="O152" s="5">
        <f t="shared" si="21"/>
        <v>4519.1638799999992</v>
      </c>
      <c r="P152" s="5">
        <v>0</v>
      </c>
      <c r="Q152" s="5">
        <f t="shared" si="22"/>
        <v>4519.1638799999992</v>
      </c>
      <c r="R152" s="5">
        <v>0</v>
      </c>
      <c r="S152" s="5">
        <f t="shared" si="15"/>
        <v>4519.1638799999992</v>
      </c>
      <c r="T152" s="5">
        <v>0</v>
      </c>
      <c r="U152" s="5">
        <f t="shared" si="16"/>
        <v>4519.1638799999992</v>
      </c>
      <c r="V152" s="5">
        <v>0</v>
      </c>
      <c r="W152" s="5">
        <f t="shared" si="17"/>
        <v>4519.1638799999992</v>
      </c>
      <c r="X152" s="5">
        <v>4519.1638800000001</v>
      </c>
      <c r="Y152" s="5">
        <v>0</v>
      </c>
      <c r="Z152" s="5">
        <f t="shared" si="18"/>
        <v>4519.1638800000001</v>
      </c>
      <c r="AA152" s="5">
        <v>0</v>
      </c>
      <c r="AB152" s="5">
        <f t="shared" si="27"/>
        <v>4519.1638800000001</v>
      </c>
      <c r="AC152" s="5">
        <v>0</v>
      </c>
      <c r="AD152" s="5">
        <f t="shared" si="23"/>
        <v>4519.1638800000001</v>
      </c>
      <c r="AE152" s="5">
        <v>0</v>
      </c>
      <c r="AF152" s="5">
        <f t="shared" si="24"/>
        <v>4519.1638800000001</v>
      </c>
      <c r="AG152" s="5">
        <v>0</v>
      </c>
      <c r="AH152" s="5">
        <f t="shared" si="25"/>
        <v>4519.1638800000001</v>
      </c>
      <c r="AI152" s="5">
        <v>0</v>
      </c>
      <c r="AJ152" s="5">
        <f t="shared" si="19"/>
        <v>4519.1638800000001</v>
      </c>
    </row>
    <row r="153" spans="1:36" ht="25.5">
      <c r="A153" s="3" t="s">
        <v>101</v>
      </c>
      <c r="B153" s="2" t="s">
        <v>5</v>
      </c>
      <c r="C153" s="2">
        <v>10</v>
      </c>
      <c r="D153" s="2" t="s">
        <v>28</v>
      </c>
      <c r="E153" s="6" t="s">
        <v>102</v>
      </c>
      <c r="F153" s="2"/>
      <c r="G153" s="5">
        <v>384.17060000000004</v>
      </c>
      <c r="H153" s="5">
        <f>H154</f>
        <v>0</v>
      </c>
      <c r="I153" s="5">
        <f t="shared" si="14"/>
        <v>384.17060000000004</v>
      </c>
      <c r="J153" s="5">
        <f>J154</f>
        <v>0</v>
      </c>
      <c r="K153" s="5">
        <f t="shared" si="26"/>
        <v>384.17060000000004</v>
      </c>
      <c r="L153" s="5">
        <f>L154</f>
        <v>0</v>
      </c>
      <c r="M153" s="5">
        <f t="shared" si="20"/>
        <v>384.17060000000004</v>
      </c>
      <c r="N153" s="5">
        <f>N154</f>
        <v>0</v>
      </c>
      <c r="O153" s="5">
        <f t="shared" si="21"/>
        <v>384.17060000000004</v>
      </c>
      <c r="P153" s="5">
        <f>P154</f>
        <v>0</v>
      </c>
      <c r="Q153" s="5">
        <f t="shared" si="22"/>
        <v>384.17060000000004</v>
      </c>
      <c r="R153" s="5">
        <f>R154</f>
        <v>0</v>
      </c>
      <c r="S153" s="5">
        <f t="shared" si="15"/>
        <v>384.17060000000004</v>
      </c>
      <c r="T153" s="5">
        <f>T154</f>
        <v>0</v>
      </c>
      <c r="U153" s="5">
        <f t="shared" si="16"/>
        <v>384.17060000000004</v>
      </c>
      <c r="V153" s="5">
        <f>V154</f>
        <v>0</v>
      </c>
      <c r="W153" s="5">
        <f t="shared" si="17"/>
        <v>384.17060000000004</v>
      </c>
      <c r="X153" s="5">
        <v>384.17060000000004</v>
      </c>
      <c r="Y153" s="5">
        <f>Y154</f>
        <v>0</v>
      </c>
      <c r="Z153" s="5">
        <f t="shared" si="18"/>
        <v>384.17060000000004</v>
      </c>
      <c r="AA153" s="5">
        <f>AA154</f>
        <v>0</v>
      </c>
      <c r="AB153" s="5">
        <f t="shared" si="27"/>
        <v>384.17060000000004</v>
      </c>
      <c r="AC153" s="5">
        <f>AC154</f>
        <v>0</v>
      </c>
      <c r="AD153" s="5">
        <f t="shared" si="23"/>
        <v>384.17060000000004</v>
      </c>
      <c r="AE153" s="5">
        <f>AE154</f>
        <v>0</v>
      </c>
      <c r="AF153" s="5">
        <f t="shared" si="24"/>
        <v>384.17060000000004</v>
      </c>
      <c r="AG153" s="5">
        <f>AG154</f>
        <v>0</v>
      </c>
      <c r="AH153" s="5">
        <f t="shared" si="25"/>
        <v>384.17060000000004</v>
      </c>
      <c r="AI153" s="5">
        <f>AI154</f>
        <v>0</v>
      </c>
      <c r="AJ153" s="5">
        <f t="shared" si="19"/>
        <v>384.17060000000004</v>
      </c>
    </row>
    <row r="154" spans="1:36" ht="38.25">
      <c r="A154" s="3" t="s">
        <v>44</v>
      </c>
      <c r="B154" s="2" t="s">
        <v>5</v>
      </c>
      <c r="C154" s="2">
        <v>10</v>
      </c>
      <c r="D154" s="2" t="s">
        <v>28</v>
      </c>
      <c r="E154" s="6" t="s">
        <v>102</v>
      </c>
      <c r="F154" s="2">
        <v>600</v>
      </c>
      <c r="G154" s="5">
        <v>384.17060000000004</v>
      </c>
      <c r="H154" s="5">
        <v>0</v>
      </c>
      <c r="I154" s="5">
        <f t="shared" si="14"/>
        <v>384.17060000000004</v>
      </c>
      <c r="J154" s="5">
        <v>0</v>
      </c>
      <c r="K154" s="5">
        <f t="shared" si="26"/>
        <v>384.17060000000004</v>
      </c>
      <c r="L154" s="5">
        <v>0</v>
      </c>
      <c r="M154" s="5">
        <f t="shared" si="20"/>
        <v>384.17060000000004</v>
      </c>
      <c r="N154" s="5">
        <v>0</v>
      </c>
      <c r="O154" s="5">
        <f t="shared" si="21"/>
        <v>384.17060000000004</v>
      </c>
      <c r="P154" s="5">
        <v>0</v>
      </c>
      <c r="Q154" s="5">
        <f t="shared" si="22"/>
        <v>384.17060000000004</v>
      </c>
      <c r="R154" s="5">
        <v>0</v>
      </c>
      <c r="S154" s="5">
        <f t="shared" si="15"/>
        <v>384.17060000000004</v>
      </c>
      <c r="T154" s="5">
        <v>0</v>
      </c>
      <c r="U154" s="5">
        <f t="shared" si="16"/>
        <v>384.17060000000004</v>
      </c>
      <c r="V154" s="5">
        <v>0</v>
      </c>
      <c r="W154" s="5">
        <f t="shared" si="17"/>
        <v>384.17060000000004</v>
      </c>
      <c r="X154" s="5">
        <v>384.17060000000004</v>
      </c>
      <c r="Y154" s="5">
        <v>0</v>
      </c>
      <c r="Z154" s="5">
        <f t="shared" si="18"/>
        <v>384.17060000000004</v>
      </c>
      <c r="AA154" s="5">
        <v>0</v>
      </c>
      <c r="AB154" s="5">
        <f t="shared" si="27"/>
        <v>384.17060000000004</v>
      </c>
      <c r="AC154" s="5">
        <v>0</v>
      </c>
      <c r="AD154" s="5">
        <f t="shared" si="23"/>
        <v>384.17060000000004</v>
      </c>
      <c r="AE154" s="5">
        <v>0</v>
      </c>
      <c r="AF154" s="5">
        <f t="shared" si="24"/>
        <v>384.17060000000004</v>
      </c>
      <c r="AG154" s="5">
        <v>0</v>
      </c>
      <c r="AH154" s="5">
        <f t="shared" si="25"/>
        <v>384.17060000000004</v>
      </c>
      <c r="AI154" s="5">
        <v>0</v>
      </c>
      <c r="AJ154" s="5">
        <f t="shared" si="19"/>
        <v>384.17060000000004</v>
      </c>
    </row>
    <row r="155" spans="1:36" ht="25.5">
      <c r="A155" s="7" t="s">
        <v>6</v>
      </c>
      <c r="B155" s="8" t="s">
        <v>3</v>
      </c>
      <c r="C155" s="8"/>
      <c r="D155" s="8"/>
      <c r="E155" s="8"/>
      <c r="F155" s="8"/>
      <c r="G155" s="5">
        <v>5368.2095999999992</v>
      </c>
      <c r="H155" s="5">
        <f>H156</f>
        <v>0</v>
      </c>
      <c r="I155" s="5">
        <f t="shared" si="14"/>
        <v>5368.2095999999992</v>
      </c>
      <c r="J155" s="5">
        <f>J156</f>
        <v>0</v>
      </c>
      <c r="K155" s="5">
        <f t="shared" si="26"/>
        <v>5368.2095999999992</v>
      </c>
      <c r="L155" s="5">
        <f>L156</f>
        <v>0</v>
      </c>
      <c r="M155" s="5">
        <f t="shared" si="20"/>
        <v>5368.2095999999992</v>
      </c>
      <c r="N155" s="5">
        <f>N156</f>
        <v>-454.88490999999999</v>
      </c>
      <c r="O155" s="5">
        <f t="shared" si="21"/>
        <v>4913.3246899999995</v>
      </c>
      <c r="P155" s="5">
        <f>P156</f>
        <v>89.83587</v>
      </c>
      <c r="Q155" s="5">
        <f t="shared" si="22"/>
        <v>5003.1605599999994</v>
      </c>
      <c r="R155" s="5">
        <f>R156</f>
        <v>-86.048670000000001</v>
      </c>
      <c r="S155" s="5">
        <f t="shared" si="15"/>
        <v>4917.1118899999992</v>
      </c>
      <c r="T155" s="5">
        <f>T156</f>
        <v>0</v>
      </c>
      <c r="U155" s="5">
        <f t="shared" si="16"/>
        <v>4917.1118899999992</v>
      </c>
      <c r="V155" s="5">
        <f>V156</f>
        <v>319.91732000000007</v>
      </c>
      <c r="W155" s="5">
        <f t="shared" si="17"/>
        <v>5237.0292099999997</v>
      </c>
      <c r="X155" s="5">
        <v>5368.2095999999992</v>
      </c>
      <c r="Y155" s="5">
        <f>Y156</f>
        <v>0</v>
      </c>
      <c r="Z155" s="5">
        <f t="shared" si="18"/>
        <v>5368.2095999999992</v>
      </c>
      <c r="AA155" s="5">
        <f>AA156</f>
        <v>0</v>
      </c>
      <c r="AB155" s="5">
        <f t="shared" si="27"/>
        <v>5368.2095999999992</v>
      </c>
      <c r="AC155" s="5">
        <f>AC156</f>
        <v>0</v>
      </c>
      <c r="AD155" s="5">
        <f t="shared" si="23"/>
        <v>5368.2095999999992</v>
      </c>
      <c r="AE155" s="5">
        <f>AE156</f>
        <v>0</v>
      </c>
      <c r="AF155" s="5">
        <f t="shared" si="24"/>
        <v>5368.2095999999992</v>
      </c>
      <c r="AG155" s="5">
        <f>AG156</f>
        <v>0</v>
      </c>
      <c r="AH155" s="5">
        <f t="shared" si="25"/>
        <v>5368.2095999999992</v>
      </c>
      <c r="AI155" s="5">
        <f>AI156</f>
        <v>0</v>
      </c>
      <c r="AJ155" s="5">
        <f t="shared" si="19"/>
        <v>5368.2095999999992</v>
      </c>
    </row>
    <row r="156" spans="1:36" ht="38.25">
      <c r="A156" s="3" t="s">
        <v>12</v>
      </c>
      <c r="B156" s="2" t="s">
        <v>3</v>
      </c>
      <c r="C156" s="2"/>
      <c r="D156" s="2"/>
      <c r="E156" s="2"/>
      <c r="F156" s="2"/>
      <c r="G156" s="5">
        <v>5368.2095999999992</v>
      </c>
      <c r="H156" s="5">
        <f>H157+H159+H161+H163+H165</f>
        <v>0</v>
      </c>
      <c r="I156" s="5">
        <f t="shared" si="14"/>
        <v>5368.2095999999992</v>
      </c>
      <c r="J156" s="5">
        <f>J157+J159+J161+J163+J165</f>
        <v>0</v>
      </c>
      <c r="K156" s="5">
        <f t="shared" si="26"/>
        <v>5368.2095999999992</v>
      </c>
      <c r="L156" s="5">
        <f>L157+L159+L161+L163+L165</f>
        <v>0</v>
      </c>
      <c r="M156" s="5">
        <f t="shared" si="20"/>
        <v>5368.2095999999992</v>
      </c>
      <c r="N156" s="5">
        <f>N157+N159+N161+N163+N165</f>
        <v>-454.88490999999999</v>
      </c>
      <c r="O156" s="5">
        <f t="shared" si="21"/>
        <v>4913.3246899999995</v>
      </c>
      <c r="P156" s="5">
        <f>P157+P159+P161+P163+P165</f>
        <v>89.83587</v>
      </c>
      <c r="Q156" s="5">
        <f t="shared" si="22"/>
        <v>5003.1605599999994</v>
      </c>
      <c r="R156" s="5">
        <f>R157+R159+R161+R163+R165</f>
        <v>-86.048670000000001</v>
      </c>
      <c r="S156" s="5">
        <f t="shared" ref="S156:S219" si="28">Q156+R156</f>
        <v>4917.1118899999992</v>
      </c>
      <c r="T156" s="5">
        <f>T157+T159+T161+T163+T165</f>
        <v>0</v>
      </c>
      <c r="U156" s="5">
        <f t="shared" ref="U156:U219" si="29">S156+T156</f>
        <v>4917.1118899999992</v>
      </c>
      <c r="V156" s="5">
        <f>V157+V159+V161+V163+V165</f>
        <v>319.91732000000007</v>
      </c>
      <c r="W156" s="5">
        <f t="shared" ref="W156:W219" si="30">U156+V156</f>
        <v>5237.0292099999997</v>
      </c>
      <c r="X156" s="5">
        <v>5368.2095999999992</v>
      </c>
      <c r="Y156" s="5">
        <f>Y157+Y159+Y161+Y163+Y165</f>
        <v>0</v>
      </c>
      <c r="Z156" s="5">
        <f t="shared" si="18"/>
        <v>5368.2095999999992</v>
      </c>
      <c r="AA156" s="5">
        <f>AA157+AA159+AA161+AA163+AA165</f>
        <v>0</v>
      </c>
      <c r="AB156" s="5">
        <f t="shared" si="27"/>
        <v>5368.2095999999992</v>
      </c>
      <c r="AC156" s="5">
        <f>AC157+AC159+AC161+AC163+AC165</f>
        <v>0</v>
      </c>
      <c r="AD156" s="5">
        <f t="shared" si="23"/>
        <v>5368.2095999999992</v>
      </c>
      <c r="AE156" s="5">
        <f>AE157+AE159+AE161+AE163+AE165</f>
        <v>0</v>
      </c>
      <c r="AF156" s="5">
        <f t="shared" si="24"/>
        <v>5368.2095999999992</v>
      </c>
      <c r="AG156" s="5">
        <f>AG157+AG159+AG161+AG163+AG165</f>
        <v>0</v>
      </c>
      <c r="AH156" s="5">
        <f t="shared" si="25"/>
        <v>5368.2095999999992</v>
      </c>
      <c r="AI156" s="5">
        <f>AI157+AI159+AI161+AI163+AI165</f>
        <v>0</v>
      </c>
      <c r="AJ156" s="5">
        <f t="shared" ref="AJ156:AJ219" si="31">AH156+AI156</f>
        <v>5368.2095999999992</v>
      </c>
    </row>
    <row r="157" spans="1:36" ht="38.25">
      <c r="A157" s="3" t="s">
        <v>30</v>
      </c>
      <c r="B157" s="2" t="s">
        <v>3</v>
      </c>
      <c r="C157" s="2" t="s">
        <v>19</v>
      </c>
      <c r="D157" s="2" t="s">
        <v>28</v>
      </c>
      <c r="E157" s="1" t="s">
        <v>204</v>
      </c>
      <c r="F157" s="2"/>
      <c r="G157" s="5">
        <v>4749.7225999999991</v>
      </c>
      <c r="H157" s="5">
        <f>H158</f>
        <v>0</v>
      </c>
      <c r="I157" s="5">
        <f t="shared" si="14"/>
        <v>4749.7225999999991</v>
      </c>
      <c r="J157" s="5">
        <f>J158</f>
        <v>0</v>
      </c>
      <c r="K157" s="5">
        <f t="shared" si="26"/>
        <v>4749.7225999999991</v>
      </c>
      <c r="L157" s="5">
        <f>L158</f>
        <v>0</v>
      </c>
      <c r="M157" s="5">
        <f t="shared" ref="M157:M220" si="32">K157+L157</f>
        <v>4749.7225999999991</v>
      </c>
      <c r="N157" s="5">
        <f>N158</f>
        <v>0</v>
      </c>
      <c r="O157" s="5">
        <f t="shared" ref="O157:O220" si="33">M157+N157</f>
        <v>4749.7225999999991</v>
      </c>
      <c r="P157" s="5">
        <f>P158</f>
        <v>0</v>
      </c>
      <c r="Q157" s="5">
        <f t="shared" ref="Q157:Q220" si="34">O157+P157</f>
        <v>4749.7225999999991</v>
      </c>
      <c r="R157" s="5">
        <f>R158</f>
        <v>0</v>
      </c>
      <c r="S157" s="5">
        <f t="shared" si="28"/>
        <v>4749.7225999999991</v>
      </c>
      <c r="T157" s="5">
        <f>T158</f>
        <v>0</v>
      </c>
      <c r="U157" s="5">
        <f t="shared" si="29"/>
        <v>4749.7225999999991</v>
      </c>
      <c r="V157" s="5">
        <f>V158</f>
        <v>0</v>
      </c>
      <c r="W157" s="5">
        <f t="shared" si="30"/>
        <v>4749.7225999999991</v>
      </c>
      <c r="X157" s="5">
        <v>4749.7225999999991</v>
      </c>
      <c r="Y157" s="5">
        <f>Y158</f>
        <v>0</v>
      </c>
      <c r="Z157" s="5">
        <f t="shared" si="18"/>
        <v>4749.7225999999991</v>
      </c>
      <c r="AA157" s="5">
        <f>AA158</f>
        <v>0</v>
      </c>
      <c r="AB157" s="5">
        <f t="shared" si="27"/>
        <v>4749.7225999999991</v>
      </c>
      <c r="AC157" s="5">
        <f>AC158</f>
        <v>0</v>
      </c>
      <c r="AD157" s="5">
        <f t="shared" ref="AD157:AD220" si="35">AB157+AC157</f>
        <v>4749.7225999999991</v>
      </c>
      <c r="AE157" s="5">
        <f>AE158</f>
        <v>0</v>
      </c>
      <c r="AF157" s="5">
        <f t="shared" ref="AF157:AF220" si="36">AD157+AE157</f>
        <v>4749.7225999999991</v>
      </c>
      <c r="AG157" s="5">
        <f>AG158</f>
        <v>0</v>
      </c>
      <c r="AH157" s="5">
        <f t="shared" ref="AH157:AH220" si="37">AF157+AG157</f>
        <v>4749.7225999999991</v>
      </c>
      <c r="AI157" s="5">
        <f>AI158</f>
        <v>0</v>
      </c>
      <c r="AJ157" s="5">
        <f t="shared" si="31"/>
        <v>4749.7225999999991</v>
      </c>
    </row>
    <row r="158" spans="1:36" ht="76.5">
      <c r="A158" s="3" t="s">
        <v>61</v>
      </c>
      <c r="B158" s="2" t="s">
        <v>3</v>
      </c>
      <c r="C158" s="2" t="s">
        <v>19</v>
      </c>
      <c r="D158" s="2" t="s">
        <v>28</v>
      </c>
      <c r="E158" s="1" t="s">
        <v>204</v>
      </c>
      <c r="F158" s="2">
        <v>100</v>
      </c>
      <c r="G158" s="5">
        <v>4749.7225999999991</v>
      </c>
      <c r="H158" s="5">
        <v>0</v>
      </c>
      <c r="I158" s="5">
        <f t="shared" ref="I158:I223" si="38">G158+H158</f>
        <v>4749.7225999999991</v>
      </c>
      <c r="J158" s="5">
        <v>0</v>
      </c>
      <c r="K158" s="5">
        <f t="shared" si="26"/>
        <v>4749.7225999999991</v>
      </c>
      <c r="L158" s="5">
        <v>0</v>
      </c>
      <c r="M158" s="5">
        <f t="shared" si="32"/>
        <v>4749.7225999999991</v>
      </c>
      <c r="N158" s="5">
        <v>0</v>
      </c>
      <c r="O158" s="5">
        <f t="shared" si="33"/>
        <v>4749.7225999999991</v>
      </c>
      <c r="P158" s="5">
        <v>0</v>
      </c>
      <c r="Q158" s="5">
        <f t="shared" si="34"/>
        <v>4749.7225999999991</v>
      </c>
      <c r="R158" s="5">
        <v>0</v>
      </c>
      <c r="S158" s="5">
        <f t="shared" si="28"/>
        <v>4749.7225999999991</v>
      </c>
      <c r="T158" s="5">
        <v>0</v>
      </c>
      <c r="U158" s="5">
        <f t="shared" si="29"/>
        <v>4749.7225999999991</v>
      </c>
      <c r="V158" s="5">
        <v>0</v>
      </c>
      <c r="W158" s="5">
        <f t="shared" si="30"/>
        <v>4749.7225999999991</v>
      </c>
      <c r="X158" s="5">
        <v>4749.7225999999991</v>
      </c>
      <c r="Y158" s="5">
        <v>0</v>
      </c>
      <c r="Z158" s="5">
        <f t="shared" ref="Z158:Z223" si="39">X158+Y158</f>
        <v>4749.7225999999991</v>
      </c>
      <c r="AA158" s="5">
        <v>0</v>
      </c>
      <c r="AB158" s="5">
        <f t="shared" si="27"/>
        <v>4749.7225999999991</v>
      </c>
      <c r="AC158" s="5">
        <v>0</v>
      </c>
      <c r="AD158" s="5">
        <f t="shared" si="35"/>
        <v>4749.7225999999991</v>
      </c>
      <c r="AE158" s="5">
        <v>0</v>
      </c>
      <c r="AF158" s="5">
        <f t="shared" si="36"/>
        <v>4749.7225999999991</v>
      </c>
      <c r="AG158" s="5">
        <v>0</v>
      </c>
      <c r="AH158" s="5">
        <f t="shared" si="37"/>
        <v>4749.7225999999991</v>
      </c>
      <c r="AI158" s="5">
        <v>0</v>
      </c>
      <c r="AJ158" s="5">
        <f t="shared" si="31"/>
        <v>4749.7225999999991</v>
      </c>
    </row>
    <row r="159" spans="1:36" ht="25.5">
      <c r="A159" s="3" t="s">
        <v>239</v>
      </c>
      <c r="B159" s="2" t="s">
        <v>3</v>
      </c>
      <c r="C159" s="2" t="s">
        <v>19</v>
      </c>
      <c r="D159" s="2">
        <v>11</v>
      </c>
      <c r="E159" s="1" t="s">
        <v>240</v>
      </c>
      <c r="F159" s="2"/>
      <c r="G159" s="5">
        <v>500</v>
      </c>
      <c r="H159" s="5">
        <f>H160</f>
        <v>0</v>
      </c>
      <c r="I159" s="5">
        <f t="shared" si="38"/>
        <v>500</v>
      </c>
      <c r="J159" s="5">
        <f>J160</f>
        <v>0</v>
      </c>
      <c r="K159" s="5">
        <f t="shared" ref="K159:K222" si="40">I159+J159</f>
        <v>500</v>
      </c>
      <c r="L159" s="5">
        <f>L160</f>
        <v>0</v>
      </c>
      <c r="M159" s="5">
        <f t="shared" si="32"/>
        <v>500</v>
      </c>
      <c r="N159" s="5">
        <f>N160</f>
        <v>-454.88490999999999</v>
      </c>
      <c r="O159" s="5">
        <f t="shared" si="33"/>
        <v>45.115090000000009</v>
      </c>
      <c r="P159" s="5">
        <f>P160</f>
        <v>89.83587</v>
      </c>
      <c r="Q159" s="5">
        <f t="shared" si="34"/>
        <v>134.95096000000001</v>
      </c>
      <c r="R159" s="5">
        <f>R160</f>
        <v>-86.048670000000001</v>
      </c>
      <c r="S159" s="5">
        <f t="shared" si="28"/>
        <v>48.902290000000008</v>
      </c>
      <c r="T159" s="5">
        <f>T160</f>
        <v>0</v>
      </c>
      <c r="U159" s="5">
        <f t="shared" si="29"/>
        <v>48.902290000000008</v>
      </c>
      <c r="V159" s="5">
        <f>V160</f>
        <v>319.91732000000007</v>
      </c>
      <c r="W159" s="5">
        <f t="shared" si="30"/>
        <v>368.81961000000007</v>
      </c>
      <c r="X159" s="5">
        <v>500</v>
      </c>
      <c r="Y159" s="5">
        <f>Y160</f>
        <v>0</v>
      </c>
      <c r="Z159" s="5">
        <f t="shared" si="39"/>
        <v>500</v>
      </c>
      <c r="AA159" s="5">
        <f>AA160</f>
        <v>0</v>
      </c>
      <c r="AB159" s="5">
        <f t="shared" ref="AB159:AB222" si="41">Z159+AA159</f>
        <v>500</v>
      </c>
      <c r="AC159" s="5">
        <f>AC160</f>
        <v>0</v>
      </c>
      <c r="AD159" s="5">
        <f t="shared" si="35"/>
        <v>500</v>
      </c>
      <c r="AE159" s="5">
        <f>AE160</f>
        <v>0</v>
      </c>
      <c r="AF159" s="5">
        <f t="shared" si="36"/>
        <v>500</v>
      </c>
      <c r="AG159" s="5">
        <f>AG160</f>
        <v>0</v>
      </c>
      <c r="AH159" s="5">
        <f t="shared" si="37"/>
        <v>500</v>
      </c>
      <c r="AI159" s="5">
        <f>AI160</f>
        <v>0</v>
      </c>
      <c r="AJ159" s="5">
        <f t="shared" si="31"/>
        <v>500</v>
      </c>
    </row>
    <row r="160" spans="1:36" ht="15.75">
      <c r="A160" s="3" t="s">
        <v>40</v>
      </c>
      <c r="B160" s="2" t="s">
        <v>3</v>
      </c>
      <c r="C160" s="2" t="s">
        <v>19</v>
      </c>
      <c r="D160" s="2">
        <v>11</v>
      </c>
      <c r="E160" s="1" t="s">
        <v>240</v>
      </c>
      <c r="F160" s="2">
        <v>800</v>
      </c>
      <c r="G160" s="5">
        <v>500</v>
      </c>
      <c r="H160" s="5">
        <v>0</v>
      </c>
      <c r="I160" s="5">
        <f t="shared" si="38"/>
        <v>500</v>
      </c>
      <c r="J160" s="5">
        <v>0</v>
      </c>
      <c r="K160" s="5">
        <f t="shared" si="40"/>
        <v>500</v>
      </c>
      <c r="L160" s="5">
        <v>0</v>
      </c>
      <c r="M160" s="5">
        <f t="shared" si="32"/>
        <v>500</v>
      </c>
      <c r="N160" s="5">
        <f>-420.29123-45.13171+10.80904-0.27798+0.00715-0.00019+0.00001</f>
        <v>-454.88490999999999</v>
      </c>
      <c r="O160" s="5">
        <f t="shared" si="33"/>
        <v>45.115090000000009</v>
      </c>
      <c r="P160" s="5">
        <f>92.14627-2.36981+0.06094-0.00156+0.00004-0.00001</f>
        <v>89.83587</v>
      </c>
      <c r="Q160" s="5">
        <f t="shared" si="34"/>
        <v>134.95096000000001</v>
      </c>
      <c r="R160" s="5">
        <f>-88.26167+2.26991-0.05838+0.0015-0.00004+0.00001</f>
        <v>-86.048670000000001</v>
      </c>
      <c r="S160" s="5">
        <f t="shared" si="28"/>
        <v>48.902290000000008</v>
      </c>
      <c r="T160" s="5"/>
      <c r="U160" s="5">
        <f t="shared" si="29"/>
        <v>48.902290000000008</v>
      </c>
      <c r="V160" s="5">
        <f>328.14496-8.43923+0.21704-0.00559+0.00015-0.00001</f>
        <v>319.91732000000007</v>
      </c>
      <c r="W160" s="5">
        <f t="shared" si="30"/>
        <v>368.81961000000007</v>
      </c>
      <c r="X160" s="5">
        <v>500</v>
      </c>
      <c r="Y160" s="5">
        <v>0</v>
      </c>
      <c r="Z160" s="5">
        <f t="shared" si="39"/>
        <v>500</v>
      </c>
      <c r="AA160" s="5">
        <v>0</v>
      </c>
      <c r="AB160" s="5">
        <f t="shared" si="41"/>
        <v>500</v>
      </c>
      <c r="AC160" s="5">
        <v>0</v>
      </c>
      <c r="AD160" s="5">
        <f t="shared" si="35"/>
        <v>500</v>
      </c>
      <c r="AE160" s="5">
        <v>0</v>
      </c>
      <c r="AF160" s="5">
        <f t="shared" si="36"/>
        <v>500</v>
      </c>
      <c r="AG160" s="5"/>
      <c r="AH160" s="5">
        <f t="shared" si="37"/>
        <v>500</v>
      </c>
      <c r="AI160" s="5"/>
      <c r="AJ160" s="5">
        <f t="shared" si="31"/>
        <v>500</v>
      </c>
    </row>
    <row r="161" spans="1:36" ht="25.5">
      <c r="A161" s="3" t="s">
        <v>214</v>
      </c>
      <c r="B161" s="2" t="s">
        <v>3</v>
      </c>
      <c r="C161" s="2" t="s">
        <v>19</v>
      </c>
      <c r="D161" s="2">
        <v>13</v>
      </c>
      <c r="E161" s="1" t="s">
        <v>215</v>
      </c>
      <c r="F161" s="2"/>
      <c r="G161" s="5">
        <v>118.48699999999999</v>
      </c>
      <c r="H161" s="5">
        <f>H162</f>
        <v>0</v>
      </c>
      <c r="I161" s="5">
        <f t="shared" si="38"/>
        <v>118.48699999999999</v>
      </c>
      <c r="J161" s="5">
        <f>J162</f>
        <v>0</v>
      </c>
      <c r="K161" s="5">
        <f t="shared" si="40"/>
        <v>118.48699999999999</v>
      </c>
      <c r="L161" s="5">
        <f>L162</f>
        <v>0</v>
      </c>
      <c r="M161" s="5">
        <f t="shared" si="32"/>
        <v>118.48699999999999</v>
      </c>
      <c r="N161" s="5">
        <f>N162</f>
        <v>0</v>
      </c>
      <c r="O161" s="5">
        <f t="shared" si="33"/>
        <v>118.48699999999999</v>
      </c>
      <c r="P161" s="5">
        <f>P162</f>
        <v>0</v>
      </c>
      <c r="Q161" s="5">
        <f t="shared" si="34"/>
        <v>118.48699999999999</v>
      </c>
      <c r="R161" s="5">
        <f>R162</f>
        <v>0</v>
      </c>
      <c r="S161" s="5">
        <f t="shared" si="28"/>
        <v>118.48699999999999</v>
      </c>
      <c r="T161" s="5">
        <f>T162</f>
        <v>0</v>
      </c>
      <c r="U161" s="5">
        <f t="shared" si="29"/>
        <v>118.48699999999999</v>
      </c>
      <c r="V161" s="5">
        <f>V162</f>
        <v>0</v>
      </c>
      <c r="W161" s="5">
        <f t="shared" si="30"/>
        <v>118.48699999999999</v>
      </c>
      <c r="X161" s="5">
        <v>118.48699999999999</v>
      </c>
      <c r="Y161" s="5">
        <f>Y162</f>
        <v>0</v>
      </c>
      <c r="Z161" s="5">
        <f t="shared" si="39"/>
        <v>118.48699999999999</v>
      </c>
      <c r="AA161" s="5">
        <f>AA162</f>
        <v>0</v>
      </c>
      <c r="AB161" s="5">
        <f t="shared" si="41"/>
        <v>118.48699999999999</v>
      </c>
      <c r="AC161" s="5">
        <f>AC162</f>
        <v>0</v>
      </c>
      <c r="AD161" s="5">
        <f t="shared" si="35"/>
        <v>118.48699999999999</v>
      </c>
      <c r="AE161" s="5">
        <f>AE162</f>
        <v>0</v>
      </c>
      <c r="AF161" s="5">
        <f t="shared" si="36"/>
        <v>118.48699999999999</v>
      </c>
      <c r="AG161" s="5">
        <f>AG162</f>
        <v>0</v>
      </c>
      <c r="AH161" s="5">
        <f t="shared" si="37"/>
        <v>118.48699999999999</v>
      </c>
      <c r="AI161" s="5">
        <f>AI162</f>
        <v>0</v>
      </c>
      <c r="AJ161" s="5">
        <f t="shared" si="31"/>
        <v>118.48699999999999</v>
      </c>
    </row>
    <row r="162" spans="1:36" ht="38.25">
      <c r="A162" s="3" t="s">
        <v>31</v>
      </c>
      <c r="B162" s="2" t="s">
        <v>3</v>
      </c>
      <c r="C162" s="2" t="s">
        <v>19</v>
      </c>
      <c r="D162" s="2">
        <v>13</v>
      </c>
      <c r="E162" s="1" t="s">
        <v>215</v>
      </c>
      <c r="F162" s="2">
        <v>200</v>
      </c>
      <c r="G162" s="5">
        <v>118.48699999999999</v>
      </c>
      <c r="H162" s="5">
        <v>0</v>
      </c>
      <c r="I162" s="5">
        <f t="shared" si="38"/>
        <v>118.48699999999999</v>
      </c>
      <c r="J162" s="5">
        <v>0</v>
      </c>
      <c r="K162" s="5">
        <f t="shared" si="40"/>
        <v>118.48699999999999</v>
      </c>
      <c r="L162" s="5">
        <v>0</v>
      </c>
      <c r="M162" s="5">
        <f t="shared" si="32"/>
        <v>118.48699999999999</v>
      </c>
      <c r="N162" s="5">
        <v>0</v>
      </c>
      <c r="O162" s="5">
        <f t="shared" si="33"/>
        <v>118.48699999999999</v>
      </c>
      <c r="P162" s="5">
        <v>0</v>
      </c>
      <c r="Q162" s="5">
        <f t="shared" si="34"/>
        <v>118.48699999999999</v>
      </c>
      <c r="R162" s="5">
        <v>0</v>
      </c>
      <c r="S162" s="5">
        <f t="shared" si="28"/>
        <v>118.48699999999999</v>
      </c>
      <c r="T162" s="5">
        <v>0</v>
      </c>
      <c r="U162" s="5">
        <f t="shared" si="29"/>
        <v>118.48699999999999</v>
      </c>
      <c r="V162" s="5">
        <v>0</v>
      </c>
      <c r="W162" s="5">
        <f t="shared" si="30"/>
        <v>118.48699999999999</v>
      </c>
      <c r="X162" s="5">
        <v>118.48699999999999</v>
      </c>
      <c r="Y162" s="5">
        <v>0</v>
      </c>
      <c r="Z162" s="5">
        <f t="shared" si="39"/>
        <v>118.48699999999999</v>
      </c>
      <c r="AA162" s="5">
        <v>0</v>
      </c>
      <c r="AB162" s="5">
        <f t="shared" si="41"/>
        <v>118.48699999999999</v>
      </c>
      <c r="AC162" s="5">
        <v>0</v>
      </c>
      <c r="AD162" s="5">
        <f t="shared" si="35"/>
        <v>118.48699999999999</v>
      </c>
      <c r="AE162" s="5">
        <v>0</v>
      </c>
      <c r="AF162" s="5">
        <f t="shared" si="36"/>
        <v>118.48699999999999</v>
      </c>
      <c r="AG162" s="5">
        <v>0</v>
      </c>
      <c r="AH162" s="5">
        <f t="shared" si="37"/>
        <v>118.48699999999999</v>
      </c>
      <c r="AI162" s="5">
        <v>0</v>
      </c>
      <c r="AJ162" s="5">
        <f t="shared" si="31"/>
        <v>118.48699999999999</v>
      </c>
    </row>
    <row r="163" spans="1:36" ht="51">
      <c r="A163" s="3" t="s">
        <v>216</v>
      </c>
      <c r="B163" s="2" t="s">
        <v>3</v>
      </c>
      <c r="C163" s="2" t="s">
        <v>19</v>
      </c>
      <c r="D163" s="2">
        <v>13</v>
      </c>
      <c r="E163" s="1" t="s">
        <v>217</v>
      </c>
      <c r="F163" s="2"/>
      <c r="G163" s="5">
        <v>0</v>
      </c>
      <c r="H163" s="5">
        <f>H164</f>
        <v>0</v>
      </c>
      <c r="I163" s="5">
        <f t="shared" si="38"/>
        <v>0</v>
      </c>
      <c r="J163" s="5">
        <f>J164</f>
        <v>0</v>
      </c>
      <c r="K163" s="5">
        <f t="shared" si="40"/>
        <v>0</v>
      </c>
      <c r="L163" s="5">
        <f>L164</f>
        <v>0</v>
      </c>
      <c r="M163" s="5">
        <f t="shared" si="32"/>
        <v>0</v>
      </c>
      <c r="N163" s="5">
        <f>N164</f>
        <v>0</v>
      </c>
      <c r="O163" s="5">
        <f t="shared" si="33"/>
        <v>0</v>
      </c>
      <c r="P163" s="5">
        <f>P164</f>
        <v>0</v>
      </c>
      <c r="Q163" s="5">
        <f t="shared" si="34"/>
        <v>0</v>
      </c>
      <c r="R163" s="5">
        <f>R164</f>
        <v>0</v>
      </c>
      <c r="S163" s="5">
        <f t="shared" si="28"/>
        <v>0</v>
      </c>
      <c r="T163" s="5">
        <f>T164</f>
        <v>0</v>
      </c>
      <c r="U163" s="5">
        <f t="shared" si="29"/>
        <v>0</v>
      </c>
      <c r="V163" s="5">
        <f>V164</f>
        <v>0</v>
      </c>
      <c r="W163" s="5">
        <f t="shared" si="30"/>
        <v>0</v>
      </c>
      <c r="X163" s="5">
        <v>0</v>
      </c>
      <c r="Y163" s="5">
        <f>Y164</f>
        <v>0</v>
      </c>
      <c r="Z163" s="5">
        <f t="shared" si="39"/>
        <v>0</v>
      </c>
      <c r="AA163" s="5">
        <f>AA164</f>
        <v>0</v>
      </c>
      <c r="AB163" s="5">
        <f t="shared" si="41"/>
        <v>0</v>
      </c>
      <c r="AC163" s="5">
        <f>AC164</f>
        <v>0</v>
      </c>
      <c r="AD163" s="5">
        <f t="shared" si="35"/>
        <v>0</v>
      </c>
      <c r="AE163" s="5">
        <f>AE164</f>
        <v>0</v>
      </c>
      <c r="AF163" s="5">
        <f t="shared" si="36"/>
        <v>0</v>
      </c>
      <c r="AG163" s="5">
        <f>AG164</f>
        <v>0</v>
      </c>
      <c r="AH163" s="5">
        <f t="shared" si="37"/>
        <v>0</v>
      </c>
      <c r="AI163" s="5">
        <f>AI164</f>
        <v>0</v>
      </c>
      <c r="AJ163" s="5">
        <f t="shared" si="31"/>
        <v>0</v>
      </c>
    </row>
    <row r="164" spans="1:36" ht="38.25">
      <c r="A164" s="3" t="s">
        <v>31</v>
      </c>
      <c r="B164" s="2" t="s">
        <v>3</v>
      </c>
      <c r="C164" s="2" t="s">
        <v>19</v>
      </c>
      <c r="D164" s="2">
        <v>13</v>
      </c>
      <c r="E164" s="1" t="s">
        <v>217</v>
      </c>
      <c r="F164" s="2">
        <v>200</v>
      </c>
      <c r="G164" s="5">
        <v>0</v>
      </c>
      <c r="H164" s="5">
        <v>0</v>
      </c>
      <c r="I164" s="5">
        <f t="shared" si="38"/>
        <v>0</v>
      </c>
      <c r="J164" s="5">
        <v>0</v>
      </c>
      <c r="K164" s="5">
        <f t="shared" si="40"/>
        <v>0</v>
      </c>
      <c r="L164" s="5">
        <v>0</v>
      </c>
      <c r="M164" s="5">
        <f t="shared" si="32"/>
        <v>0</v>
      </c>
      <c r="N164" s="5">
        <v>0</v>
      </c>
      <c r="O164" s="5">
        <f t="shared" si="33"/>
        <v>0</v>
      </c>
      <c r="P164" s="5">
        <v>0</v>
      </c>
      <c r="Q164" s="5">
        <f t="shared" si="34"/>
        <v>0</v>
      </c>
      <c r="R164" s="5">
        <v>0</v>
      </c>
      <c r="S164" s="5">
        <f t="shared" si="28"/>
        <v>0</v>
      </c>
      <c r="T164" s="5">
        <v>0</v>
      </c>
      <c r="U164" s="5">
        <f t="shared" si="29"/>
        <v>0</v>
      </c>
      <c r="V164" s="5">
        <v>0</v>
      </c>
      <c r="W164" s="5">
        <f t="shared" si="30"/>
        <v>0</v>
      </c>
      <c r="X164" s="5">
        <v>0</v>
      </c>
      <c r="Y164" s="5">
        <v>0</v>
      </c>
      <c r="Z164" s="5">
        <f t="shared" si="39"/>
        <v>0</v>
      </c>
      <c r="AA164" s="5">
        <v>0</v>
      </c>
      <c r="AB164" s="5">
        <f t="shared" si="41"/>
        <v>0</v>
      </c>
      <c r="AC164" s="5">
        <v>0</v>
      </c>
      <c r="AD164" s="5">
        <f t="shared" si="35"/>
        <v>0</v>
      </c>
      <c r="AE164" s="5">
        <v>0</v>
      </c>
      <c r="AF164" s="5">
        <f t="shared" si="36"/>
        <v>0</v>
      </c>
      <c r="AG164" s="5">
        <v>0</v>
      </c>
      <c r="AH164" s="5">
        <f t="shared" si="37"/>
        <v>0</v>
      </c>
      <c r="AI164" s="5">
        <v>0</v>
      </c>
      <c r="AJ164" s="5">
        <f t="shared" si="31"/>
        <v>0</v>
      </c>
    </row>
    <row r="165" spans="1:36" ht="76.5">
      <c r="A165" s="3" t="s">
        <v>114</v>
      </c>
      <c r="B165" s="2" t="s">
        <v>3</v>
      </c>
      <c r="C165" s="2" t="s">
        <v>23</v>
      </c>
      <c r="D165" s="2" t="s">
        <v>22</v>
      </c>
      <c r="E165" s="1" t="s">
        <v>228</v>
      </c>
      <c r="F165" s="2"/>
      <c r="G165" s="5">
        <v>0</v>
      </c>
      <c r="H165" s="5">
        <f>H166</f>
        <v>0</v>
      </c>
      <c r="I165" s="5">
        <f t="shared" si="38"/>
        <v>0</v>
      </c>
      <c r="J165" s="5">
        <f>J166</f>
        <v>0</v>
      </c>
      <c r="K165" s="5">
        <f t="shared" si="40"/>
        <v>0</v>
      </c>
      <c r="L165" s="5">
        <f>L166</f>
        <v>0</v>
      </c>
      <c r="M165" s="5">
        <f t="shared" si="32"/>
        <v>0</v>
      </c>
      <c r="N165" s="5">
        <f>N166</f>
        <v>0</v>
      </c>
      <c r="O165" s="5">
        <f t="shared" si="33"/>
        <v>0</v>
      </c>
      <c r="P165" s="5">
        <f>P166</f>
        <v>0</v>
      </c>
      <c r="Q165" s="5">
        <f t="shared" si="34"/>
        <v>0</v>
      </c>
      <c r="R165" s="5">
        <f>R166</f>
        <v>0</v>
      </c>
      <c r="S165" s="5">
        <f t="shared" si="28"/>
        <v>0</v>
      </c>
      <c r="T165" s="5">
        <f>T166</f>
        <v>0</v>
      </c>
      <c r="U165" s="5">
        <f t="shared" si="29"/>
        <v>0</v>
      </c>
      <c r="V165" s="5">
        <f>V166</f>
        <v>0</v>
      </c>
      <c r="W165" s="5">
        <f t="shared" si="30"/>
        <v>0</v>
      </c>
      <c r="X165" s="5">
        <v>0</v>
      </c>
      <c r="Y165" s="5">
        <f>Y166</f>
        <v>0</v>
      </c>
      <c r="Z165" s="5">
        <f t="shared" si="39"/>
        <v>0</v>
      </c>
      <c r="AA165" s="5">
        <f>AA166</f>
        <v>0</v>
      </c>
      <c r="AB165" s="5">
        <f t="shared" si="41"/>
        <v>0</v>
      </c>
      <c r="AC165" s="5">
        <f>AC166</f>
        <v>0</v>
      </c>
      <c r="AD165" s="5">
        <f t="shared" si="35"/>
        <v>0</v>
      </c>
      <c r="AE165" s="5">
        <f>AE166</f>
        <v>0</v>
      </c>
      <c r="AF165" s="5">
        <f t="shared" si="36"/>
        <v>0</v>
      </c>
      <c r="AG165" s="5">
        <f>AG166</f>
        <v>0</v>
      </c>
      <c r="AH165" s="5">
        <f t="shared" si="37"/>
        <v>0</v>
      </c>
      <c r="AI165" s="5">
        <f>AI166</f>
        <v>0</v>
      </c>
      <c r="AJ165" s="5">
        <f t="shared" si="31"/>
        <v>0</v>
      </c>
    </row>
    <row r="166" spans="1:36" ht="38.25">
      <c r="A166" s="3" t="s">
        <v>31</v>
      </c>
      <c r="B166" s="2" t="s">
        <v>3</v>
      </c>
      <c r="C166" s="2" t="s">
        <v>23</v>
      </c>
      <c r="D166" s="2" t="s">
        <v>22</v>
      </c>
      <c r="E166" s="1" t="s">
        <v>228</v>
      </c>
      <c r="F166" s="2">
        <v>200</v>
      </c>
      <c r="G166" s="5">
        <v>0</v>
      </c>
      <c r="H166" s="5">
        <v>0</v>
      </c>
      <c r="I166" s="5">
        <f t="shared" si="38"/>
        <v>0</v>
      </c>
      <c r="J166" s="5">
        <v>0</v>
      </c>
      <c r="K166" s="5">
        <f t="shared" si="40"/>
        <v>0</v>
      </c>
      <c r="L166" s="5">
        <v>0</v>
      </c>
      <c r="M166" s="5">
        <f t="shared" si="32"/>
        <v>0</v>
      </c>
      <c r="N166" s="5">
        <v>0</v>
      </c>
      <c r="O166" s="5">
        <f t="shared" si="33"/>
        <v>0</v>
      </c>
      <c r="P166" s="5">
        <v>0</v>
      </c>
      <c r="Q166" s="5">
        <f t="shared" si="34"/>
        <v>0</v>
      </c>
      <c r="R166" s="5">
        <v>0</v>
      </c>
      <c r="S166" s="5">
        <f t="shared" si="28"/>
        <v>0</v>
      </c>
      <c r="T166" s="5">
        <v>0</v>
      </c>
      <c r="U166" s="5">
        <f t="shared" si="29"/>
        <v>0</v>
      </c>
      <c r="V166" s="5">
        <v>0</v>
      </c>
      <c r="W166" s="5">
        <f t="shared" si="30"/>
        <v>0</v>
      </c>
      <c r="X166" s="5">
        <v>0</v>
      </c>
      <c r="Y166" s="5">
        <v>0</v>
      </c>
      <c r="Z166" s="5">
        <f t="shared" si="39"/>
        <v>0</v>
      </c>
      <c r="AA166" s="5">
        <v>0</v>
      </c>
      <c r="AB166" s="5">
        <f t="shared" si="41"/>
        <v>0</v>
      </c>
      <c r="AC166" s="5">
        <v>0</v>
      </c>
      <c r="AD166" s="5">
        <f t="shared" si="35"/>
        <v>0</v>
      </c>
      <c r="AE166" s="5">
        <v>0</v>
      </c>
      <c r="AF166" s="5">
        <f t="shared" si="36"/>
        <v>0</v>
      </c>
      <c r="AG166" s="5">
        <v>0</v>
      </c>
      <c r="AH166" s="5">
        <f t="shared" si="37"/>
        <v>0</v>
      </c>
      <c r="AI166" s="5">
        <v>0</v>
      </c>
      <c r="AJ166" s="5">
        <f t="shared" si="31"/>
        <v>0</v>
      </c>
    </row>
    <row r="167" spans="1:36" ht="63.75">
      <c r="A167" s="7" t="s">
        <v>16</v>
      </c>
      <c r="B167" s="8" t="s">
        <v>11</v>
      </c>
      <c r="C167" s="2"/>
      <c r="D167" s="2"/>
      <c r="E167" s="2"/>
      <c r="F167" s="2"/>
      <c r="G167" s="5">
        <v>8345.4700100000009</v>
      </c>
      <c r="H167" s="5">
        <f>H168</f>
        <v>0</v>
      </c>
      <c r="I167" s="5">
        <f t="shared" si="38"/>
        <v>8345.4700100000009</v>
      </c>
      <c r="J167" s="5">
        <f>J168</f>
        <v>0</v>
      </c>
      <c r="K167" s="5">
        <f t="shared" si="40"/>
        <v>8345.4700100000009</v>
      </c>
      <c r="L167" s="5">
        <f>L168</f>
        <v>0</v>
      </c>
      <c r="M167" s="5">
        <f t="shared" si="32"/>
        <v>8345.4700100000009</v>
      </c>
      <c r="N167" s="5">
        <f>N168</f>
        <v>0</v>
      </c>
      <c r="O167" s="5">
        <f t="shared" si="33"/>
        <v>8345.4700100000009</v>
      </c>
      <c r="P167" s="5">
        <f>P168</f>
        <v>0</v>
      </c>
      <c r="Q167" s="5">
        <f t="shared" si="34"/>
        <v>8345.4700100000009</v>
      </c>
      <c r="R167" s="5">
        <f>R168</f>
        <v>0</v>
      </c>
      <c r="S167" s="5">
        <f t="shared" si="28"/>
        <v>8345.4700100000009</v>
      </c>
      <c r="T167" s="5">
        <f>T168</f>
        <v>0</v>
      </c>
      <c r="U167" s="5">
        <f t="shared" si="29"/>
        <v>8345.4700100000009</v>
      </c>
      <c r="V167" s="5">
        <f>V168</f>
        <v>0</v>
      </c>
      <c r="W167" s="5">
        <f t="shared" si="30"/>
        <v>8345.4700100000009</v>
      </c>
      <c r="X167" s="5">
        <v>8250.4134099999992</v>
      </c>
      <c r="Y167" s="5">
        <f>Y168</f>
        <v>0</v>
      </c>
      <c r="Z167" s="5">
        <f t="shared" si="39"/>
        <v>8250.4134099999992</v>
      </c>
      <c r="AA167" s="5">
        <f>AA168</f>
        <v>0</v>
      </c>
      <c r="AB167" s="5">
        <f t="shared" si="41"/>
        <v>8250.4134099999992</v>
      </c>
      <c r="AC167" s="5">
        <f>AC168</f>
        <v>0</v>
      </c>
      <c r="AD167" s="5">
        <f t="shared" si="35"/>
        <v>8250.4134099999992</v>
      </c>
      <c r="AE167" s="5">
        <f>AE168</f>
        <v>0</v>
      </c>
      <c r="AF167" s="5">
        <f t="shared" si="36"/>
        <v>8250.4134099999992</v>
      </c>
      <c r="AG167" s="5">
        <f>AG168</f>
        <v>0</v>
      </c>
      <c r="AH167" s="5">
        <f t="shared" si="37"/>
        <v>8250.4134099999992</v>
      </c>
      <c r="AI167" s="5">
        <f>AI168</f>
        <v>0</v>
      </c>
      <c r="AJ167" s="5">
        <f t="shared" si="31"/>
        <v>8250.4134099999992</v>
      </c>
    </row>
    <row r="168" spans="1:36" ht="30" customHeight="1">
      <c r="A168" s="3" t="s">
        <v>12</v>
      </c>
      <c r="B168" s="2" t="s">
        <v>11</v>
      </c>
      <c r="C168" s="2"/>
      <c r="D168" s="2"/>
      <c r="E168" s="2"/>
      <c r="F168" s="2"/>
      <c r="G168" s="5">
        <v>8345.4700100000009</v>
      </c>
      <c r="H168" s="5">
        <f>H175+H177+H181+H183+H185+H187+H189+H191+H169+H173+H171+H179</f>
        <v>0</v>
      </c>
      <c r="I168" s="5">
        <f t="shared" si="38"/>
        <v>8345.4700100000009</v>
      </c>
      <c r="J168" s="5">
        <f>J175+J177+J181+J183+J185+J187+J189+J191+J169+J173+J171+J179</f>
        <v>0</v>
      </c>
      <c r="K168" s="5">
        <f t="shared" si="40"/>
        <v>8345.4700100000009</v>
      </c>
      <c r="L168" s="5">
        <f>L175+L177+L181+L183+L185+L187+L189+L191+L169+L173+L171+L179</f>
        <v>0</v>
      </c>
      <c r="M168" s="5">
        <f t="shared" si="32"/>
        <v>8345.4700100000009</v>
      </c>
      <c r="N168" s="5">
        <f>N175+N177+N181+N183+N185+N187+N189+N191+N169+N173+N171+N179</f>
        <v>0</v>
      </c>
      <c r="O168" s="5">
        <f t="shared" si="33"/>
        <v>8345.4700100000009</v>
      </c>
      <c r="P168" s="5">
        <f>P175+P177+P181+P183+P185+P187+P189+P191+P169+P173+P171+P179</f>
        <v>0</v>
      </c>
      <c r="Q168" s="5">
        <f t="shared" si="34"/>
        <v>8345.4700100000009</v>
      </c>
      <c r="R168" s="5">
        <f>R175+R177+R181+R183+R185+R187+R189+R191+R169+R173+R171+R179</f>
        <v>0</v>
      </c>
      <c r="S168" s="5">
        <f t="shared" si="28"/>
        <v>8345.4700100000009</v>
      </c>
      <c r="T168" s="5">
        <f>T175+T177+T181+T183+T185+T187+T189+T191+T169+T173+T171+T179</f>
        <v>0</v>
      </c>
      <c r="U168" s="5">
        <f t="shared" si="29"/>
        <v>8345.4700100000009</v>
      </c>
      <c r="V168" s="5">
        <f>V175+V177+V181+V183+V185+V187+V189+V191+V169+V173+V171+V179</f>
        <v>0</v>
      </c>
      <c r="W168" s="5">
        <f t="shared" si="30"/>
        <v>8345.4700100000009</v>
      </c>
      <c r="X168" s="5">
        <v>8250.4134099999992</v>
      </c>
      <c r="Y168" s="5">
        <f>Y175+Y177+Y181+Y183+Y185+Y187+Y189+Y191+Y169+Y173+Y171+Y179</f>
        <v>0</v>
      </c>
      <c r="Z168" s="5">
        <f t="shared" si="39"/>
        <v>8250.4134099999992</v>
      </c>
      <c r="AA168" s="5">
        <f>AA175+AA177+AA181+AA183+AA185+AA187+AA189+AA191+AA169+AA173+AA171+AA179</f>
        <v>0</v>
      </c>
      <c r="AB168" s="5">
        <f t="shared" si="41"/>
        <v>8250.4134099999992</v>
      </c>
      <c r="AC168" s="5">
        <f>AC175+AC177+AC181+AC183+AC185+AC187+AC189+AC191+AC169+AC173+AC171+AC179</f>
        <v>0</v>
      </c>
      <c r="AD168" s="5">
        <f t="shared" si="35"/>
        <v>8250.4134099999992</v>
      </c>
      <c r="AE168" s="5">
        <f>AE175+AE177+AE181+AE183+AE185+AE187+AE189+AE191+AE169+AE173+AE171+AE179</f>
        <v>0</v>
      </c>
      <c r="AF168" s="5">
        <f t="shared" si="36"/>
        <v>8250.4134099999992</v>
      </c>
      <c r="AG168" s="5">
        <f>AG175+AG177+AG181+AG183+AG185+AG187+AG189+AG191+AG169+AG173+AG171+AG179</f>
        <v>0</v>
      </c>
      <c r="AH168" s="5">
        <f t="shared" si="37"/>
        <v>8250.4134099999992</v>
      </c>
      <c r="AI168" s="5">
        <f>AI175+AI177+AI181+AI183+AI185+AI187+AI189+AI191+AI169+AI173+AI171+AI179</f>
        <v>0</v>
      </c>
      <c r="AJ168" s="5">
        <f t="shared" si="31"/>
        <v>8250.4134099999992</v>
      </c>
    </row>
    <row r="169" spans="1:36" ht="57" customHeight="1">
      <c r="A169" s="3" t="s">
        <v>241</v>
      </c>
      <c r="B169" s="2" t="s">
        <v>11</v>
      </c>
      <c r="C169" s="2" t="s">
        <v>19</v>
      </c>
      <c r="D169" s="2">
        <v>13</v>
      </c>
      <c r="E169" s="1" t="s">
        <v>242</v>
      </c>
      <c r="F169" s="2"/>
      <c r="G169" s="5">
        <v>272.2</v>
      </c>
      <c r="H169" s="5">
        <f>H170</f>
        <v>0</v>
      </c>
      <c r="I169" s="5">
        <f t="shared" si="38"/>
        <v>272.2</v>
      </c>
      <c r="J169" s="5">
        <f>J170</f>
        <v>0</v>
      </c>
      <c r="K169" s="5">
        <f t="shared" si="40"/>
        <v>272.2</v>
      </c>
      <c r="L169" s="5">
        <f>L170</f>
        <v>0</v>
      </c>
      <c r="M169" s="5">
        <f t="shared" si="32"/>
        <v>272.2</v>
      </c>
      <c r="N169" s="5">
        <f>N170</f>
        <v>0</v>
      </c>
      <c r="O169" s="5">
        <f t="shared" si="33"/>
        <v>272.2</v>
      </c>
      <c r="P169" s="5">
        <f>P170</f>
        <v>0</v>
      </c>
      <c r="Q169" s="5">
        <f t="shared" si="34"/>
        <v>272.2</v>
      </c>
      <c r="R169" s="5">
        <f>R170</f>
        <v>0</v>
      </c>
      <c r="S169" s="5">
        <f t="shared" si="28"/>
        <v>272.2</v>
      </c>
      <c r="T169" s="5">
        <f>T170</f>
        <v>0</v>
      </c>
      <c r="U169" s="5">
        <f t="shared" si="29"/>
        <v>272.2</v>
      </c>
      <c r="V169" s="5">
        <f>V170</f>
        <v>0</v>
      </c>
      <c r="W169" s="5">
        <f t="shared" si="30"/>
        <v>272.2</v>
      </c>
      <c r="X169" s="5">
        <v>272.2</v>
      </c>
      <c r="Y169" s="5">
        <f>Y170</f>
        <v>0</v>
      </c>
      <c r="Z169" s="5">
        <f t="shared" si="39"/>
        <v>272.2</v>
      </c>
      <c r="AA169" s="5">
        <f>AA170</f>
        <v>0</v>
      </c>
      <c r="AB169" s="5">
        <f t="shared" si="41"/>
        <v>272.2</v>
      </c>
      <c r="AC169" s="5">
        <f>AC170</f>
        <v>0</v>
      </c>
      <c r="AD169" s="5">
        <f t="shared" si="35"/>
        <v>272.2</v>
      </c>
      <c r="AE169" s="5">
        <f>AE170</f>
        <v>0</v>
      </c>
      <c r="AF169" s="5">
        <f t="shared" si="36"/>
        <v>272.2</v>
      </c>
      <c r="AG169" s="5">
        <f>AG170</f>
        <v>0</v>
      </c>
      <c r="AH169" s="5">
        <f t="shared" si="37"/>
        <v>272.2</v>
      </c>
      <c r="AI169" s="5">
        <f>AI170</f>
        <v>0</v>
      </c>
      <c r="AJ169" s="5">
        <f t="shared" si="31"/>
        <v>272.2</v>
      </c>
    </row>
    <row r="170" spans="1:36" ht="38.25">
      <c r="A170" s="3" t="s">
        <v>31</v>
      </c>
      <c r="B170" s="2" t="s">
        <v>11</v>
      </c>
      <c r="C170" s="2" t="s">
        <v>19</v>
      </c>
      <c r="D170" s="2">
        <v>13</v>
      </c>
      <c r="E170" s="1" t="s">
        <v>242</v>
      </c>
      <c r="F170" s="2">
        <v>200</v>
      </c>
      <c r="G170" s="5">
        <v>272.2</v>
      </c>
      <c r="H170" s="5">
        <v>0</v>
      </c>
      <c r="I170" s="5">
        <f t="shared" si="38"/>
        <v>272.2</v>
      </c>
      <c r="J170" s="5">
        <v>0</v>
      </c>
      <c r="K170" s="5">
        <f t="shared" si="40"/>
        <v>272.2</v>
      </c>
      <c r="L170" s="5">
        <v>0</v>
      </c>
      <c r="M170" s="5">
        <f t="shared" si="32"/>
        <v>272.2</v>
      </c>
      <c r="N170" s="5">
        <v>0</v>
      </c>
      <c r="O170" s="5">
        <f t="shared" si="33"/>
        <v>272.2</v>
      </c>
      <c r="P170" s="5">
        <v>0</v>
      </c>
      <c r="Q170" s="5">
        <f t="shared" si="34"/>
        <v>272.2</v>
      </c>
      <c r="R170" s="5">
        <v>0</v>
      </c>
      <c r="S170" s="5">
        <f t="shared" si="28"/>
        <v>272.2</v>
      </c>
      <c r="T170" s="5">
        <v>0</v>
      </c>
      <c r="U170" s="5">
        <f t="shared" si="29"/>
        <v>272.2</v>
      </c>
      <c r="V170" s="5">
        <v>0</v>
      </c>
      <c r="W170" s="5">
        <f t="shared" si="30"/>
        <v>272.2</v>
      </c>
      <c r="X170" s="5">
        <v>272.2</v>
      </c>
      <c r="Y170" s="5">
        <v>0</v>
      </c>
      <c r="Z170" s="5">
        <f t="shared" si="39"/>
        <v>272.2</v>
      </c>
      <c r="AA170" s="5">
        <v>0</v>
      </c>
      <c r="AB170" s="5">
        <f t="shared" si="41"/>
        <v>272.2</v>
      </c>
      <c r="AC170" s="5">
        <v>0</v>
      </c>
      <c r="AD170" s="5">
        <f t="shared" si="35"/>
        <v>272.2</v>
      </c>
      <c r="AE170" s="5">
        <v>0</v>
      </c>
      <c r="AF170" s="5">
        <f t="shared" si="36"/>
        <v>272.2</v>
      </c>
      <c r="AG170" s="5">
        <v>0</v>
      </c>
      <c r="AH170" s="5">
        <f t="shared" si="37"/>
        <v>272.2</v>
      </c>
      <c r="AI170" s="5">
        <v>0</v>
      </c>
      <c r="AJ170" s="5">
        <f t="shared" si="31"/>
        <v>272.2</v>
      </c>
    </row>
    <row r="171" spans="1:36" ht="38.25">
      <c r="A171" s="3" t="s">
        <v>274</v>
      </c>
      <c r="B171" s="2" t="s">
        <v>11</v>
      </c>
      <c r="C171" s="2" t="s">
        <v>19</v>
      </c>
      <c r="D171" s="2">
        <v>13</v>
      </c>
      <c r="E171" s="1" t="s">
        <v>275</v>
      </c>
      <c r="F171" s="2"/>
      <c r="G171" s="5">
        <v>0</v>
      </c>
      <c r="H171" s="5">
        <f>H172</f>
        <v>0</v>
      </c>
      <c r="I171" s="5">
        <f t="shared" si="38"/>
        <v>0</v>
      </c>
      <c r="J171" s="5">
        <f>J172</f>
        <v>0</v>
      </c>
      <c r="K171" s="5">
        <f t="shared" si="40"/>
        <v>0</v>
      </c>
      <c r="L171" s="5">
        <f>L172</f>
        <v>0</v>
      </c>
      <c r="M171" s="5">
        <f t="shared" si="32"/>
        <v>0</v>
      </c>
      <c r="N171" s="5">
        <f>N172</f>
        <v>0</v>
      </c>
      <c r="O171" s="5">
        <f t="shared" si="33"/>
        <v>0</v>
      </c>
      <c r="P171" s="5">
        <f>P172</f>
        <v>0</v>
      </c>
      <c r="Q171" s="5">
        <f t="shared" si="34"/>
        <v>0</v>
      </c>
      <c r="R171" s="5">
        <f>R172</f>
        <v>0</v>
      </c>
      <c r="S171" s="5">
        <f t="shared" si="28"/>
        <v>0</v>
      </c>
      <c r="T171" s="5">
        <f>T172</f>
        <v>0</v>
      </c>
      <c r="U171" s="5">
        <f t="shared" si="29"/>
        <v>0</v>
      </c>
      <c r="V171" s="5">
        <f>V172</f>
        <v>0</v>
      </c>
      <c r="W171" s="5">
        <f t="shared" si="30"/>
        <v>0</v>
      </c>
      <c r="X171" s="5">
        <v>0</v>
      </c>
      <c r="Y171" s="5">
        <f>Y172</f>
        <v>0</v>
      </c>
      <c r="Z171" s="5">
        <f t="shared" si="39"/>
        <v>0</v>
      </c>
      <c r="AA171" s="5">
        <f>AA172</f>
        <v>0</v>
      </c>
      <c r="AB171" s="5">
        <f t="shared" si="41"/>
        <v>0</v>
      </c>
      <c r="AC171" s="5">
        <f>AC172</f>
        <v>0</v>
      </c>
      <c r="AD171" s="5">
        <f t="shared" si="35"/>
        <v>0</v>
      </c>
      <c r="AE171" s="5">
        <f>AE172</f>
        <v>0</v>
      </c>
      <c r="AF171" s="5">
        <f t="shared" si="36"/>
        <v>0</v>
      </c>
      <c r="AG171" s="5">
        <f>AG172</f>
        <v>0</v>
      </c>
      <c r="AH171" s="5">
        <f t="shared" si="37"/>
        <v>0</v>
      </c>
      <c r="AI171" s="5">
        <f>AI172</f>
        <v>0</v>
      </c>
      <c r="AJ171" s="5">
        <f t="shared" si="31"/>
        <v>0</v>
      </c>
    </row>
    <row r="172" spans="1:36" ht="38.25">
      <c r="A172" s="3" t="s">
        <v>31</v>
      </c>
      <c r="B172" s="2" t="s">
        <v>11</v>
      </c>
      <c r="C172" s="2" t="s">
        <v>19</v>
      </c>
      <c r="D172" s="2">
        <v>13</v>
      </c>
      <c r="E172" s="1" t="s">
        <v>275</v>
      </c>
      <c r="F172" s="2">
        <v>200</v>
      </c>
      <c r="G172" s="5">
        <v>0</v>
      </c>
      <c r="H172" s="5">
        <v>0</v>
      </c>
      <c r="I172" s="5">
        <f t="shared" si="38"/>
        <v>0</v>
      </c>
      <c r="J172" s="5">
        <v>0</v>
      </c>
      <c r="K172" s="5">
        <f t="shared" si="40"/>
        <v>0</v>
      </c>
      <c r="L172" s="5">
        <v>0</v>
      </c>
      <c r="M172" s="5">
        <f t="shared" si="32"/>
        <v>0</v>
      </c>
      <c r="N172" s="5">
        <v>0</v>
      </c>
      <c r="O172" s="5">
        <f t="shared" si="33"/>
        <v>0</v>
      </c>
      <c r="P172" s="5">
        <v>0</v>
      </c>
      <c r="Q172" s="5">
        <f t="shared" si="34"/>
        <v>0</v>
      </c>
      <c r="R172" s="5">
        <v>0</v>
      </c>
      <c r="S172" s="5">
        <f t="shared" si="28"/>
        <v>0</v>
      </c>
      <c r="T172" s="5">
        <v>0</v>
      </c>
      <c r="U172" s="5">
        <f t="shared" si="29"/>
        <v>0</v>
      </c>
      <c r="V172" s="5">
        <v>0</v>
      </c>
      <c r="W172" s="5">
        <f t="shared" si="30"/>
        <v>0</v>
      </c>
      <c r="X172" s="5">
        <v>0</v>
      </c>
      <c r="Y172" s="5">
        <v>0</v>
      </c>
      <c r="Z172" s="5">
        <f t="shared" si="39"/>
        <v>0</v>
      </c>
      <c r="AA172" s="5">
        <v>0</v>
      </c>
      <c r="AB172" s="5">
        <f t="shared" si="41"/>
        <v>0</v>
      </c>
      <c r="AC172" s="5">
        <v>0</v>
      </c>
      <c r="AD172" s="5">
        <f t="shared" si="35"/>
        <v>0</v>
      </c>
      <c r="AE172" s="5">
        <v>0</v>
      </c>
      <c r="AF172" s="5">
        <f t="shared" si="36"/>
        <v>0</v>
      </c>
      <c r="AG172" s="5">
        <v>0</v>
      </c>
      <c r="AH172" s="5">
        <f t="shared" si="37"/>
        <v>0</v>
      </c>
      <c r="AI172" s="5">
        <v>0</v>
      </c>
      <c r="AJ172" s="5">
        <f t="shared" si="31"/>
        <v>0</v>
      </c>
    </row>
    <row r="173" spans="1:36" ht="76.5">
      <c r="A173" s="3" t="s">
        <v>218</v>
      </c>
      <c r="B173" s="2" t="s">
        <v>11</v>
      </c>
      <c r="C173" s="2" t="s">
        <v>19</v>
      </c>
      <c r="D173" s="2">
        <v>13</v>
      </c>
      <c r="E173" s="6" t="s">
        <v>135</v>
      </c>
      <c r="F173" s="2"/>
      <c r="G173" s="5">
        <v>0</v>
      </c>
      <c r="H173" s="5">
        <f>H174</f>
        <v>0</v>
      </c>
      <c r="I173" s="5">
        <f t="shared" si="38"/>
        <v>0</v>
      </c>
      <c r="J173" s="5">
        <f>J174</f>
        <v>0</v>
      </c>
      <c r="K173" s="5">
        <f t="shared" si="40"/>
        <v>0</v>
      </c>
      <c r="L173" s="5">
        <f>L174</f>
        <v>0</v>
      </c>
      <c r="M173" s="5">
        <f t="shared" si="32"/>
        <v>0</v>
      </c>
      <c r="N173" s="5">
        <f>N174</f>
        <v>0</v>
      </c>
      <c r="O173" s="5">
        <f t="shared" si="33"/>
        <v>0</v>
      </c>
      <c r="P173" s="5">
        <f>P174</f>
        <v>0</v>
      </c>
      <c r="Q173" s="5">
        <f t="shared" si="34"/>
        <v>0</v>
      </c>
      <c r="R173" s="5">
        <f>R174</f>
        <v>0</v>
      </c>
      <c r="S173" s="5">
        <f t="shared" si="28"/>
        <v>0</v>
      </c>
      <c r="T173" s="5">
        <f>T174</f>
        <v>0</v>
      </c>
      <c r="U173" s="5">
        <f t="shared" si="29"/>
        <v>0</v>
      </c>
      <c r="V173" s="5">
        <f>V174</f>
        <v>0</v>
      </c>
      <c r="W173" s="5">
        <f t="shared" si="30"/>
        <v>0</v>
      </c>
      <c r="X173" s="5">
        <v>0</v>
      </c>
      <c r="Y173" s="5">
        <f>Y174</f>
        <v>0</v>
      </c>
      <c r="Z173" s="5">
        <f t="shared" si="39"/>
        <v>0</v>
      </c>
      <c r="AA173" s="5">
        <f>AA174</f>
        <v>0</v>
      </c>
      <c r="AB173" s="5">
        <f t="shared" si="41"/>
        <v>0</v>
      </c>
      <c r="AC173" s="5">
        <f>AC174</f>
        <v>0</v>
      </c>
      <c r="AD173" s="5">
        <f t="shared" si="35"/>
        <v>0</v>
      </c>
      <c r="AE173" s="5">
        <f>AE174</f>
        <v>0</v>
      </c>
      <c r="AF173" s="5">
        <f t="shared" si="36"/>
        <v>0</v>
      </c>
      <c r="AG173" s="5">
        <f>AG174</f>
        <v>0</v>
      </c>
      <c r="AH173" s="5">
        <f t="shared" si="37"/>
        <v>0</v>
      </c>
      <c r="AI173" s="5">
        <f>AI174</f>
        <v>0</v>
      </c>
      <c r="AJ173" s="5">
        <f t="shared" si="31"/>
        <v>0</v>
      </c>
    </row>
    <row r="174" spans="1:36" ht="15.75">
      <c r="A174" s="3" t="s">
        <v>40</v>
      </c>
      <c r="B174" s="2" t="s">
        <v>11</v>
      </c>
      <c r="C174" s="2" t="s">
        <v>19</v>
      </c>
      <c r="D174" s="2">
        <v>13</v>
      </c>
      <c r="E174" s="6" t="s">
        <v>135</v>
      </c>
      <c r="F174" s="2">
        <v>800</v>
      </c>
      <c r="G174" s="5">
        <v>0</v>
      </c>
      <c r="H174" s="5">
        <v>0</v>
      </c>
      <c r="I174" s="5">
        <f t="shared" si="38"/>
        <v>0</v>
      </c>
      <c r="J174" s="5">
        <v>0</v>
      </c>
      <c r="K174" s="5">
        <f t="shared" si="40"/>
        <v>0</v>
      </c>
      <c r="L174" s="5">
        <v>0</v>
      </c>
      <c r="M174" s="5">
        <f t="shared" si="32"/>
        <v>0</v>
      </c>
      <c r="N174" s="5">
        <v>0</v>
      </c>
      <c r="O174" s="5">
        <f t="shared" si="33"/>
        <v>0</v>
      </c>
      <c r="P174" s="5">
        <v>0</v>
      </c>
      <c r="Q174" s="5">
        <f t="shared" si="34"/>
        <v>0</v>
      </c>
      <c r="R174" s="5">
        <v>0</v>
      </c>
      <c r="S174" s="5">
        <f t="shared" si="28"/>
        <v>0</v>
      </c>
      <c r="T174" s="5">
        <v>0</v>
      </c>
      <c r="U174" s="5">
        <f t="shared" si="29"/>
        <v>0</v>
      </c>
      <c r="V174" s="5">
        <v>0</v>
      </c>
      <c r="W174" s="5">
        <f t="shared" si="30"/>
        <v>0</v>
      </c>
      <c r="X174" s="5">
        <v>0</v>
      </c>
      <c r="Y174" s="5">
        <v>0</v>
      </c>
      <c r="Z174" s="5">
        <f t="shared" si="39"/>
        <v>0</v>
      </c>
      <c r="AA174" s="5">
        <v>0</v>
      </c>
      <c r="AB174" s="5">
        <f t="shared" si="41"/>
        <v>0</v>
      </c>
      <c r="AC174" s="5">
        <v>0</v>
      </c>
      <c r="AD174" s="5">
        <f t="shared" si="35"/>
        <v>0</v>
      </c>
      <c r="AE174" s="5">
        <v>0</v>
      </c>
      <c r="AF174" s="5">
        <f t="shared" si="36"/>
        <v>0</v>
      </c>
      <c r="AG174" s="5">
        <v>0</v>
      </c>
      <c r="AH174" s="5">
        <f t="shared" si="37"/>
        <v>0</v>
      </c>
      <c r="AI174" s="5">
        <v>0</v>
      </c>
      <c r="AJ174" s="5">
        <f t="shared" si="31"/>
        <v>0</v>
      </c>
    </row>
    <row r="175" spans="1:36" ht="38.25">
      <c r="A175" s="3" t="s">
        <v>30</v>
      </c>
      <c r="B175" s="2" t="s">
        <v>11</v>
      </c>
      <c r="C175" s="2" t="s">
        <v>19</v>
      </c>
      <c r="D175" s="2">
        <v>13</v>
      </c>
      <c r="E175" s="1" t="s">
        <v>204</v>
      </c>
      <c r="F175" s="2"/>
      <c r="G175" s="5">
        <v>3784.7560000000003</v>
      </c>
      <c r="H175" s="5">
        <f>H176</f>
        <v>0</v>
      </c>
      <c r="I175" s="5">
        <f t="shared" si="38"/>
        <v>3784.7560000000003</v>
      </c>
      <c r="J175" s="5">
        <f>J176</f>
        <v>0</v>
      </c>
      <c r="K175" s="5">
        <f t="shared" si="40"/>
        <v>3784.7560000000003</v>
      </c>
      <c r="L175" s="5">
        <f>L176</f>
        <v>0</v>
      </c>
      <c r="M175" s="5">
        <f t="shared" si="32"/>
        <v>3784.7560000000003</v>
      </c>
      <c r="N175" s="5">
        <f>N176</f>
        <v>0</v>
      </c>
      <c r="O175" s="5">
        <f t="shared" si="33"/>
        <v>3784.7560000000003</v>
      </c>
      <c r="P175" s="5">
        <f>P176</f>
        <v>0</v>
      </c>
      <c r="Q175" s="5">
        <f t="shared" si="34"/>
        <v>3784.7560000000003</v>
      </c>
      <c r="R175" s="5">
        <f>R176</f>
        <v>0</v>
      </c>
      <c r="S175" s="5">
        <f t="shared" si="28"/>
        <v>3784.7560000000003</v>
      </c>
      <c r="T175" s="5">
        <f>T176</f>
        <v>0</v>
      </c>
      <c r="U175" s="5">
        <f t="shared" si="29"/>
        <v>3784.7560000000003</v>
      </c>
      <c r="V175" s="5">
        <f>V176</f>
        <v>0</v>
      </c>
      <c r="W175" s="5">
        <f t="shared" si="30"/>
        <v>3784.7560000000003</v>
      </c>
      <c r="X175" s="5">
        <v>3784.7560000000003</v>
      </c>
      <c r="Y175" s="5">
        <f>Y176</f>
        <v>0</v>
      </c>
      <c r="Z175" s="5">
        <f t="shared" si="39"/>
        <v>3784.7560000000003</v>
      </c>
      <c r="AA175" s="5">
        <f>AA176</f>
        <v>0</v>
      </c>
      <c r="AB175" s="5">
        <f t="shared" si="41"/>
        <v>3784.7560000000003</v>
      </c>
      <c r="AC175" s="5">
        <f>AC176</f>
        <v>0</v>
      </c>
      <c r="AD175" s="5">
        <f t="shared" si="35"/>
        <v>3784.7560000000003</v>
      </c>
      <c r="AE175" s="5">
        <f>AE176</f>
        <v>0</v>
      </c>
      <c r="AF175" s="5">
        <f t="shared" si="36"/>
        <v>3784.7560000000003</v>
      </c>
      <c r="AG175" s="5">
        <f>AG176</f>
        <v>0</v>
      </c>
      <c r="AH175" s="5">
        <f t="shared" si="37"/>
        <v>3784.7560000000003</v>
      </c>
      <c r="AI175" s="5">
        <f>AI176</f>
        <v>0</v>
      </c>
      <c r="AJ175" s="5">
        <f t="shared" si="31"/>
        <v>3784.7560000000003</v>
      </c>
    </row>
    <row r="176" spans="1:36" ht="76.5">
      <c r="A176" s="3" t="s">
        <v>61</v>
      </c>
      <c r="B176" s="2" t="s">
        <v>11</v>
      </c>
      <c r="C176" s="2" t="s">
        <v>19</v>
      </c>
      <c r="D176" s="2">
        <v>13</v>
      </c>
      <c r="E176" s="1" t="s">
        <v>204</v>
      </c>
      <c r="F176" s="2">
        <v>100</v>
      </c>
      <c r="G176" s="5">
        <v>3784.7560000000003</v>
      </c>
      <c r="H176" s="5">
        <v>0</v>
      </c>
      <c r="I176" s="5">
        <f t="shared" si="38"/>
        <v>3784.7560000000003</v>
      </c>
      <c r="J176" s="5">
        <v>0</v>
      </c>
      <c r="K176" s="5">
        <f t="shared" si="40"/>
        <v>3784.7560000000003</v>
      </c>
      <c r="L176" s="5">
        <v>0</v>
      </c>
      <c r="M176" s="5">
        <f t="shared" si="32"/>
        <v>3784.7560000000003</v>
      </c>
      <c r="N176" s="5">
        <v>0</v>
      </c>
      <c r="O176" s="5">
        <f t="shared" si="33"/>
        <v>3784.7560000000003</v>
      </c>
      <c r="P176" s="5">
        <v>0</v>
      </c>
      <c r="Q176" s="5">
        <f t="shared" si="34"/>
        <v>3784.7560000000003</v>
      </c>
      <c r="R176" s="5">
        <v>0</v>
      </c>
      <c r="S176" s="5">
        <f t="shared" si="28"/>
        <v>3784.7560000000003</v>
      </c>
      <c r="T176" s="5">
        <v>0</v>
      </c>
      <c r="U176" s="5">
        <f t="shared" si="29"/>
        <v>3784.7560000000003</v>
      </c>
      <c r="V176" s="5">
        <v>0</v>
      </c>
      <c r="W176" s="5">
        <f t="shared" si="30"/>
        <v>3784.7560000000003</v>
      </c>
      <c r="X176" s="5">
        <v>3784.7560000000003</v>
      </c>
      <c r="Y176" s="5">
        <v>0</v>
      </c>
      <c r="Z176" s="5">
        <f t="shared" si="39"/>
        <v>3784.7560000000003</v>
      </c>
      <c r="AA176" s="5">
        <v>0</v>
      </c>
      <c r="AB176" s="5">
        <f t="shared" si="41"/>
        <v>3784.7560000000003</v>
      </c>
      <c r="AC176" s="5">
        <v>0</v>
      </c>
      <c r="AD176" s="5">
        <f t="shared" si="35"/>
        <v>3784.7560000000003</v>
      </c>
      <c r="AE176" s="5">
        <v>0</v>
      </c>
      <c r="AF176" s="5">
        <f t="shared" si="36"/>
        <v>3784.7560000000003</v>
      </c>
      <c r="AG176" s="5">
        <v>0</v>
      </c>
      <c r="AH176" s="5">
        <f t="shared" si="37"/>
        <v>3784.7560000000003</v>
      </c>
      <c r="AI176" s="5">
        <v>0</v>
      </c>
      <c r="AJ176" s="5">
        <f t="shared" si="31"/>
        <v>3784.7560000000003</v>
      </c>
    </row>
    <row r="177" spans="1:36" ht="25.5">
      <c r="A177" s="3" t="s">
        <v>214</v>
      </c>
      <c r="B177" s="2" t="s">
        <v>11</v>
      </c>
      <c r="C177" s="2" t="s">
        <v>19</v>
      </c>
      <c r="D177" s="2">
        <v>13</v>
      </c>
      <c r="E177" s="1" t="s">
        <v>215</v>
      </c>
      <c r="F177" s="2"/>
      <c r="G177" s="5">
        <v>131.84399999999999</v>
      </c>
      <c r="H177" s="5">
        <f>H178</f>
        <v>0</v>
      </c>
      <c r="I177" s="5">
        <f t="shared" si="38"/>
        <v>131.84399999999999</v>
      </c>
      <c r="J177" s="5">
        <f>J178</f>
        <v>0</v>
      </c>
      <c r="K177" s="5">
        <f t="shared" si="40"/>
        <v>131.84399999999999</v>
      </c>
      <c r="L177" s="5">
        <f>L178</f>
        <v>0</v>
      </c>
      <c r="M177" s="5">
        <f t="shared" si="32"/>
        <v>131.84399999999999</v>
      </c>
      <c r="N177" s="5">
        <f>N178</f>
        <v>0</v>
      </c>
      <c r="O177" s="5">
        <f t="shared" si="33"/>
        <v>131.84399999999999</v>
      </c>
      <c r="P177" s="5">
        <f>P178</f>
        <v>0</v>
      </c>
      <c r="Q177" s="5">
        <f t="shared" si="34"/>
        <v>131.84399999999999</v>
      </c>
      <c r="R177" s="5">
        <f>R178</f>
        <v>0</v>
      </c>
      <c r="S177" s="5">
        <f t="shared" si="28"/>
        <v>131.84399999999999</v>
      </c>
      <c r="T177" s="5">
        <f>T178</f>
        <v>0</v>
      </c>
      <c r="U177" s="5">
        <f t="shared" si="29"/>
        <v>131.84399999999999</v>
      </c>
      <c r="V177" s="5">
        <f>V178</f>
        <v>0</v>
      </c>
      <c r="W177" s="5">
        <f t="shared" si="30"/>
        <v>131.84399999999999</v>
      </c>
      <c r="X177" s="5">
        <v>131.84399999999999</v>
      </c>
      <c r="Y177" s="5">
        <f>Y178</f>
        <v>0</v>
      </c>
      <c r="Z177" s="5">
        <f t="shared" si="39"/>
        <v>131.84399999999999</v>
      </c>
      <c r="AA177" s="5">
        <f>AA178</f>
        <v>0</v>
      </c>
      <c r="AB177" s="5">
        <f t="shared" si="41"/>
        <v>131.84399999999999</v>
      </c>
      <c r="AC177" s="5">
        <f>AC178</f>
        <v>0</v>
      </c>
      <c r="AD177" s="5">
        <f t="shared" si="35"/>
        <v>131.84399999999999</v>
      </c>
      <c r="AE177" s="5">
        <f>AE178</f>
        <v>0</v>
      </c>
      <c r="AF177" s="5">
        <f t="shared" si="36"/>
        <v>131.84399999999999</v>
      </c>
      <c r="AG177" s="5">
        <f>AG178</f>
        <v>0</v>
      </c>
      <c r="AH177" s="5">
        <f t="shared" si="37"/>
        <v>131.84399999999999</v>
      </c>
      <c r="AI177" s="5">
        <f>AI178</f>
        <v>0</v>
      </c>
      <c r="AJ177" s="5">
        <f t="shared" si="31"/>
        <v>131.84399999999999</v>
      </c>
    </row>
    <row r="178" spans="1:36" ht="38.25">
      <c r="A178" s="3" t="s">
        <v>31</v>
      </c>
      <c r="B178" s="2" t="s">
        <v>11</v>
      </c>
      <c r="C178" s="2" t="s">
        <v>19</v>
      </c>
      <c r="D178" s="2">
        <v>13</v>
      </c>
      <c r="E178" s="1" t="s">
        <v>215</v>
      </c>
      <c r="F178" s="2">
        <v>200</v>
      </c>
      <c r="G178" s="5">
        <v>131.84399999999999</v>
      </c>
      <c r="H178" s="5">
        <v>0</v>
      </c>
      <c r="I178" s="5">
        <f t="shared" si="38"/>
        <v>131.84399999999999</v>
      </c>
      <c r="J178" s="5">
        <v>0</v>
      </c>
      <c r="K178" s="5">
        <f t="shared" si="40"/>
        <v>131.84399999999999</v>
      </c>
      <c r="L178" s="5">
        <v>0</v>
      </c>
      <c r="M178" s="5">
        <f t="shared" si="32"/>
        <v>131.84399999999999</v>
      </c>
      <c r="N178" s="5">
        <v>0</v>
      </c>
      <c r="O178" s="5">
        <f t="shared" si="33"/>
        <v>131.84399999999999</v>
      </c>
      <c r="P178" s="5">
        <v>0</v>
      </c>
      <c r="Q178" s="5">
        <f t="shared" si="34"/>
        <v>131.84399999999999</v>
      </c>
      <c r="R178" s="5">
        <v>0</v>
      </c>
      <c r="S178" s="5">
        <f t="shared" si="28"/>
        <v>131.84399999999999</v>
      </c>
      <c r="T178" s="5">
        <v>0</v>
      </c>
      <c r="U178" s="5">
        <f t="shared" si="29"/>
        <v>131.84399999999999</v>
      </c>
      <c r="V178" s="5">
        <v>0</v>
      </c>
      <c r="W178" s="5">
        <f t="shared" si="30"/>
        <v>131.84399999999999</v>
      </c>
      <c r="X178" s="5">
        <v>131.84399999999999</v>
      </c>
      <c r="Y178" s="5">
        <v>0</v>
      </c>
      <c r="Z178" s="5">
        <f t="shared" si="39"/>
        <v>131.84399999999999</v>
      </c>
      <c r="AA178" s="5">
        <v>0</v>
      </c>
      <c r="AB178" s="5">
        <f t="shared" si="41"/>
        <v>131.84399999999999</v>
      </c>
      <c r="AC178" s="5">
        <v>0</v>
      </c>
      <c r="AD178" s="5">
        <f t="shared" si="35"/>
        <v>131.84399999999999</v>
      </c>
      <c r="AE178" s="5">
        <v>0</v>
      </c>
      <c r="AF178" s="5">
        <f t="shared" si="36"/>
        <v>131.84399999999999</v>
      </c>
      <c r="AG178" s="5">
        <v>0</v>
      </c>
      <c r="AH178" s="5">
        <f t="shared" si="37"/>
        <v>131.84399999999999</v>
      </c>
      <c r="AI178" s="5">
        <v>0</v>
      </c>
      <c r="AJ178" s="5">
        <f t="shared" si="31"/>
        <v>131.84399999999999</v>
      </c>
    </row>
    <row r="179" spans="1:36" ht="38.25">
      <c r="A179" s="3" t="s">
        <v>295</v>
      </c>
      <c r="B179" s="2" t="s">
        <v>11</v>
      </c>
      <c r="C179" s="2" t="s">
        <v>21</v>
      </c>
      <c r="D179" s="2">
        <v>12</v>
      </c>
      <c r="E179" s="1" t="s">
        <v>296</v>
      </c>
      <c r="F179" s="2"/>
      <c r="G179" s="5">
        <v>1744</v>
      </c>
      <c r="H179" s="5">
        <f>H180</f>
        <v>0</v>
      </c>
      <c r="I179" s="5">
        <f t="shared" si="38"/>
        <v>1744</v>
      </c>
      <c r="J179" s="5">
        <f>J180</f>
        <v>0</v>
      </c>
      <c r="K179" s="5">
        <f t="shared" si="40"/>
        <v>1744</v>
      </c>
      <c r="L179" s="5">
        <f>L180</f>
        <v>0</v>
      </c>
      <c r="M179" s="5">
        <f t="shared" si="32"/>
        <v>1744</v>
      </c>
      <c r="N179" s="5">
        <f>N180</f>
        <v>0</v>
      </c>
      <c r="O179" s="5">
        <f t="shared" si="33"/>
        <v>1744</v>
      </c>
      <c r="P179" s="5">
        <f>P180</f>
        <v>0</v>
      </c>
      <c r="Q179" s="5">
        <f t="shared" si="34"/>
        <v>1744</v>
      </c>
      <c r="R179" s="5">
        <f>R180</f>
        <v>0</v>
      </c>
      <c r="S179" s="5">
        <f t="shared" si="28"/>
        <v>1744</v>
      </c>
      <c r="T179" s="5">
        <f>T180</f>
        <v>0</v>
      </c>
      <c r="U179" s="5">
        <f t="shared" si="29"/>
        <v>1744</v>
      </c>
      <c r="V179" s="5">
        <f>V180</f>
        <v>0</v>
      </c>
      <c r="W179" s="5">
        <f t="shared" si="30"/>
        <v>1744</v>
      </c>
      <c r="X179" s="5">
        <v>1376</v>
      </c>
      <c r="Y179" s="5">
        <f>Y180</f>
        <v>0</v>
      </c>
      <c r="Z179" s="5">
        <f t="shared" si="39"/>
        <v>1376</v>
      </c>
      <c r="AA179" s="5">
        <f>AA180</f>
        <v>0</v>
      </c>
      <c r="AB179" s="5">
        <f t="shared" si="41"/>
        <v>1376</v>
      </c>
      <c r="AC179" s="5">
        <f>AC180</f>
        <v>0</v>
      </c>
      <c r="AD179" s="5">
        <f t="shared" si="35"/>
        <v>1376</v>
      </c>
      <c r="AE179" s="5">
        <f>AE180</f>
        <v>0</v>
      </c>
      <c r="AF179" s="5">
        <f t="shared" si="36"/>
        <v>1376</v>
      </c>
      <c r="AG179" s="5">
        <f>AG180</f>
        <v>0</v>
      </c>
      <c r="AH179" s="5">
        <f t="shared" si="37"/>
        <v>1376</v>
      </c>
      <c r="AI179" s="5">
        <f>AI180</f>
        <v>0</v>
      </c>
      <c r="AJ179" s="5">
        <f t="shared" si="31"/>
        <v>1376</v>
      </c>
    </row>
    <row r="180" spans="1:36" ht="38.25">
      <c r="A180" s="3" t="s">
        <v>31</v>
      </c>
      <c r="B180" s="2" t="s">
        <v>11</v>
      </c>
      <c r="C180" s="2" t="s">
        <v>21</v>
      </c>
      <c r="D180" s="2">
        <v>12</v>
      </c>
      <c r="E180" s="1" t="s">
        <v>296</v>
      </c>
      <c r="F180" s="2">
        <v>200</v>
      </c>
      <c r="G180" s="5">
        <v>1744</v>
      </c>
      <c r="H180" s="5">
        <v>0</v>
      </c>
      <c r="I180" s="5">
        <f t="shared" si="38"/>
        <v>1744</v>
      </c>
      <c r="J180" s="5">
        <v>0</v>
      </c>
      <c r="K180" s="5">
        <f t="shared" si="40"/>
        <v>1744</v>
      </c>
      <c r="L180" s="5">
        <v>0</v>
      </c>
      <c r="M180" s="5">
        <f t="shared" si="32"/>
        <v>1744</v>
      </c>
      <c r="N180" s="5">
        <v>0</v>
      </c>
      <c r="O180" s="5">
        <f t="shared" si="33"/>
        <v>1744</v>
      </c>
      <c r="P180" s="5">
        <v>0</v>
      </c>
      <c r="Q180" s="5">
        <f t="shared" si="34"/>
        <v>1744</v>
      </c>
      <c r="R180" s="5">
        <v>0</v>
      </c>
      <c r="S180" s="5">
        <f t="shared" si="28"/>
        <v>1744</v>
      </c>
      <c r="T180" s="5">
        <v>0</v>
      </c>
      <c r="U180" s="5">
        <f t="shared" si="29"/>
        <v>1744</v>
      </c>
      <c r="V180" s="5">
        <v>0</v>
      </c>
      <c r="W180" s="5">
        <f t="shared" si="30"/>
        <v>1744</v>
      </c>
      <c r="X180" s="5">
        <v>1376</v>
      </c>
      <c r="Y180" s="5">
        <v>0</v>
      </c>
      <c r="Z180" s="5">
        <f t="shared" si="39"/>
        <v>1376</v>
      </c>
      <c r="AA180" s="5">
        <v>0</v>
      </c>
      <c r="AB180" s="5">
        <f t="shared" si="41"/>
        <v>1376</v>
      </c>
      <c r="AC180" s="5">
        <v>0</v>
      </c>
      <c r="AD180" s="5">
        <f t="shared" si="35"/>
        <v>1376</v>
      </c>
      <c r="AE180" s="5">
        <v>0</v>
      </c>
      <c r="AF180" s="5">
        <f t="shared" si="36"/>
        <v>1376</v>
      </c>
      <c r="AG180" s="5">
        <v>0</v>
      </c>
      <c r="AH180" s="5">
        <f t="shared" si="37"/>
        <v>1376</v>
      </c>
      <c r="AI180" s="5">
        <v>0</v>
      </c>
      <c r="AJ180" s="5">
        <f t="shared" si="31"/>
        <v>1376</v>
      </c>
    </row>
    <row r="181" spans="1:36" ht="63.75">
      <c r="A181" s="3" t="s">
        <v>243</v>
      </c>
      <c r="B181" s="2" t="s">
        <v>11</v>
      </c>
      <c r="C181" s="2" t="s">
        <v>22</v>
      </c>
      <c r="D181" s="2" t="s">
        <v>19</v>
      </c>
      <c r="E181" s="1" t="s">
        <v>244</v>
      </c>
      <c r="F181" s="2"/>
      <c r="G181" s="5">
        <v>92.75</v>
      </c>
      <c r="H181" s="5">
        <f>H182</f>
        <v>0</v>
      </c>
      <c r="I181" s="5">
        <f t="shared" si="38"/>
        <v>92.75</v>
      </c>
      <c r="J181" s="5">
        <f>J182</f>
        <v>0</v>
      </c>
      <c r="K181" s="5">
        <f t="shared" si="40"/>
        <v>92.75</v>
      </c>
      <c r="L181" s="5">
        <f>L182</f>
        <v>0</v>
      </c>
      <c r="M181" s="5">
        <f t="shared" si="32"/>
        <v>92.75</v>
      </c>
      <c r="N181" s="5">
        <f>N182</f>
        <v>0</v>
      </c>
      <c r="O181" s="5">
        <f t="shared" si="33"/>
        <v>92.75</v>
      </c>
      <c r="P181" s="5">
        <f>P182</f>
        <v>0</v>
      </c>
      <c r="Q181" s="5">
        <f t="shared" si="34"/>
        <v>92.75</v>
      </c>
      <c r="R181" s="5">
        <f>R182</f>
        <v>0</v>
      </c>
      <c r="S181" s="5">
        <f t="shared" si="28"/>
        <v>92.75</v>
      </c>
      <c r="T181" s="5">
        <f>T182</f>
        <v>0</v>
      </c>
      <c r="U181" s="5">
        <f t="shared" si="29"/>
        <v>92.75</v>
      </c>
      <c r="V181" s="5">
        <f>V182</f>
        <v>0</v>
      </c>
      <c r="W181" s="5">
        <f t="shared" si="30"/>
        <v>92.75</v>
      </c>
      <c r="X181" s="5">
        <v>92.75</v>
      </c>
      <c r="Y181" s="5">
        <f>Y182</f>
        <v>0</v>
      </c>
      <c r="Z181" s="5">
        <f t="shared" si="39"/>
        <v>92.75</v>
      </c>
      <c r="AA181" s="5">
        <f>AA182</f>
        <v>0</v>
      </c>
      <c r="AB181" s="5">
        <f t="shared" si="41"/>
        <v>92.75</v>
      </c>
      <c r="AC181" s="5">
        <f>AC182</f>
        <v>0</v>
      </c>
      <c r="AD181" s="5">
        <f t="shared" si="35"/>
        <v>92.75</v>
      </c>
      <c r="AE181" s="5">
        <f>AE182</f>
        <v>0</v>
      </c>
      <c r="AF181" s="5">
        <f t="shared" si="36"/>
        <v>92.75</v>
      </c>
      <c r="AG181" s="5">
        <f>AG182</f>
        <v>0</v>
      </c>
      <c r="AH181" s="5">
        <f t="shared" si="37"/>
        <v>92.75</v>
      </c>
      <c r="AI181" s="5">
        <f>AI182</f>
        <v>0</v>
      </c>
      <c r="AJ181" s="5">
        <f t="shared" si="31"/>
        <v>92.75</v>
      </c>
    </row>
    <row r="182" spans="1:36" ht="15.75">
      <c r="A182" s="3" t="s">
        <v>40</v>
      </c>
      <c r="B182" s="2" t="s">
        <v>11</v>
      </c>
      <c r="C182" s="2" t="s">
        <v>22</v>
      </c>
      <c r="D182" s="2" t="s">
        <v>19</v>
      </c>
      <c r="E182" s="1" t="s">
        <v>244</v>
      </c>
      <c r="F182" s="2">
        <v>800</v>
      </c>
      <c r="G182" s="5">
        <v>92.75</v>
      </c>
      <c r="H182" s="5">
        <v>0</v>
      </c>
      <c r="I182" s="5">
        <f t="shared" si="38"/>
        <v>92.75</v>
      </c>
      <c r="J182" s="5">
        <v>0</v>
      </c>
      <c r="K182" s="5">
        <f t="shared" si="40"/>
        <v>92.75</v>
      </c>
      <c r="L182" s="5">
        <v>0</v>
      </c>
      <c r="M182" s="5">
        <f t="shared" si="32"/>
        <v>92.75</v>
      </c>
      <c r="N182" s="5">
        <v>0</v>
      </c>
      <c r="O182" s="5">
        <f t="shared" si="33"/>
        <v>92.75</v>
      </c>
      <c r="P182" s="5">
        <v>0</v>
      </c>
      <c r="Q182" s="5">
        <f t="shared" si="34"/>
        <v>92.75</v>
      </c>
      <c r="R182" s="5">
        <v>0</v>
      </c>
      <c r="S182" s="5">
        <f t="shared" si="28"/>
        <v>92.75</v>
      </c>
      <c r="T182" s="5">
        <v>0</v>
      </c>
      <c r="U182" s="5">
        <f t="shared" si="29"/>
        <v>92.75</v>
      </c>
      <c r="V182" s="5">
        <v>0</v>
      </c>
      <c r="W182" s="5">
        <f t="shared" si="30"/>
        <v>92.75</v>
      </c>
      <c r="X182" s="5">
        <v>92.75</v>
      </c>
      <c r="Y182" s="5">
        <v>0</v>
      </c>
      <c r="Z182" s="5">
        <f t="shared" si="39"/>
        <v>92.75</v>
      </c>
      <c r="AA182" s="5">
        <v>0</v>
      </c>
      <c r="AB182" s="5">
        <f t="shared" si="41"/>
        <v>92.75</v>
      </c>
      <c r="AC182" s="5">
        <v>0</v>
      </c>
      <c r="AD182" s="5">
        <f t="shared" si="35"/>
        <v>92.75</v>
      </c>
      <c r="AE182" s="5">
        <v>0</v>
      </c>
      <c r="AF182" s="5">
        <f t="shared" si="36"/>
        <v>92.75</v>
      </c>
      <c r="AG182" s="5">
        <v>0</v>
      </c>
      <c r="AH182" s="5">
        <f t="shared" si="37"/>
        <v>92.75</v>
      </c>
      <c r="AI182" s="5">
        <v>0</v>
      </c>
      <c r="AJ182" s="5">
        <f t="shared" si="31"/>
        <v>92.75</v>
      </c>
    </row>
    <row r="183" spans="1:36" ht="242.25">
      <c r="A183" s="3" t="s">
        <v>245</v>
      </c>
      <c r="B183" s="2" t="s">
        <v>11</v>
      </c>
      <c r="C183" s="2" t="s">
        <v>22</v>
      </c>
      <c r="D183" s="2" t="s">
        <v>19</v>
      </c>
      <c r="E183" s="1" t="s">
        <v>246</v>
      </c>
      <c r="F183" s="2"/>
      <c r="G183" s="5">
        <v>384.47005000000001</v>
      </c>
      <c r="H183" s="5">
        <f>H184</f>
        <v>0</v>
      </c>
      <c r="I183" s="5">
        <f t="shared" si="38"/>
        <v>384.47005000000001</v>
      </c>
      <c r="J183" s="5">
        <f>J184</f>
        <v>0</v>
      </c>
      <c r="K183" s="5">
        <f t="shared" si="40"/>
        <v>384.47005000000001</v>
      </c>
      <c r="L183" s="5">
        <f>L184</f>
        <v>0</v>
      </c>
      <c r="M183" s="5">
        <f t="shared" si="32"/>
        <v>384.47005000000001</v>
      </c>
      <c r="N183" s="5">
        <f>N184</f>
        <v>0</v>
      </c>
      <c r="O183" s="5">
        <f t="shared" si="33"/>
        <v>384.47005000000001</v>
      </c>
      <c r="P183" s="5">
        <f>P184</f>
        <v>0</v>
      </c>
      <c r="Q183" s="5">
        <f t="shared" si="34"/>
        <v>384.47005000000001</v>
      </c>
      <c r="R183" s="5">
        <f>R184</f>
        <v>0</v>
      </c>
      <c r="S183" s="5">
        <f t="shared" si="28"/>
        <v>384.47005000000001</v>
      </c>
      <c r="T183" s="5">
        <f>T184</f>
        <v>0</v>
      </c>
      <c r="U183" s="5">
        <f t="shared" si="29"/>
        <v>384.47005000000001</v>
      </c>
      <c r="V183" s="5">
        <f>V184</f>
        <v>0</v>
      </c>
      <c r="W183" s="5">
        <f t="shared" si="30"/>
        <v>384.47005000000001</v>
      </c>
      <c r="X183" s="5">
        <v>384.47005000000001</v>
      </c>
      <c r="Y183" s="5">
        <f>Y184</f>
        <v>0</v>
      </c>
      <c r="Z183" s="5">
        <f t="shared" si="39"/>
        <v>384.47005000000001</v>
      </c>
      <c r="AA183" s="5">
        <f>AA184</f>
        <v>0</v>
      </c>
      <c r="AB183" s="5">
        <f t="shared" si="41"/>
        <v>384.47005000000001</v>
      </c>
      <c r="AC183" s="5">
        <f>AC184</f>
        <v>0</v>
      </c>
      <c r="AD183" s="5">
        <f t="shared" si="35"/>
        <v>384.47005000000001</v>
      </c>
      <c r="AE183" s="5">
        <f>AE184</f>
        <v>0</v>
      </c>
      <c r="AF183" s="5">
        <f t="shared" si="36"/>
        <v>384.47005000000001</v>
      </c>
      <c r="AG183" s="5">
        <f>AG184</f>
        <v>0</v>
      </c>
      <c r="AH183" s="5">
        <f t="shared" si="37"/>
        <v>384.47005000000001</v>
      </c>
      <c r="AI183" s="5">
        <f>AI184</f>
        <v>0</v>
      </c>
      <c r="AJ183" s="5">
        <f t="shared" si="31"/>
        <v>384.47005000000001</v>
      </c>
    </row>
    <row r="184" spans="1:36" ht="38.25">
      <c r="A184" s="3" t="s">
        <v>31</v>
      </c>
      <c r="B184" s="2" t="s">
        <v>11</v>
      </c>
      <c r="C184" s="2" t="s">
        <v>22</v>
      </c>
      <c r="D184" s="2" t="s">
        <v>19</v>
      </c>
      <c r="E184" s="1" t="s">
        <v>246</v>
      </c>
      <c r="F184" s="2">
        <v>200</v>
      </c>
      <c r="G184" s="5">
        <v>384.47005000000001</v>
      </c>
      <c r="H184" s="5">
        <v>0</v>
      </c>
      <c r="I184" s="5">
        <f t="shared" si="38"/>
        <v>384.47005000000001</v>
      </c>
      <c r="J184" s="5">
        <v>0</v>
      </c>
      <c r="K184" s="5">
        <f t="shared" si="40"/>
        <v>384.47005000000001</v>
      </c>
      <c r="L184" s="5">
        <v>0</v>
      </c>
      <c r="M184" s="5">
        <f t="shared" si="32"/>
        <v>384.47005000000001</v>
      </c>
      <c r="N184" s="5">
        <v>0</v>
      </c>
      <c r="O184" s="5">
        <f t="shared" si="33"/>
        <v>384.47005000000001</v>
      </c>
      <c r="P184" s="5">
        <v>0</v>
      </c>
      <c r="Q184" s="5">
        <f t="shared" si="34"/>
        <v>384.47005000000001</v>
      </c>
      <c r="R184" s="5">
        <v>0</v>
      </c>
      <c r="S184" s="5">
        <f t="shared" si="28"/>
        <v>384.47005000000001</v>
      </c>
      <c r="T184" s="5">
        <v>0</v>
      </c>
      <c r="U184" s="5">
        <f t="shared" si="29"/>
        <v>384.47005000000001</v>
      </c>
      <c r="V184" s="5">
        <v>0</v>
      </c>
      <c r="W184" s="5">
        <f t="shared" si="30"/>
        <v>384.47005000000001</v>
      </c>
      <c r="X184" s="5">
        <v>384.47005000000001</v>
      </c>
      <c r="Y184" s="5">
        <v>0</v>
      </c>
      <c r="Z184" s="5">
        <f t="shared" si="39"/>
        <v>384.47005000000001</v>
      </c>
      <c r="AA184" s="5">
        <v>0</v>
      </c>
      <c r="AB184" s="5">
        <f t="shared" si="41"/>
        <v>384.47005000000001</v>
      </c>
      <c r="AC184" s="5">
        <v>0</v>
      </c>
      <c r="AD184" s="5">
        <f t="shared" si="35"/>
        <v>384.47005000000001</v>
      </c>
      <c r="AE184" s="5">
        <v>0</v>
      </c>
      <c r="AF184" s="5">
        <f t="shared" si="36"/>
        <v>384.47005000000001</v>
      </c>
      <c r="AG184" s="5">
        <v>0</v>
      </c>
      <c r="AH184" s="5">
        <f t="shared" si="37"/>
        <v>384.47005000000001</v>
      </c>
      <c r="AI184" s="5">
        <v>0</v>
      </c>
      <c r="AJ184" s="5">
        <f t="shared" si="31"/>
        <v>384.47005000000001</v>
      </c>
    </row>
    <row r="185" spans="1:36" ht="229.5">
      <c r="A185" s="3" t="s">
        <v>247</v>
      </c>
      <c r="B185" s="2" t="s">
        <v>11</v>
      </c>
      <c r="C185" s="2" t="s">
        <v>22</v>
      </c>
      <c r="D185" s="2" t="s">
        <v>19</v>
      </c>
      <c r="E185" s="1" t="s">
        <v>248</v>
      </c>
      <c r="F185" s="2"/>
      <c r="G185" s="5">
        <v>52.9</v>
      </c>
      <c r="H185" s="5">
        <f>H186</f>
        <v>0</v>
      </c>
      <c r="I185" s="5">
        <f t="shared" si="38"/>
        <v>52.9</v>
      </c>
      <c r="J185" s="5">
        <f>J186</f>
        <v>0</v>
      </c>
      <c r="K185" s="5">
        <f t="shared" si="40"/>
        <v>52.9</v>
      </c>
      <c r="L185" s="5">
        <f>L186</f>
        <v>0</v>
      </c>
      <c r="M185" s="5">
        <f t="shared" si="32"/>
        <v>52.9</v>
      </c>
      <c r="N185" s="5">
        <f>N186</f>
        <v>0</v>
      </c>
      <c r="O185" s="5">
        <f t="shared" si="33"/>
        <v>52.9</v>
      </c>
      <c r="P185" s="5">
        <f>P186</f>
        <v>0</v>
      </c>
      <c r="Q185" s="5">
        <f t="shared" si="34"/>
        <v>52.9</v>
      </c>
      <c r="R185" s="5">
        <f>R186</f>
        <v>0</v>
      </c>
      <c r="S185" s="5">
        <f t="shared" si="28"/>
        <v>52.9</v>
      </c>
      <c r="T185" s="5">
        <f>T186</f>
        <v>0</v>
      </c>
      <c r="U185" s="5">
        <f t="shared" si="29"/>
        <v>52.9</v>
      </c>
      <c r="V185" s="5">
        <f>V186</f>
        <v>0</v>
      </c>
      <c r="W185" s="5">
        <f t="shared" si="30"/>
        <v>52.9</v>
      </c>
      <c r="X185" s="5">
        <v>52.9</v>
      </c>
      <c r="Y185" s="5">
        <f>Y186</f>
        <v>0</v>
      </c>
      <c r="Z185" s="5">
        <f t="shared" si="39"/>
        <v>52.9</v>
      </c>
      <c r="AA185" s="5">
        <f>AA186</f>
        <v>0</v>
      </c>
      <c r="AB185" s="5">
        <f t="shared" si="41"/>
        <v>52.9</v>
      </c>
      <c r="AC185" s="5">
        <f>AC186</f>
        <v>0</v>
      </c>
      <c r="AD185" s="5">
        <f t="shared" si="35"/>
        <v>52.9</v>
      </c>
      <c r="AE185" s="5">
        <f>AE186</f>
        <v>0</v>
      </c>
      <c r="AF185" s="5">
        <f t="shared" si="36"/>
        <v>52.9</v>
      </c>
      <c r="AG185" s="5">
        <f>AG186</f>
        <v>0</v>
      </c>
      <c r="AH185" s="5">
        <f t="shared" si="37"/>
        <v>52.9</v>
      </c>
      <c r="AI185" s="5">
        <f>AI186</f>
        <v>0</v>
      </c>
      <c r="AJ185" s="5">
        <f t="shared" si="31"/>
        <v>52.9</v>
      </c>
    </row>
    <row r="186" spans="1:36" ht="15.75">
      <c r="A186" s="3" t="s">
        <v>40</v>
      </c>
      <c r="B186" s="2" t="s">
        <v>11</v>
      </c>
      <c r="C186" s="2" t="s">
        <v>22</v>
      </c>
      <c r="D186" s="2" t="s">
        <v>19</v>
      </c>
      <c r="E186" s="1" t="s">
        <v>248</v>
      </c>
      <c r="F186" s="2">
        <v>800</v>
      </c>
      <c r="G186" s="5">
        <v>52.9</v>
      </c>
      <c r="H186" s="5">
        <v>0</v>
      </c>
      <c r="I186" s="5">
        <f t="shared" si="38"/>
        <v>52.9</v>
      </c>
      <c r="J186" s="5">
        <v>0</v>
      </c>
      <c r="K186" s="5">
        <f t="shared" si="40"/>
        <v>52.9</v>
      </c>
      <c r="L186" s="5">
        <v>0</v>
      </c>
      <c r="M186" s="5">
        <f t="shared" si="32"/>
        <v>52.9</v>
      </c>
      <c r="N186" s="5">
        <v>0</v>
      </c>
      <c r="O186" s="5">
        <f t="shared" si="33"/>
        <v>52.9</v>
      </c>
      <c r="P186" s="5">
        <v>0</v>
      </c>
      <c r="Q186" s="5">
        <f t="shared" si="34"/>
        <v>52.9</v>
      </c>
      <c r="R186" s="5">
        <v>0</v>
      </c>
      <c r="S186" s="5">
        <f t="shared" si="28"/>
        <v>52.9</v>
      </c>
      <c r="T186" s="5">
        <v>0</v>
      </c>
      <c r="U186" s="5">
        <f t="shared" si="29"/>
        <v>52.9</v>
      </c>
      <c r="V186" s="5">
        <v>0</v>
      </c>
      <c r="W186" s="5">
        <f t="shared" si="30"/>
        <v>52.9</v>
      </c>
      <c r="X186" s="5">
        <v>52.9</v>
      </c>
      <c r="Y186" s="5">
        <v>0</v>
      </c>
      <c r="Z186" s="5">
        <f t="shared" si="39"/>
        <v>52.9</v>
      </c>
      <c r="AA186" s="5">
        <v>0</v>
      </c>
      <c r="AB186" s="5">
        <f t="shared" si="41"/>
        <v>52.9</v>
      </c>
      <c r="AC186" s="5">
        <v>0</v>
      </c>
      <c r="AD186" s="5">
        <f t="shared" si="35"/>
        <v>52.9</v>
      </c>
      <c r="AE186" s="5">
        <v>0</v>
      </c>
      <c r="AF186" s="5">
        <f t="shared" si="36"/>
        <v>52.9</v>
      </c>
      <c r="AG186" s="5">
        <v>0</v>
      </c>
      <c r="AH186" s="5">
        <f t="shared" si="37"/>
        <v>52.9</v>
      </c>
      <c r="AI186" s="5">
        <v>0</v>
      </c>
      <c r="AJ186" s="5">
        <f t="shared" si="31"/>
        <v>52.9</v>
      </c>
    </row>
    <row r="187" spans="1:36" ht="63.75">
      <c r="A187" s="3" t="s">
        <v>249</v>
      </c>
      <c r="B187" s="2" t="s">
        <v>11</v>
      </c>
      <c r="C187" s="2" t="s">
        <v>22</v>
      </c>
      <c r="D187" s="2" t="s">
        <v>19</v>
      </c>
      <c r="E187" s="1" t="s">
        <v>250</v>
      </c>
      <c r="F187" s="2"/>
      <c r="G187" s="5">
        <v>1738.5499600000001</v>
      </c>
      <c r="H187" s="5">
        <f>H188</f>
        <v>0</v>
      </c>
      <c r="I187" s="5">
        <f t="shared" si="38"/>
        <v>1738.5499600000001</v>
      </c>
      <c r="J187" s="5">
        <f>J188</f>
        <v>0</v>
      </c>
      <c r="K187" s="5">
        <f t="shared" si="40"/>
        <v>1738.5499600000001</v>
      </c>
      <c r="L187" s="5">
        <f>L188</f>
        <v>0</v>
      </c>
      <c r="M187" s="5">
        <f t="shared" si="32"/>
        <v>1738.5499600000001</v>
      </c>
      <c r="N187" s="5">
        <f>N188</f>
        <v>0</v>
      </c>
      <c r="O187" s="5">
        <f t="shared" si="33"/>
        <v>1738.5499600000001</v>
      </c>
      <c r="P187" s="5">
        <f>P188</f>
        <v>0</v>
      </c>
      <c r="Q187" s="5">
        <f t="shared" si="34"/>
        <v>1738.5499600000001</v>
      </c>
      <c r="R187" s="5">
        <f>R188</f>
        <v>0</v>
      </c>
      <c r="S187" s="5">
        <f t="shared" si="28"/>
        <v>1738.5499600000001</v>
      </c>
      <c r="T187" s="5">
        <f>T188</f>
        <v>0</v>
      </c>
      <c r="U187" s="5">
        <f t="shared" si="29"/>
        <v>1738.5499600000001</v>
      </c>
      <c r="V187" s="5">
        <f>V188</f>
        <v>0</v>
      </c>
      <c r="W187" s="5">
        <f t="shared" si="30"/>
        <v>1738.5499600000001</v>
      </c>
      <c r="X187" s="5">
        <v>2011.4933599999999</v>
      </c>
      <c r="Y187" s="5">
        <f>Y188</f>
        <v>0</v>
      </c>
      <c r="Z187" s="5">
        <f t="shared" si="39"/>
        <v>2011.4933599999999</v>
      </c>
      <c r="AA187" s="5">
        <f>AA188</f>
        <v>0</v>
      </c>
      <c r="AB187" s="5">
        <f t="shared" si="41"/>
        <v>2011.4933599999999</v>
      </c>
      <c r="AC187" s="5">
        <f>AC188</f>
        <v>0</v>
      </c>
      <c r="AD187" s="5">
        <f t="shared" si="35"/>
        <v>2011.4933599999999</v>
      </c>
      <c r="AE187" s="5">
        <f>AE188</f>
        <v>0</v>
      </c>
      <c r="AF187" s="5">
        <f t="shared" si="36"/>
        <v>2011.4933599999999</v>
      </c>
      <c r="AG187" s="5">
        <f>AG188</f>
        <v>0</v>
      </c>
      <c r="AH187" s="5">
        <f t="shared" si="37"/>
        <v>2011.4933599999999</v>
      </c>
      <c r="AI187" s="5">
        <f>AI188</f>
        <v>0</v>
      </c>
      <c r="AJ187" s="5">
        <f t="shared" si="31"/>
        <v>2011.4933599999999</v>
      </c>
    </row>
    <row r="188" spans="1:36" ht="15.75">
      <c r="A188" s="3" t="s">
        <v>40</v>
      </c>
      <c r="B188" s="2" t="s">
        <v>11</v>
      </c>
      <c r="C188" s="2" t="s">
        <v>22</v>
      </c>
      <c r="D188" s="2" t="s">
        <v>19</v>
      </c>
      <c r="E188" s="1" t="s">
        <v>250</v>
      </c>
      <c r="F188" s="2">
        <v>800</v>
      </c>
      <c r="G188" s="5">
        <v>1738.5499600000001</v>
      </c>
      <c r="H188" s="5">
        <v>0</v>
      </c>
      <c r="I188" s="5">
        <f t="shared" si="38"/>
        <v>1738.5499600000001</v>
      </c>
      <c r="J188" s="5">
        <v>0</v>
      </c>
      <c r="K188" s="5">
        <f t="shared" si="40"/>
        <v>1738.5499600000001</v>
      </c>
      <c r="L188" s="5">
        <v>0</v>
      </c>
      <c r="M188" s="5">
        <f t="shared" si="32"/>
        <v>1738.5499600000001</v>
      </c>
      <c r="N188" s="5">
        <v>0</v>
      </c>
      <c r="O188" s="5">
        <f t="shared" si="33"/>
        <v>1738.5499600000001</v>
      </c>
      <c r="P188" s="5">
        <v>0</v>
      </c>
      <c r="Q188" s="5">
        <f t="shared" si="34"/>
        <v>1738.5499600000001</v>
      </c>
      <c r="R188" s="5">
        <v>0</v>
      </c>
      <c r="S188" s="5">
        <f t="shared" si="28"/>
        <v>1738.5499600000001</v>
      </c>
      <c r="T188" s="5">
        <v>0</v>
      </c>
      <c r="U188" s="5">
        <f t="shared" si="29"/>
        <v>1738.5499600000001</v>
      </c>
      <c r="V188" s="5">
        <v>0</v>
      </c>
      <c r="W188" s="5">
        <f t="shared" si="30"/>
        <v>1738.5499600000001</v>
      </c>
      <c r="X188" s="5">
        <v>2011.4933599999999</v>
      </c>
      <c r="Y188" s="5">
        <v>0</v>
      </c>
      <c r="Z188" s="5">
        <f t="shared" si="39"/>
        <v>2011.4933599999999</v>
      </c>
      <c r="AA188" s="5">
        <v>0</v>
      </c>
      <c r="AB188" s="5">
        <f t="shared" si="41"/>
        <v>2011.4933599999999</v>
      </c>
      <c r="AC188" s="5">
        <v>0</v>
      </c>
      <c r="AD188" s="5">
        <f t="shared" si="35"/>
        <v>2011.4933599999999</v>
      </c>
      <c r="AE188" s="5">
        <v>0</v>
      </c>
      <c r="AF188" s="5">
        <f t="shared" si="36"/>
        <v>2011.4933599999999</v>
      </c>
      <c r="AG188" s="5">
        <v>0</v>
      </c>
      <c r="AH188" s="5">
        <f t="shared" si="37"/>
        <v>2011.4933599999999</v>
      </c>
      <c r="AI188" s="5">
        <v>0</v>
      </c>
      <c r="AJ188" s="5">
        <f t="shared" si="31"/>
        <v>2011.4933599999999</v>
      </c>
    </row>
    <row r="189" spans="1:36" ht="38.25">
      <c r="A189" s="3" t="s">
        <v>251</v>
      </c>
      <c r="B189" s="2" t="s">
        <v>11</v>
      </c>
      <c r="C189" s="2" t="s">
        <v>22</v>
      </c>
      <c r="D189" s="2" t="s">
        <v>19</v>
      </c>
      <c r="E189" s="1" t="s">
        <v>252</v>
      </c>
      <c r="F189" s="2"/>
      <c r="G189" s="5">
        <v>144</v>
      </c>
      <c r="H189" s="5">
        <f>H190</f>
        <v>0</v>
      </c>
      <c r="I189" s="5">
        <f t="shared" si="38"/>
        <v>144</v>
      </c>
      <c r="J189" s="5">
        <f>J190</f>
        <v>0</v>
      </c>
      <c r="K189" s="5">
        <f t="shared" si="40"/>
        <v>144</v>
      </c>
      <c r="L189" s="5">
        <f>L190</f>
        <v>0</v>
      </c>
      <c r="M189" s="5">
        <f t="shared" si="32"/>
        <v>144</v>
      </c>
      <c r="N189" s="5">
        <f>N190</f>
        <v>0</v>
      </c>
      <c r="O189" s="5">
        <f t="shared" si="33"/>
        <v>144</v>
      </c>
      <c r="P189" s="5">
        <f>P190</f>
        <v>0</v>
      </c>
      <c r="Q189" s="5">
        <f t="shared" si="34"/>
        <v>144</v>
      </c>
      <c r="R189" s="5">
        <f>R190</f>
        <v>0</v>
      </c>
      <c r="S189" s="5">
        <f t="shared" si="28"/>
        <v>144</v>
      </c>
      <c r="T189" s="5">
        <f>T190</f>
        <v>0</v>
      </c>
      <c r="U189" s="5">
        <f t="shared" si="29"/>
        <v>144</v>
      </c>
      <c r="V189" s="5">
        <f>V190</f>
        <v>0</v>
      </c>
      <c r="W189" s="5">
        <f t="shared" si="30"/>
        <v>144</v>
      </c>
      <c r="X189" s="5">
        <v>144</v>
      </c>
      <c r="Y189" s="5">
        <f>Y190</f>
        <v>0</v>
      </c>
      <c r="Z189" s="5">
        <f t="shared" si="39"/>
        <v>144</v>
      </c>
      <c r="AA189" s="5">
        <f>AA190</f>
        <v>0</v>
      </c>
      <c r="AB189" s="5">
        <f t="shared" si="41"/>
        <v>144</v>
      </c>
      <c r="AC189" s="5">
        <f>AC190</f>
        <v>0</v>
      </c>
      <c r="AD189" s="5">
        <f t="shared" si="35"/>
        <v>144</v>
      </c>
      <c r="AE189" s="5">
        <f>AE190</f>
        <v>0</v>
      </c>
      <c r="AF189" s="5">
        <f t="shared" si="36"/>
        <v>144</v>
      </c>
      <c r="AG189" s="5">
        <f>AG190</f>
        <v>0</v>
      </c>
      <c r="AH189" s="5">
        <f t="shared" si="37"/>
        <v>144</v>
      </c>
      <c r="AI189" s="5">
        <f>AI190</f>
        <v>0</v>
      </c>
      <c r="AJ189" s="5">
        <f t="shared" si="31"/>
        <v>144</v>
      </c>
    </row>
    <row r="190" spans="1:36" ht="38.25">
      <c r="A190" s="3" t="s">
        <v>31</v>
      </c>
      <c r="B190" s="2" t="s">
        <v>11</v>
      </c>
      <c r="C190" s="2" t="s">
        <v>22</v>
      </c>
      <c r="D190" s="2" t="s">
        <v>19</v>
      </c>
      <c r="E190" s="1" t="s">
        <v>252</v>
      </c>
      <c r="F190" s="2">
        <v>200</v>
      </c>
      <c r="G190" s="5">
        <v>144</v>
      </c>
      <c r="H190" s="5">
        <v>0</v>
      </c>
      <c r="I190" s="5">
        <f t="shared" si="38"/>
        <v>144</v>
      </c>
      <c r="J190" s="5">
        <v>0</v>
      </c>
      <c r="K190" s="5">
        <f t="shared" si="40"/>
        <v>144</v>
      </c>
      <c r="L190" s="5">
        <v>0</v>
      </c>
      <c r="M190" s="5">
        <f t="shared" si="32"/>
        <v>144</v>
      </c>
      <c r="N190" s="5">
        <v>0</v>
      </c>
      <c r="O190" s="5">
        <f t="shared" si="33"/>
        <v>144</v>
      </c>
      <c r="P190" s="5">
        <v>0</v>
      </c>
      <c r="Q190" s="5">
        <f t="shared" si="34"/>
        <v>144</v>
      </c>
      <c r="R190" s="5">
        <v>0</v>
      </c>
      <c r="S190" s="5">
        <f t="shared" si="28"/>
        <v>144</v>
      </c>
      <c r="T190" s="5">
        <v>0</v>
      </c>
      <c r="U190" s="5">
        <f t="shared" si="29"/>
        <v>144</v>
      </c>
      <c r="V190" s="5">
        <v>0</v>
      </c>
      <c r="W190" s="5">
        <f t="shared" si="30"/>
        <v>144</v>
      </c>
      <c r="X190" s="5">
        <v>144</v>
      </c>
      <c r="Y190" s="5">
        <v>0</v>
      </c>
      <c r="Z190" s="5">
        <f t="shared" si="39"/>
        <v>144</v>
      </c>
      <c r="AA190" s="5">
        <v>0</v>
      </c>
      <c r="AB190" s="5">
        <f t="shared" si="41"/>
        <v>144</v>
      </c>
      <c r="AC190" s="5">
        <v>0</v>
      </c>
      <c r="AD190" s="5">
        <f t="shared" si="35"/>
        <v>144</v>
      </c>
      <c r="AE190" s="5">
        <v>0</v>
      </c>
      <c r="AF190" s="5">
        <f t="shared" si="36"/>
        <v>144</v>
      </c>
      <c r="AG190" s="5">
        <v>0</v>
      </c>
      <c r="AH190" s="5">
        <f t="shared" si="37"/>
        <v>144</v>
      </c>
      <c r="AI190" s="5">
        <v>0</v>
      </c>
      <c r="AJ190" s="5">
        <f t="shared" si="31"/>
        <v>144</v>
      </c>
    </row>
    <row r="191" spans="1:36" ht="76.5">
      <c r="A191" s="3" t="s">
        <v>114</v>
      </c>
      <c r="B191" s="2" t="s">
        <v>11</v>
      </c>
      <c r="C191" s="2" t="s">
        <v>23</v>
      </c>
      <c r="D191" s="2" t="s">
        <v>22</v>
      </c>
      <c r="E191" s="1" t="s">
        <v>228</v>
      </c>
      <c r="F191" s="2"/>
      <c r="G191" s="5">
        <v>0</v>
      </c>
      <c r="H191" s="5">
        <f>H192</f>
        <v>0</v>
      </c>
      <c r="I191" s="5">
        <f t="shared" si="38"/>
        <v>0</v>
      </c>
      <c r="J191" s="5">
        <f>J192</f>
        <v>0</v>
      </c>
      <c r="K191" s="5">
        <f t="shared" si="40"/>
        <v>0</v>
      </c>
      <c r="L191" s="5">
        <f>L192</f>
        <v>0</v>
      </c>
      <c r="M191" s="5">
        <f t="shared" si="32"/>
        <v>0</v>
      </c>
      <c r="N191" s="5">
        <f>N192</f>
        <v>0</v>
      </c>
      <c r="O191" s="5">
        <f t="shared" si="33"/>
        <v>0</v>
      </c>
      <c r="P191" s="5">
        <f>P192</f>
        <v>0</v>
      </c>
      <c r="Q191" s="5">
        <f t="shared" si="34"/>
        <v>0</v>
      </c>
      <c r="R191" s="5">
        <f>R192</f>
        <v>0</v>
      </c>
      <c r="S191" s="5">
        <f t="shared" si="28"/>
        <v>0</v>
      </c>
      <c r="T191" s="5">
        <f>T192</f>
        <v>0</v>
      </c>
      <c r="U191" s="5">
        <f t="shared" si="29"/>
        <v>0</v>
      </c>
      <c r="V191" s="5">
        <f>V192</f>
        <v>0</v>
      </c>
      <c r="W191" s="5">
        <f t="shared" si="30"/>
        <v>0</v>
      </c>
      <c r="X191" s="5">
        <v>0</v>
      </c>
      <c r="Y191" s="5">
        <f>Y192</f>
        <v>0</v>
      </c>
      <c r="Z191" s="5">
        <f t="shared" si="39"/>
        <v>0</v>
      </c>
      <c r="AA191" s="5">
        <f>AA192</f>
        <v>0</v>
      </c>
      <c r="AB191" s="5">
        <f t="shared" si="41"/>
        <v>0</v>
      </c>
      <c r="AC191" s="5">
        <f>AC192</f>
        <v>0</v>
      </c>
      <c r="AD191" s="5">
        <f t="shared" si="35"/>
        <v>0</v>
      </c>
      <c r="AE191" s="5">
        <f>AE192</f>
        <v>0</v>
      </c>
      <c r="AF191" s="5">
        <f t="shared" si="36"/>
        <v>0</v>
      </c>
      <c r="AG191" s="5">
        <f>AG192</f>
        <v>0</v>
      </c>
      <c r="AH191" s="5">
        <f t="shared" si="37"/>
        <v>0</v>
      </c>
      <c r="AI191" s="5">
        <f>AI192</f>
        <v>0</v>
      </c>
      <c r="AJ191" s="5">
        <f t="shared" si="31"/>
        <v>0</v>
      </c>
    </row>
    <row r="192" spans="1:36" ht="38.25">
      <c r="A192" s="3" t="s">
        <v>31</v>
      </c>
      <c r="B192" s="2" t="s">
        <v>11</v>
      </c>
      <c r="C192" s="2" t="s">
        <v>23</v>
      </c>
      <c r="D192" s="2" t="s">
        <v>22</v>
      </c>
      <c r="E192" s="1" t="s">
        <v>228</v>
      </c>
      <c r="F192" s="2">
        <v>200</v>
      </c>
      <c r="G192" s="5">
        <v>0</v>
      </c>
      <c r="H192" s="5">
        <v>0</v>
      </c>
      <c r="I192" s="5">
        <f t="shared" si="38"/>
        <v>0</v>
      </c>
      <c r="J192" s="5">
        <v>0</v>
      </c>
      <c r="K192" s="5">
        <f t="shared" si="40"/>
        <v>0</v>
      </c>
      <c r="L192" s="5">
        <v>0</v>
      </c>
      <c r="M192" s="5">
        <f t="shared" si="32"/>
        <v>0</v>
      </c>
      <c r="N192" s="5">
        <v>0</v>
      </c>
      <c r="O192" s="5">
        <f t="shared" si="33"/>
        <v>0</v>
      </c>
      <c r="P192" s="5">
        <v>0</v>
      </c>
      <c r="Q192" s="5">
        <f t="shared" si="34"/>
        <v>0</v>
      </c>
      <c r="R192" s="5">
        <v>0</v>
      </c>
      <c r="S192" s="5">
        <f t="shared" si="28"/>
        <v>0</v>
      </c>
      <c r="T192" s="5">
        <v>0</v>
      </c>
      <c r="U192" s="5">
        <f t="shared" si="29"/>
        <v>0</v>
      </c>
      <c r="V192" s="5">
        <v>0</v>
      </c>
      <c r="W192" s="5">
        <f t="shared" si="30"/>
        <v>0</v>
      </c>
      <c r="X192" s="5">
        <v>0</v>
      </c>
      <c r="Y192" s="5">
        <v>0</v>
      </c>
      <c r="Z192" s="5">
        <f t="shared" si="39"/>
        <v>0</v>
      </c>
      <c r="AA192" s="5">
        <v>0</v>
      </c>
      <c r="AB192" s="5">
        <f t="shared" si="41"/>
        <v>0</v>
      </c>
      <c r="AC192" s="5">
        <v>0</v>
      </c>
      <c r="AD192" s="5">
        <f t="shared" si="35"/>
        <v>0</v>
      </c>
      <c r="AE192" s="5">
        <v>0</v>
      </c>
      <c r="AF192" s="5">
        <f t="shared" si="36"/>
        <v>0</v>
      </c>
      <c r="AG192" s="5">
        <v>0</v>
      </c>
      <c r="AH192" s="5">
        <f t="shared" si="37"/>
        <v>0</v>
      </c>
      <c r="AI192" s="5">
        <v>0</v>
      </c>
      <c r="AJ192" s="5">
        <f t="shared" si="31"/>
        <v>0</v>
      </c>
    </row>
    <row r="193" spans="1:36" ht="15.75">
      <c r="A193" s="7" t="s">
        <v>15</v>
      </c>
      <c r="B193" s="8" t="s">
        <v>4</v>
      </c>
      <c r="C193" s="8"/>
      <c r="D193" s="8"/>
      <c r="E193" s="8"/>
      <c r="F193" s="8"/>
      <c r="G193" s="5">
        <v>393642.19361999998</v>
      </c>
      <c r="H193" s="5">
        <f>H194+H195</f>
        <v>0</v>
      </c>
      <c r="I193" s="5">
        <f t="shared" si="38"/>
        <v>393642.19361999998</v>
      </c>
      <c r="J193" s="5">
        <f>J194+J195</f>
        <v>1235.6899999999998</v>
      </c>
      <c r="K193" s="5">
        <f t="shared" si="40"/>
        <v>394877.88361999998</v>
      </c>
      <c r="L193" s="5">
        <f>L194+L195</f>
        <v>1342.2987499999999</v>
      </c>
      <c r="M193" s="5">
        <f t="shared" si="32"/>
        <v>396220.18236999999</v>
      </c>
      <c r="N193" s="5">
        <f>N194+N195</f>
        <v>0</v>
      </c>
      <c r="O193" s="5">
        <f t="shared" si="33"/>
        <v>396220.18236999999</v>
      </c>
      <c r="P193" s="5">
        <f>P194+P195</f>
        <v>0</v>
      </c>
      <c r="Q193" s="5">
        <f t="shared" si="34"/>
        <v>396220.18236999999</v>
      </c>
      <c r="R193" s="5">
        <f>R194+R195</f>
        <v>0</v>
      </c>
      <c r="S193" s="5">
        <f t="shared" si="28"/>
        <v>396220.18236999999</v>
      </c>
      <c r="T193" s="5">
        <f>T194+T195</f>
        <v>0</v>
      </c>
      <c r="U193" s="5">
        <f t="shared" si="29"/>
        <v>396220.18236999999</v>
      </c>
      <c r="V193" s="5">
        <f>V194+V195</f>
        <v>0</v>
      </c>
      <c r="W193" s="5">
        <f t="shared" si="30"/>
        <v>396220.18236999999</v>
      </c>
      <c r="X193" s="5">
        <v>394012.09656999999</v>
      </c>
      <c r="Y193" s="5">
        <f>Y194+Y195</f>
        <v>0</v>
      </c>
      <c r="Z193" s="5">
        <f t="shared" si="39"/>
        <v>394012.09656999999</v>
      </c>
      <c r="AA193" s="5">
        <f>AA194+AA195</f>
        <v>1262.982</v>
      </c>
      <c r="AB193" s="5">
        <f t="shared" si="41"/>
        <v>395275.07857000001</v>
      </c>
      <c r="AC193" s="5">
        <f>AC194+AC195</f>
        <v>1342.2987499999999</v>
      </c>
      <c r="AD193" s="5">
        <f t="shared" si="35"/>
        <v>396617.37732000003</v>
      </c>
      <c r="AE193" s="5">
        <f>AE194+AE195</f>
        <v>0</v>
      </c>
      <c r="AF193" s="5">
        <f t="shared" si="36"/>
        <v>396617.37732000003</v>
      </c>
      <c r="AG193" s="5">
        <f>AG194+AG195</f>
        <v>0</v>
      </c>
      <c r="AH193" s="5">
        <f t="shared" si="37"/>
        <v>396617.37732000003</v>
      </c>
      <c r="AI193" s="5">
        <f>AI194+AI195</f>
        <v>0</v>
      </c>
      <c r="AJ193" s="5">
        <f t="shared" si="31"/>
        <v>396617.37732000003</v>
      </c>
    </row>
    <row r="194" spans="1:36" ht="38.25">
      <c r="A194" s="3" t="s">
        <v>12</v>
      </c>
      <c r="B194" s="2" t="s">
        <v>4</v>
      </c>
      <c r="C194" s="2"/>
      <c r="D194" s="2"/>
      <c r="E194" s="2"/>
      <c r="F194" s="2"/>
      <c r="G194" s="5">
        <v>143201.15984000001</v>
      </c>
      <c r="H194" s="5">
        <f>H196+H198+H200+H202+H212+H214+H216+H218+H220+H224+H230+H232+H236+H238+H242+H244+H246+H248+H250+H255+H259+H261+H265+H271+H274+H276+H278+H282+H285+H287+H291+H298+H252+H240+H267+H208+H226</f>
        <v>0</v>
      </c>
      <c r="I194" s="5">
        <f t="shared" si="38"/>
        <v>143201.15984000001</v>
      </c>
      <c r="J194" s="5">
        <f>J196+J198+J200+J202+J212+J214+J216+J218+J220+J224+J230+J232+J236+J238+J242+J244+J246+J248+J250+J255+J259+J261+J265+J271+J274+J276+J278+J282+J285+J287+J291+J298+J252+J240+J267+J208+J226+J228+J257</f>
        <v>1235.6899999999998</v>
      </c>
      <c r="K194" s="5">
        <f t="shared" si="40"/>
        <v>144436.84984000001</v>
      </c>
      <c r="L194" s="5">
        <f>L196+L198+L200+L202+L212+L214+L216+L218+L220+L224+L230+L232+L236+L238+L242+L244+L246+L248+L250+L255+L259+L261+L265+L271+L274+L276+L278+L282+L285+L287+L291+L298+L252+L240+L267+L208+L226+L228+L257+L296</f>
        <v>1342.2987499999999</v>
      </c>
      <c r="M194" s="5">
        <f t="shared" si="32"/>
        <v>145779.14859</v>
      </c>
      <c r="N194" s="5">
        <f>N196+N198+N200+N202+N212+N214+N216+N218+N220+N224+N230+N232+N236+N238+N242+N244+N246+N248+N250+N255+N259+N261+N265+N271+N274+N276+N278+N282+N285+N287+N291+N298+N252+N240+N267+N208+N226+N228+N257+N296</f>
        <v>0</v>
      </c>
      <c r="O194" s="5">
        <f t="shared" si="33"/>
        <v>145779.14859</v>
      </c>
      <c r="P194" s="5">
        <f>P196+P198+P200+P202+P212+P214+P216+P218+P220+P224+P230+P232+P236+P238+P242+P244+P246+P248+P250+P255+P259+P261+P265+P271+P274+P276+P278+P282+P285+P287+P291+P298+P252+P240+P267+P208+P226+P228+P257+P296</f>
        <v>0</v>
      </c>
      <c r="Q194" s="5">
        <f t="shared" si="34"/>
        <v>145779.14859</v>
      </c>
      <c r="R194" s="5">
        <f>R196+R198+R200+R202+R212+R214+R216+R218+R220+R224+R230+R232+R236+R238+R242+R244+R246+R248+R250+R255+R259+R261+R265+R271+R274+R276+R278+R282+R285+R287+R291+R298+R252+R240+R267+R208+R226+R228+R257+R296</f>
        <v>0</v>
      </c>
      <c r="S194" s="5">
        <f t="shared" si="28"/>
        <v>145779.14859</v>
      </c>
      <c r="T194" s="5">
        <f>T196+T198+T200+T202+T212+T214+T216+T218+T220+T224+T230+T232+T236+T238+T242+T244+T246+T248+T250+T255+T259+T261+T265+T271+T274+T276+T278+T282+T285+T287+T291+T298+T252+T240+T267+T208+T226+T228+T257+T296</f>
        <v>0</v>
      </c>
      <c r="U194" s="5">
        <f t="shared" si="29"/>
        <v>145779.14859</v>
      </c>
      <c r="V194" s="5">
        <f>V196+V198+V200+V202+V212+V214+V216+V218+V220+V224+V230+V232+V236+V238+V242+V244+V246+V248+V250+V255+V259+V261+V265+V271+V274+V276+V278+V282+V285+V287+V291+V298+V252+V240+V267+V208+V226+V228+V257+V296</f>
        <v>0</v>
      </c>
      <c r="W194" s="5">
        <f t="shared" si="30"/>
        <v>145779.14859</v>
      </c>
      <c r="X194" s="5">
        <v>143461.16391</v>
      </c>
      <c r="Y194" s="5">
        <f>Y196+Y198+Y200+Y202+Y212+Y214+Y216+Y218+Y220+Y224+Y230+Y232+Y236+Y238+Y242+Y244+Y246+Y248+Y250+Y255+Y259+Y261+Y265+Y271+Y274+Y276+Y278+Y282+Y285+Y287+Y291+Y298+Y252+Y240+Y267+Y208+Y226</f>
        <v>0</v>
      </c>
      <c r="Z194" s="5">
        <f t="shared" si="39"/>
        <v>143461.16391</v>
      </c>
      <c r="AA194" s="5">
        <f>AA196+AA198+AA200+AA202+AA212+AA214+AA216+AA218+AA220+AA224+AA230+AA232+AA236+AA238+AA242+AA244+AA246+AA248+AA250+AA255+AA259+AA261+AA265+AA271+AA274+AA276+AA278+AA282+AA285+AA287+AA291+AA298+AA252+AA240+AA267+AA208+AA226+AA228+AA257</f>
        <v>1262.982</v>
      </c>
      <c r="AB194" s="5">
        <f t="shared" si="41"/>
        <v>144724.14590999999</v>
      </c>
      <c r="AC194" s="5">
        <f>AC196+AC198+AC200+AC202+AC212+AC214+AC216+AC218+AC220+AC224+AC230+AC232+AC236+AC238+AC242+AC244+AC246+AC248+AC250+AC255+AC259+AC261+AC265+AC271+AC274+AC276+AC278+AC282+AC285+AC287+AC291+AC298+AC252+AC240+AC267+AC208+AC226+AC228+AC257+AC296</f>
        <v>1342.2987499999999</v>
      </c>
      <c r="AD194" s="5">
        <f t="shared" si="35"/>
        <v>146066.44465999998</v>
      </c>
      <c r="AE194" s="5">
        <f>AE196+AE198+AE200+AE202+AE212+AE214+AE216+AE218+AE220+AE224+AE230+AE232+AE236+AE238+AE242+AE244+AE246+AE248+AE250+AE255+AE259+AE261+AE265+AE271+AE274+AE276+AE278+AE282+AE285+AE287+AE291+AE298+AE252+AE240+AE267+AE208+AE226+AE228+AE257+AE296</f>
        <v>0</v>
      </c>
      <c r="AF194" s="5">
        <f t="shared" si="36"/>
        <v>146066.44465999998</v>
      </c>
      <c r="AG194" s="5">
        <f>AG196+AG198+AG200+AG202+AG212+AG214+AG216+AG218+AG220+AG224+AG230+AG232+AG236+AG238+AG242+AG244+AG246+AG248+AG250+AG255+AG259+AG261+AG265+AG271+AG274+AG276+AG278+AG282+AG285+AG287+AG291+AG298+AG252+AG240+AG267+AG208+AG226+AG228+AG257+AG296</f>
        <v>0</v>
      </c>
      <c r="AH194" s="5">
        <f t="shared" si="37"/>
        <v>146066.44465999998</v>
      </c>
      <c r="AI194" s="5">
        <f>AI196+AI198+AI200+AI202+AI212+AI214+AI216+AI218+AI220+AI224+AI230+AI232+AI236+AI238+AI242+AI244+AI246+AI248+AI250+AI255+AI259+AI261+AI265+AI271+AI274+AI276+AI278+AI282+AI285+AI287+AI291+AI298+AI252+AI240+AI267+AI208+AI226+AI228+AI257+AI296</f>
        <v>0</v>
      </c>
      <c r="AJ194" s="5">
        <f t="shared" si="31"/>
        <v>146066.44465999998</v>
      </c>
    </row>
    <row r="195" spans="1:36" ht="38.25">
      <c r="A195" s="3" t="s">
        <v>13</v>
      </c>
      <c r="B195" s="2" t="s">
        <v>4</v>
      </c>
      <c r="C195" s="2"/>
      <c r="D195" s="2"/>
      <c r="E195" s="2"/>
      <c r="F195" s="2"/>
      <c r="G195" s="5">
        <v>250441.03377999997</v>
      </c>
      <c r="H195" s="5">
        <f>H204+H206+H210+H222+H263+H293+H234+H269</f>
        <v>0</v>
      </c>
      <c r="I195" s="5">
        <f t="shared" si="38"/>
        <v>250441.03377999997</v>
      </c>
      <c r="J195" s="5">
        <f>J204+J206+J210+J222+J263+J293+J234+J269</f>
        <v>0</v>
      </c>
      <c r="K195" s="5">
        <f t="shared" si="40"/>
        <v>250441.03377999997</v>
      </c>
      <c r="L195" s="5">
        <f>L204+L206+L210+L222+L263+L293+L234+L269</f>
        <v>0</v>
      </c>
      <c r="M195" s="5">
        <f t="shared" si="32"/>
        <v>250441.03377999997</v>
      </c>
      <c r="N195" s="5">
        <f>N204+N206+N210+N222+N263+N293+N234+N269</f>
        <v>0</v>
      </c>
      <c r="O195" s="5">
        <f t="shared" si="33"/>
        <v>250441.03377999997</v>
      </c>
      <c r="P195" s="5">
        <f>P204+P206+P210+P222+P263+P293+P234+P269</f>
        <v>0</v>
      </c>
      <c r="Q195" s="5">
        <f t="shared" si="34"/>
        <v>250441.03377999997</v>
      </c>
      <c r="R195" s="5">
        <f>R204+R206+R210+R222+R263+R293+R234+R269</f>
        <v>0</v>
      </c>
      <c r="S195" s="5">
        <f t="shared" si="28"/>
        <v>250441.03377999997</v>
      </c>
      <c r="T195" s="5">
        <f>T204+T206+T210+T222+T263+T293+T234+T269</f>
        <v>0</v>
      </c>
      <c r="U195" s="5">
        <f t="shared" si="29"/>
        <v>250441.03377999997</v>
      </c>
      <c r="V195" s="5">
        <f>V204+V206+V210+V222+V263+V293+V234+V269</f>
        <v>0</v>
      </c>
      <c r="W195" s="5">
        <f t="shared" si="30"/>
        <v>250441.03377999997</v>
      </c>
      <c r="X195" s="5">
        <v>250550.93265999996</v>
      </c>
      <c r="Y195" s="5">
        <f>Y204+Y206+Y210+Y222+Y263+Y293+Y234+Y269</f>
        <v>0</v>
      </c>
      <c r="Z195" s="5">
        <f t="shared" si="39"/>
        <v>250550.93265999996</v>
      </c>
      <c r="AA195" s="5">
        <f>AA204+AA206+AA210+AA222+AA263+AA293+AA234+AA269</f>
        <v>0</v>
      </c>
      <c r="AB195" s="5">
        <f t="shared" si="41"/>
        <v>250550.93265999996</v>
      </c>
      <c r="AC195" s="5">
        <f>AC204+AC206+AC210+AC222+AC263+AC293+AC234+AC269</f>
        <v>0</v>
      </c>
      <c r="AD195" s="5">
        <f t="shared" si="35"/>
        <v>250550.93265999996</v>
      </c>
      <c r="AE195" s="5">
        <f>AE204+AE206+AE210+AE222+AE263+AE293+AE234+AE269</f>
        <v>0</v>
      </c>
      <c r="AF195" s="5">
        <f t="shared" si="36"/>
        <v>250550.93265999996</v>
      </c>
      <c r="AG195" s="5">
        <f>AG204+AG206+AG210+AG222+AG263+AG293+AG234+AG269</f>
        <v>0</v>
      </c>
      <c r="AH195" s="5">
        <f t="shared" si="37"/>
        <v>250550.93265999996</v>
      </c>
      <c r="AI195" s="5">
        <f>AI204+AI206+AI210+AI222+AI263+AI293+AI234+AI269</f>
        <v>0</v>
      </c>
      <c r="AJ195" s="5">
        <f t="shared" si="31"/>
        <v>250550.93265999996</v>
      </c>
    </row>
    <row r="196" spans="1:36" ht="25.5">
      <c r="A196" s="3" t="s">
        <v>62</v>
      </c>
      <c r="B196" s="2" t="s">
        <v>4</v>
      </c>
      <c r="C196" s="2" t="s">
        <v>23</v>
      </c>
      <c r="D196" s="2" t="s">
        <v>19</v>
      </c>
      <c r="E196" s="1" t="s">
        <v>65</v>
      </c>
      <c r="F196" s="2"/>
      <c r="G196" s="5">
        <v>40513.932999999997</v>
      </c>
      <c r="H196" s="5">
        <f>H197</f>
        <v>0</v>
      </c>
      <c r="I196" s="5">
        <f t="shared" si="38"/>
        <v>40513.932999999997</v>
      </c>
      <c r="J196" s="5">
        <f>J197</f>
        <v>0</v>
      </c>
      <c r="K196" s="5">
        <f t="shared" si="40"/>
        <v>40513.932999999997</v>
      </c>
      <c r="L196" s="5">
        <f>L197</f>
        <v>0</v>
      </c>
      <c r="M196" s="5">
        <f t="shared" si="32"/>
        <v>40513.932999999997</v>
      </c>
      <c r="N196" s="5">
        <f>N197</f>
        <v>0</v>
      </c>
      <c r="O196" s="5">
        <f t="shared" si="33"/>
        <v>40513.932999999997</v>
      </c>
      <c r="P196" s="5">
        <f>P197</f>
        <v>0</v>
      </c>
      <c r="Q196" s="5">
        <f t="shared" si="34"/>
        <v>40513.932999999997</v>
      </c>
      <c r="R196" s="5">
        <f>R197</f>
        <v>0</v>
      </c>
      <c r="S196" s="5">
        <f t="shared" si="28"/>
        <v>40513.932999999997</v>
      </c>
      <c r="T196" s="5">
        <f>T197</f>
        <v>0</v>
      </c>
      <c r="U196" s="5">
        <f t="shared" si="29"/>
        <v>40513.932999999997</v>
      </c>
      <c r="V196" s="5">
        <f>V197</f>
        <v>0</v>
      </c>
      <c r="W196" s="5">
        <f t="shared" si="30"/>
        <v>40513.932999999997</v>
      </c>
      <c r="X196" s="5">
        <v>40513.932999999997</v>
      </c>
      <c r="Y196" s="5">
        <f>Y197</f>
        <v>0</v>
      </c>
      <c r="Z196" s="5">
        <f t="shared" si="39"/>
        <v>40513.932999999997</v>
      </c>
      <c r="AA196" s="5">
        <f>AA197</f>
        <v>0</v>
      </c>
      <c r="AB196" s="5">
        <f t="shared" si="41"/>
        <v>40513.932999999997</v>
      </c>
      <c r="AC196" s="5">
        <f>AC197</f>
        <v>0</v>
      </c>
      <c r="AD196" s="5">
        <f t="shared" si="35"/>
        <v>40513.932999999997</v>
      </c>
      <c r="AE196" s="5">
        <f>AE197</f>
        <v>0</v>
      </c>
      <c r="AF196" s="5">
        <f t="shared" si="36"/>
        <v>40513.932999999997</v>
      </c>
      <c r="AG196" s="5">
        <f>AG197</f>
        <v>0</v>
      </c>
      <c r="AH196" s="5">
        <f t="shared" si="37"/>
        <v>40513.932999999997</v>
      </c>
      <c r="AI196" s="5">
        <f>AI197</f>
        <v>0</v>
      </c>
      <c r="AJ196" s="5">
        <f t="shared" si="31"/>
        <v>40513.932999999997</v>
      </c>
    </row>
    <row r="197" spans="1:36" ht="38.25">
      <c r="A197" s="3" t="s">
        <v>44</v>
      </c>
      <c r="B197" s="2" t="s">
        <v>4</v>
      </c>
      <c r="C197" s="2" t="s">
        <v>23</v>
      </c>
      <c r="D197" s="2" t="s">
        <v>19</v>
      </c>
      <c r="E197" s="1" t="s">
        <v>65</v>
      </c>
      <c r="F197" s="2">
        <v>600</v>
      </c>
      <c r="G197" s="5">
        <v>40513.932999999997</v>
      </c>
      <c r="H197" s="5">
        <v>0</v>
      </c>
      <c r="I197" s="5">
        <f t="shared" si="38"/>
        <v>40513.932999999997</v>
      </c>
      <c r="J197" s="5">
        <v>0</v>
      </c>
      <c r="K197" s="5">
        <f t="shared" si="40"/>
        <v>40513.932999999997</v>
      </c>
      <c r="L197" s="5">
        <v>0</v>
      </c>
      <c r="M197" s="5">
        <f t="shared" si="32"/>
        <v>40513.932999999997</v>
      </c>
      <c r="N197" s="5">
        <v>0</v>
      </c>
      <c r="O197" s="5">
        <f t="shared" si="33"/>
        <v>40513.932999999997</v>
      </c>
      <c r="P197" s="5"/>
      <c r="Q197" s="5">
        <f t="shared" si="34"/>
        <v>40513.932999999997</v>
      </c>
      <c r="R197" s="5"/>
      <c r="S197" s="5">
        <f t="shared" si="28"/>
        <v>40513.932999999997</v>
      </c>
      <c r="T197" s="5"/>
      <c r="U197" s="5">
        <f t="shared" si="29"/>
        <v>40513.932999999997</v>
      </c>
      <c r="V197" s="5"/>
      <c r="W197" s="5">
        <f t="shared" si="30"/>
        <v>40513.932999999997</v>
      </c>
      <c r="X197" s="5">
        <v>40513.932999999997</v>
      </c>
      <c r="Y197" s="5">
        <v>0</v>
      </c>
      <c r="Z197" s="5">
        <f t="shared" si="39"/>
        <v>40513.932999999997</v>
      </c>
      <c r="AA197" s="5">
        <v>0</v>
      </c>
      <c r="AB197" s="5">
        <f t="shared" si="41"/>
        <v>40513.932999999997</v>
      </c>
      <c r="AC197" s="5">
        <v>0</v>
      </c>
      <c r="AD197" s="5">
        <f t="shared" si="35"/>
        <v>40513.932999999997</v>
      </c>
      <c r="AE197" s="5">
        <v>0</v>
      </c>
      <c r="AF197" s="5">
        <f t="shared" si="36"/>
        <v>40513.932999999997</v>
      </c>
      <c r="AG197" s="5">
        <v>0</v>
      </c>
      <c r="AH197" s="5">
        <f t="shared" si="37"/>
        <v>40513.932999999997</v>
      </c>
      <c r="AI197" s="5">
        <v>0</v>
      </c>
      <c r="AJ197" s="5">
        <f t="shared" si="31"/>
        <v>40513.932999999997</v>
      </c>
    </row>
    <row r="198" spans="1:36" ht="38.25">
      <c r="A198" s="3" t="s">
        <v>175</v>
      </c>
      <c r="B198" s="2" t="s">
        <v>4</v>
      </c>
      <c r="C198" s="2" t="s">
        <v>23</v>
      </c>
      <c r="D198" s="2" t="s">
        <v>19</v>
      </c>
      <c r="E198" s="1" t="s">
        <v>66</v>
      </c>
      <c r="F198" s="2"/>
      <c r="G198" s="5">
        <v>510</v>
      </c>
      <c r="H198" s="5">
        <f>H199</f>
        <v>0</v>
      </c>
      <c r="I198" s="5">
        <f t="shared" si="38"/>
        <v>510</v>
      </c>
      <c r="J198" s="5">
        <f>J199</f>
        <v>0</v>
      </c>
      <c r="K198" s="5">
        <f t="shared" si="40"/>
        <v>510</v>
      </c>
      <c r="L198" s="5">
        <f>L199</f>
        <v>0</v>
      </c>
      <c r="M198" s="5">
        <f t="shared" si="32"/>
        <v>510</v>
      </c>
      <c r="N198" s="5">
        <f>N199</f>
        <v>0</v>
      </c>
      <c r="O198" s="5">
        <f t="shared" si="33"/>
        <v>510</v>
      </c>
      <c r="P198" s="5">
        <f>P199</f>
        <v>0</v>
      </c>
      <c r="Q198" s="5">
        <f t="shared" si="34"/>
        <v>510</v>
      </c>
      <c r="R198" s="5">
        <f>R199</f>
        <v>0</v>
      </c>
      <c r="S198" s="5">
        <f t="shared" si="28"/>
        <v>510</v>
      </c>
      <c r="T198" s="5">
        <f>T199</f>
        <v>0</v>
      </c>
      <c r="U198" s="5">
        <f t="shared" si="29"/>
        <v>510</v>
      </c>
      <c r="V198" s="5">
        <f>V199</f>
        <v>0</v>
      </c>
      <c r="W198" s="5">
        <f t="shared" si="30"/>
        <v>510</v>
      </c>
      <c r="X198" s="5">
        <v>510</v>
      </c>
      <c r="Y198" s="5">
        <f>Y199</f>
        <v>0</v>
      </c>
      <c r="Z198" s="5">
        <f t="shared" si="39"/>
        <v>510</v>
      </c>
      <c r="AA198" s="5">
        <f>AA199</f>
        <v>0</v>
      </c>
      <c r="AB198" s="5">
        <f t="shared" si="41"/>
        <v>510</v>
      </c>
      <c r="AC198" s="5">
        <f>AC199</f>
        <v>0</v>
      </c>
      <c r="AD198" s="5">
        <f t="shared" si="35"/>
        <v>510</v>
      </c>
      <c r="AE198" s="5">
        <f>AE199</f>
        <v>0</v>
      </c>
      <c r="AF198" s="5">
        <f t="shared" si="36"/>
        <v>510</v>
      </c>
      <c r="AG198" s="5">
        <f>AG199</f>
        <v>0</v>
      </c>
      <c r="AH198" s="5">
        <f t="shared" si="37"/>
        <v>510</v>
      </c>
      <c r="AI198" s="5">
        <f>AI199</f>
        <v>0</v>
      </c>
      <c r="AJ198" s="5">
        <f t="shared" si="31"/>
        <v>510</v>
      </c>
    </row>
    <row r="199" spans="1:36" ht="38.25">
      <c r="A199" s="3" t="s">
        <v>44</v>
      </c>
      <c r="B199" s="2" t="s">
        <v>4</v>
      </c>
      <c r="C199" s="2" t="s">
        <v>23</v>
      </c>
      <c r="D199" s="2" t="s">
        <v>19</v>
      </c>
      <c r="E199" s="1" t="s">
        <v>66</v>
      </c>
      <c r="F199" s="2">
        <v>600</v>
      </c>
      <c r="G199" s="5">
        <v>510</v>
      </c>
      <c r="H199" s="5">
        <v>0</v>
      </c>
      <c r="I199" s="5">
        <f t="shared" si="38"/>
        <v>510</v>
      </c>
      <c r="J199" s="5">
        <v>0</v>
      </c>
      <c r="K199" s="5">
        <f t="shared" si="40"/>
        <v>510</v>
      </c>
      <c r="L199" s="5">
        <v>0</v>
      </c>
      <c r="M199" s="5">
        <f t="shared" si="32"/>
        <v>510</v>
      </c>
      <c r="N199" s="5">
        <v>0</v>
      </c>
      <c r="O199" s="5">
        <f t="shared" si="33"/>
        <v>510</v>
      </c>
      <c r="P199" s="5">
        <v>0</v>
      </c>
      <c r="Q199" s="5">
        <f t="shared" si="34"/>
        <v>510</v>
      </c>
      <c r="R199" s="5">
        <v>0</v>
      </c>
      <c r="S199" s="5">
        <f t="shared" si="28"/>
        <v>510</v>
      </c>
      <c r="T199" s="5">
        <v>0</v>
      </c>
      <c r="U199" s="5">
        <f t="shared" si="29"/>
        <v>510</v>
      </c>
      <c r="V199" s="5">
        <v>0</v>
      </c>
      <c r="W199" s="5">
        <f t="shared" si="30"/>
        <v>510</v>
      </c>
      <c r="X199" s="5">
        <v>510</v>
      </c>
      <c r="Y199" s="5">
        <v>0</v>
      </c>
      <c r="Z199" s="5">
        <f t="shared" si="39"/>
        <v>510</v>
      </c>
      <c r="AA199" s="5">
        <v>0</v>
      </c>
      <c r="AB199" s="5">
        <f t="shared" si="41"/>
        <v>510</v>
      </c>
      <c r="AC199" s="5">
        <v>0</v>
      </c>
      <c r="AD199" s="5">
        <f t="shared" si="35"/>
        <v>510</v>
      </c>
      <c r="AE199" s="5">
        <v>0</v>
      </c>
      <c r="AF199" s="5">
        <f t="shared" si="36"/>
        <v>510</v>
      </c>
      <c r="AG199" s="5">
        <v>0</v>
      </c>
      <c r="AH199" s="5">
        <f t="shared" si="37"/>
        <v>510</v>
      </c>
      <c r="AI199" s="5">
        <v>0</v>
      </c>
      <c r="AJ199" s="5">
        <f t="shared" si="31"/>
        <v>510</v>
      </c>
    </row>
    <row r="200" spans="1:36" ht="25.5">
      <c r="A200" s="3" t="s">
        <v>63</v>
      </c>
      <c r="B200" s="2" t="s">
        <v>4</v>
      </c>
      <c r="C200" s="2" t="s">
        <v>23</v>
      </c>
      <c r="D200" s="2" t="s">
        <v>19</v>
      </c>
      <c r="E200" s="1" t="s">
        <v>67</v>
      </c>
      <c r="F200" s="2"/>
      <c r="G200" s="5">
        <v>200</v>
      </c>
      <c r="H200" s="5">
        <f>H201</f>
        <v>0</v>
      </c>
      <c r="I200" s="5">
        <f t="shared" si="38"/>
        <v>200</v>
      </c>
      <c r="J200" s="5">
        <f>J201</f>
        <v>0</v>
      </c>
      <c r="K200" s="5">
        <f t="shared" si="40"/>
        <v>200</v>
      </c>
      <c r="L200" s="5">
        <f>L201</f>
        <v>0</v>
      </c>
      <c r="M200" s="5">
        <f t="shared" si="32"/>
        <v>200</v>
      </c>
      <c r="N200" s="5">
        <f>N201</f>
        <v>0</v>
      </c>
      <c r="O200" s="5">
        <f t="shared" si="33"/>
        <v>200</v>
      </c>
      <c r="P200" s="5">
        <f>P201</f>
        <v>0</v>
      </c>
      <c r="Q200" s="5">
        <f t="shared" si="34"/>
        <v>200</v>
      </c>
      <c r="R200" s="5">
        <f>R201</f>
        <v>0</v>
      </c>
      <c r="S200" s="5">
        <f t="shared" si="28"/>
        <v>200</v>
      </c>
      <c r="T200" s="5">
        <f>T201</f>
        <v>0</v>
      </c>
      <c r="U200" s="5">
        <f t="shared" si="29"/>
        <v>200</v>
      </c>
      <c r="V200" s="5">
        <f>V201</f>
        <v>0</v>
      </c>
      <c r="W200" s="5">
        <f t="shared" si="30"/>
        <v>200</v>
      </c>
      <c r="X200" s="5">
        <v>200</v>
      </c>
      <c r="Y200" s="5">
        <f>Y201</f>
        <v>0</v>
      </c>
      <c r="Z200" s="5">
        <f t="shared" si="39"/>
        <v>200</v>
      </c>
      <c r="AA200" s="5">
        <f>AA201</f>
        <v>0</v>
      </c>
      <c r="AB200" s="5">
        <f t="shared" si="41"/>
        <v>200</v>
      </c>
      <c r="AC200" s="5">
        <f>AC201</f>
        <v>0</v>
      </c>
      <c r="AD200" s="5">
        <f t="shared" si="35"/>
        <v>200</v>
      </c>
      <c r="AE200" s="5">
        <f>AE201</f>
        <v>0</v>
      </c>
      <c r="AF200" s="5">
        <f t="shared" si="36"/>
        <v>200</v>
      </c>
      <c r="AG200" s="5">
        <f>AG201</f>
        <v>0</v>
      </c>
      <c r="AH200" s="5">
        <f t="shared" si="37"/>
        <v>200</v>
      </c>
      <c r="AI200" s="5">
        <f>AI201</f>
        <v>0</v>
      </c>
      <c r="AJ200" s="5">
        <f t="shared" si="31"/>
        <v>200</v>
      </c>
    </row>
    <row r="201" spans="1:36" ht="38.25">
      <c r="A201" s="3" t="s">
        <v>44</v>
      </c>
      <c r="B201" s="2" t="s">
        <v>4</v>
      </c>
      <c r="C201" s="2" t="s">
        <v>23</v>
      </c>
      <c r="D201" s="2" t="s">
        <v>19</v>
      </c>
      <c r="E201" s="1" t="s">
        <v>67</v>
      </c>
      <c r="F201" s="2">
        <v>600</v>
      </c>
      <c r="G201" s="5">
        <v>200</v>
      </c>
      <c r="H201" s="5">
        <v>0</v>
      </c>
      <c r="I201" s="5">
        <f t="shared" si="38"/>
        <v>200</v>
      </c>
      <c r="J201" s="5">
        <v>0</v>
      </c>
      <c r="K201" s="5">
        <f t="shared" si="40"/>
        <v>200</v>
      </c>
      <c r="L201" s="5">
        <v>0</v>
      </c>
      <c r="M201" s="5">
        <f t="shared" si="32"/>
        <v>200</v>
      </c>
      <c r="N201" s="5">
        <v>0</v>
      </c>
      <c r="O201" s="5">
        <f t="shared" si="33"/>
        <v>200</v>
      </c>
      <c r="P201" s="5">
        <v>0</v>
      </c>
      <c r="Q201" s="5">
        <f t="shared" si="34"/>
        <v>200</v>
      </c>
      <c r="R201" s="5">
        <v>0</v>
      </c>
      <c r="S201" s="5">
        <f t="shared" si="28"/>
        <v>200</v>
      </c>
      <c r="T201" s="5">
        <v>0</v>
      </c>
      <c r="U201" s="5">
        <f t="shared" si="29"/>
        <v>200</v>
      </c>
      <c r="V201" s="5">
        <v>0</v>
      </c>
      <c r="W201" s="5">
        <f t="shared" si="30"/>
        <v>200</v>
      </c>
      <c r="X201" s="5">
        <v>200</v>
      </c>
      <c r="Y201" s="5">
        <v>0</v>
      </c>
      <c r="Z201" s="5">
        <f t="shared" si="39"/>
        <v>200</v>
      </c>
      <c r="AA201" s="5">
        <v>0</v>
      </c>
      <c r="AB201" s="5">
        <f t="shared" si="41"/>
        <v>200</v>
      </c>
      <c r="AC201" s="5">
        <v>0</v>
      </c>
      <c r="AD201" s="5">
        <f t="shared" si="35"/>
        <v>200</v>
      </c>
      <c r="AE201" s="5">
        <v>0</v>
      </c>
      <c r="AF201" s="5">
        <f t="shared" si="36"/>
        <v>200</v>
      </c>
      <c r="AG201" s="5">
        <v>0</v>
      </c>
      <c r="AH201" s="5">
        <f t="shared" si="37"/>
        <v>200</v>
      </c>
      <c r="AI201" s="5">
        <v>0</v>
      </c>
      <c r="AJ201" s="5">
        <f t="shared" si="31"/>
        <v>200</v>
      </c>
    </row>
    <row r="202" spans="1:36" ht="102">
      <c r="A202" s="12" t="s">
        <v>64</v>
      </c>
      <c r="B202" s="2" t="s">
        <v>4</v>
      </c>
      <c r="C202" s="2" t="s">
        <v>23</v>
      </c>
      <c r="D202" s="2" t="s">
        <v>19</v>
      </c>
      <c r="E202" s="1" t="s">
        <v>68</v>
      </c>
      <c r="F202" s="2"/>
      <c r="G202" s="5">
        <v>700</v>
      </c>
      <c r="H202" s="5">
        <f>H203</f>
        <v>0</v>
      </c>
      <c r="I202" s="5">
        <f t="shared" si="38"/>
        <v>700</v>
      </c>
      <c r="J202" s="5">
        <f>J203</f>
        <v>0</v>
      </c>
      <c r="K202" s="5">
        <f t="shared" si="40"/>
        <v>700</v>
      </c>
      <c r="L202" s="5">
        <f>L203</f>
        <v>0</v>
      </c>
      <c r="M202" s="5">
        <f t="shared" si="32"/>
        <v>700</v>
      </c>
      <c r="N202" s="5">
        <f>N203</f>
        <v>0</v>
      </c>
      <c r="O202" s="5">
        <f t="shared" si="33"/>
        <v>700</v>
      </c>
      <c r="P202" s="5">
        <f>P203</f>
        <v>0</v>
      </c>
      <c r="Q202" s="5">
        <f t="shared" si="34"/>
        <v>700</v>
      </c>
      <c r="R202" s="5">
        <f>R203</f>
        <v>0</v>
      </c>
      <c r="S202" s="5">
        <f t="shared" si="28"/>
        <v>700</v>
      </c>
      <c r="T202" s="5">
        <f>T203</f>
        <v>0</v>
      </c>
      <c r="U202" s="5">
        <f t="shared" si="29"/>
        <v>700</v>
      </c>
      <c r="V202" s="5">
        <f>V203</f>
        <v>0</v>
      </c>
      <c r="W202" s="5">
        <f t="shared" si="30"/>
        <v>700</v>
      </c>
      <c r="X202" s="5">
        <v>700</v>
      </c>
      <c r="Y202" s="5">
        <f>Y203</f>
        <v>0</v>
      </c>
      <c r="Z202" s="5">
        <f t="shared" si="39"/>
        <v>700</v>
      </c>
      <c r="AA202" s="5">
        <f>AA203</f>
        <v>0</v>
      </c>
      <c r="AB202" s="5">
        <f t="shared" si="41"/>
        <v>700</v>
      </c>
      <c r="AC202" s="5">
        <f>AC203</f>
        <v>0</v>
      </c>
      <c r="AD202" s="5">
        <f t="shared" si="35"/>
        <v>700</v>
      </c>
      <c r="AE202" s="5">
        <f>AE203</f>
        <v>0</v>
      </c>
      <c r="AF202" s="5">
        <f t="shared" si="36"/>
        <v>700</v>
      </c>
      <c r="AG202" s="5">
        <f>AG203</f>
        <v>0</v>
      </c>
      <c r="AH202" s="5">
        <f t="shared" si="37"/>
        <v>700</v>
      </c>
      <c r="AI202" s="5">
        <f>AI203</f>
        <v>0</v>
      </c>
      <c r="AJ202" s="5">
        <f t="shared" si="31"/>
        <v>700</v>
      </c>
    </row>
    <row r="203" spans="1:36" ht="38.25">
      <c r="A203" s="3" t="s">
        <v>44</v>
      </c>
      <c r="B203" s="2" t="s">
        <v>4</v>
      </c>
      <c r="C203" s="2" t="s">
        <v>23</v>
      </c>
      <c r="D203" s="2" t="s">
        <v>19</v>
      </c>
      <c r="E203" s="1" t="s">
        <v>68</v>
      </c>
      <c r="F203" s="2">
        <v>600</v>
      </c>
      <c r="G203" s="5">
        <v>700</v>
      </c>
      <c r="H203" s="5">
        <v>0</v>
      </c>
      <c r="I203" s="5">
        <f t="shared" si="38"/>
        <v>700</v>
      </c>
      <c r="J203" s="5">
        <v>0</v>
      </c>
      <c r="K203" s="5">
        <f t="shared" si="40"/>
        <v>700</v>
      </c>
      <c r="L203" s="5">
        <v>0</v>
      </c>
      <c r="M203" s="5">
        <f t="shared" si="32"/>
        <v>700</v>
      </c>
      <c r="N203" s="5">
        <v>0</v>
      </c>
      <c r="O203" s="5">
        <f t="shared" si="33"/>
        <v>700</v>
      </c>
      <c r="P203" s="5">
        <v>0</v>
      </c>
      <c r="Q203" s="5">
        <f t="shared" si="34"/>
        <v>700</v>
      </c>
      <c r="R203" s="5">
        <v>0</v>
      </c>
      <c r="S203" s="5">
        <f t="shared" si="28"/>
        <v>700</v>
      </c>
      <c r="T203" s="5">
        <v>0</v>
      </c>
      <c r="U203" s="5">
        <f t="shared" si="29"/>
        <v>700</v>
      </c>
      <c r="V203" s="5">
        <v>0</v>
      </c>
      <c r="W203" s="5">
        <f t="shared" si="30"/>
        <v>700</v>
      </c>
      <c r="X203" s="5">
        <v>700</v>
      </c>
      <c r="Y203" s="5">
        <v>0</v>
      </c>
      <c r="Z203" s="5">
        <f t="shared" si="39"/>
        <v>700</v>
      </c>
      <c r="AA203" s="5">
        <v>0</v>
      </c>
      <c r="AB203" s="5">
        <f t="shared" si="41"/>
        <v>700</v>
      </c>
      <c r="AC203" s="5">
        <v>0</v>
      </c>
      <c r="AD203" s="5">
        <f t="shared" si="35"/>
        <v>700</v>
      </c>
      <c r="AE203" s="5">
        <v>0</v>
      </c>
      <c r="AF203" s="5">
        <f t="shared" si="36"/>
        <v>700</v>
      </c>
      <c r="AG203" s="5">
        <v>0</v>
      </c>
      <c r="AH203" s="5">
        <f t="shared" si="37"/>
        <v>700</v>
      </c>
      <c r="AI203" s="5">
        <v>0</v>
      </c>
      <c r="AJ203" s="5">
        <f t="shared" si="31"/>
        <v>700</v>
      </c>
    </row>
    <row r="204" spans="1:36" ht="127.5">
      <c r="A204" s="12" t="s">
        <v>156</v>
      </c>
      <c r="B204" s="2" t="s">
        <v>4</v>
      </c>
      <c r="C204" s="2" t="s">
        <v>23</v>
      </c>
      <c r="D204" s="2" t="s">
        <v>19</v>
      </c>
      <c r="E204" s="1" t="s">
        <v>69</v>
      </c>
      <c r="F204" s="2"/>
      <c r="G204" s="5">
        <v>124129.00699999998</v>
      </c>
      <c r="H204" s="5">
        <f>H205</f>
        <v>0</v>
      </c>
      <c r="I204" s="5">
        <f t="shared" si="38"/>
        <v>124129.00699999998</v>
      </c>
      <c r="J204" s="5">
        <f>J205</f>
        <v>0</v>
      </c>
      <c r="K204" s="5">
        <f t="shared" si="40"/>
        <v>124129.00699999998</v>
      </c>
      <c r="L204" s="5">
        <f>L205</f>
        <v>0</v>
      </c>
      <c r="M204" s="5">
        <f t="shared" si="32"/>
        <v>124129.00699999998</v>
      </c>
      <c r="N204" s="5">
        <f>N205</f>
        <v>0</v>
      </c>
      <c r="O204" s="5">
        <f t="shared" si="33"/>
        <v>124129.00699999998</v>
      </c>
      <c r="P204" s="5">
        <f>P205</f>
        <v>0</v>
      </c>
      <c r="Q204" s="5">
        <f t="shared" si="34"/>
        <v>124129.00699999998</v>
      </c>
      <c r="R204" s="5">
        <f>R205</f>
        <v>0</v>
      </c>
      <c r="S204" s="5">
        <f t="shared" si="28"/>
        <v>124129.00699999998</v>
      </c>
      <c r="T204" s="5">
        <f>T205</f>
        <v>0</v>
      </c>
      <c r="U204" s="5">
        <f t="shared" si="29"/>
        <v>124129.00699999998</v>
      </c>
      <c r="V204" s="5">
        <f>V205</f>
        <v>0</v>
      </c>
      <c r="W204" s="5">
        <f t="shared" si="30"/>
        <v>124129.00699999998</v>
      </c>
      <c r="X204" s="5">
        <v>124129.00699999998</v>
      </c>
      <c r="Y204" s="5">
        <f>Y205</f>
        <v>0</v>
      </c>
      <c r="Z204" s="5">
        <f t="shared" si="39"/>
        <v>124129.00699999998</v>
      </c>
      <c r="AA204" s="5">
        <f>AA205</f>
        <v>0</v>
      </c>
      <c r="AB204" s="5">
        <f t="shared" si="41"/>
        <v>124129.00699999998</v>
      </c>
      <c r="AC204" s="5">
        <f>AC205</f>
        <v>0</v>
      </c>
      <c r="AD204" s="5">
        <f t="shared" si="35"/>
        <v>124129.00699999998</v>
      </c>
      <c r="AE204" s="5">
        <f>AE205</f>
        <v>0</v>
      </c>
      <c r="AF204" s="5">
        <f t="shared" si="36"/>
        <v>124129.00699999998</v>
      </c>
      <c r="AG204" s="5">
        <f>AG205</f>
        <v>0</v>
      </c>
      <c r="AH204" s="5">
        <f t="shared" si="37"/>
        <v>124129.00699999998</v>
      </c>
      <c r="AI204" s="5">
        <f>AI205</f>
        <v>0</v>
      </c>
      <c r="AJ204" s="5">
        <f t="shared" si="31"/>
        <v>124129.00699999998</v>
      </c>
    </row>
    <row r="205" spans="1:36" ht="38.25">
      <c r="A205" s="3" t="s">
        <v>44</v>
      </c>
      <c r="B205" s="2" t="s">
        <v>4</v>
      </c>
      <c r="C205" s="2" t="s">
        <v>23</v>
      </c>
      <c r="D205" s="2" t="s">
        <v>19</v>
      </c>
      <c r="E205" s="1" t="s">
        <v>69</v>
      </c>
      <c r="F205" s="2">
        <v>600</v>
      </c>
      <c r="G205" s="5">
        <v>124129.00699999998</v>
      </c>
      <c r="H205" s="5">
        <v>0</v>
      </c>
      <c r="I205" s="5">
        <f t="shared" si="38"/>
        <v>124129.00699999998</v>
      </c>
      <c r="J205" s="5">
        <v>0</v>
      </c>
      <c r="K205" s="5">
        <f t="shared" si="40"/>
        <v>124129.00699999998</v>
      </c>
      <c r="L205" s="5">
        <v>0</v>
      </c>
      <c r="M205" s="5">
        <f t="shared" si="32"/>
        <v>124129.00699999998</v>
      </c>
      <c r="N205" s="5">
        <v>0</v>
      </c>
      <c r="O205" s="5">
        <f t="shared" si="33"/>
        <v>124129.00699999998</v>
      </c>
      <c r="P205" s="5">
        <v>0</v>
      </c>
      <c r="Q205" s="5">
        <f t="shared" si="34"/>
        <v>124129.00699999998</v>
      </c>
      <c r="R205" s="5">
        <v>0</v>
      </c>
      <c r="S205" s="5">
        <f t="shared" si="28"/>
        <v>124129.00699999998</v>
      </c>
      <c r="T205" s="5">
        <v>0</v>
      </c>
      <c r="U205" s="5">
        <f t="shared" si="29"/>
        <v>124129.00699999998</v>
      </c>
      <c r="V205" s="5">
        <v>0</v>
      </c>
      <c r="W205" s="5">
        <f t="shared" si="30"/>
        <v>124129.00699999998</v>
      </c>
      <c r="X205" s="5">
        <v>124129.00699999998</v>
      </c>
      <c r="Y205" s="5">
        <v>0</v>
      </c>
      <c r="Z205" s="5">
        <f t="shared" si="39"/>
        <v>124129.00699999998</v>
      </c>
      <c r="AA205" s="5">
        <v>0</v>
      </c>
      <c r="AB205" s="5">
        <f t="shared" si="41"/>
        <v>124129.00699999998</v>
      </c>
      <c r="AC205" s="5">
        <v>0</v>
      </c>
      <c r="AD205" s="5">
        <f t="shared" si="35"/>
        <v>124129.00699999998</v>
      </c>
      <c r="AE205" s="5">
        <v>0</v>
      </c>
      <c r="AF205" s="5">
        <f t="shared" si="36"/>
        <v>124129.00699999998</v>
      </c>
      <c r="AG205" s="5">
        <v>0</v>
      </c>
      <c r="AH205" s="5">
        <f t="shared" si="37"/>
        <v>124129.00699999998</v>
      </c>
      <c r="AI205" s="5">
        <v>0</v>
      </c>
      <c r="AJ205" s="5">
        <f t="shared" si="31"/>
        <v>124129.00699999998</v>
      </c>
    </row>
    <row r="206" spans="1:36" ht="114.75">
      <c r="A206" s="3" t="s">
        <v>142</v>
      </c>
      <c r="B206" s="2" t="s">
        <v>4</v>
      </c>
      <c r="C206" s="2" t="s">
        <v>23</v>
      </c>
      <c r="D206" s="2" t="s">
        <v>19</v>
      </c>
      <c r="E206" s="1" t="s">
        <v>143</v>
      </c>
      <c r="F206" s="2"/>
      <c r="G206" s="5">
        <v>5987.6100000000006</v>
      </c>
      <c r="H206" s="5">
        <f>H207</f>
        <v>0</v>
      </c>
      <c r="I206" s="5">
        <f t="shared" si="38"/>
        <v>5987.6100000000006</v>
      </c>
      <c r="J206" s="5">
        <f>J207</f>
        <v>0</v>
      </c>
      <c r="K206" s="5">
        <f t="shared" si="40"/>
        <v>5987.6100000000006</v>
      </c>
      <c r="L206" s="5">
        <f>L207</f>
        <v>0</v>
      </c>
      <c r="M206" s="5">
        <f t="shared" si="32"/>
        <v>5987.6100000000006</v>
      </c>
      <c r="N206" s="5">
        <f>N207</f>
        <v>0</v>
      </c>
      <c r="O206" s="5">
        <f t="shared" si="33"/>
        <v>5987.6100000000006</v>
      </c>
      <c r="P206" s="5">
        <f>P207</f>
        <v>0</v>
      </c>
      <c r="Q206" s="5">
        <f t="shared" si="34"/>
        <v>5987.6100000000006</v>
      </c>
      <c r="R206" s="5">
        <f>R207</f>
        <v>0</v>
      </c>
      <c r="S206" s="5">
        <f t="shared" si="28"/>
        <v>5987.6100000000006</v>
      </c>
      <c r="T206" s="5">
        <f>T207</f>
        <v>0</v>
      </c>
      <c r="U206" s="5">
        <f t="shared" si="29"/>
        <v>5987.6100000000006</v>
      </c>
      <c r="V206" s="5">
        <f>V207</f>
        <v>0</v>
      </c>
      <c r="W206" s="5">
        <f t="shared" si="30"/>
        <v>5987.6100000000006</v>
      </c>
      <c r="X206" s="5">
        <v>5987.6100000000006</v>
      </c>
      <c r="Y206" s="5">
        <f>Y207</f>
        <v>0</v>
      </c>
      <c r="Z206" s="5">
        <f t="shared" si="39"/>
        <v>5987.6100000000006</v>
      </c>
      <c r="AA206" s="5">
        <f>AA207</f>
        <v>0</v>
      </c>
      <c r="AB206" s="5">
        <f t="shared" si="41"/>
        <v>5987.6100000000006</v>
      </c>
      <c r="AC206" s="5">
        <f>AC207</f>
        <v>0</v>
      </c>
      <c r="AD206" s="5">
        <f t="shared" si="35"/>
        <v>5987.6100000000006</v>
      </c>
      <c r="AE206" s="5">
        <f>AE207</f>
        <v>0</v>
      </c>
      <c r="AF206" s="5">
        <f t="shared" si="36"/>
        <v>5987.6100000000006</v>
      </c>
      <c r="AG206" s="5">
        <f>AG207</f>
        <v>0</v>
      </c>
      <c r="AH206" s="5">
        <f t="shared" si="37"/>
        <v>5987.6100000000006</v>
      </c>
      <c r="AI206" s="5">
        <f>AI207</f>
        <v>0</v>
      </c>
      <c r="AJ206" s="5">
        <f t="shared" si="31"/>
        <v>5987.6100000000006</v>
      </c>
    </row>
    <row r="207" spans="1:36" ht="38.25">
      <c r="A207" s="3" t="s">
        <v>44</v>
      </c>
      <c r="B207" s="2" t="s">
        <v>4</v>
      </c>
      <c r="C207" s="2" t="s">
        <v>23</v>
      </c>
      <c r="D207" s="2" t="s">
        <v>19</v>
      </c>
      <c r="E207" s="1" t="s">
        <v>143</v>
      </c>
      <c r="F207" s="2">
        <v>600</v>
      </c>
      <c r="G207" s="5">
        <v>5987.6100000000006</v>
      </c>
      <c r="H207" s="5">
        <v>0</v>
      </c>
      <c r="I207" s="5">
        <f t="shared" si="38"/>
        <v>5987.6100000000006</v>
      </c>
      <c r="J207" s="5">
        <v>0</v>
      </c>
      <c r="K207" s="5">
        <f t="shared" si="40"/>
        <v>5987.6100000000006</v>
      </c>
      <c r="L207" s="5">
        <v>0</v>
      </c>
      <c r="M207" s="5">
        <f t="shared" si="32"/>
        <v>5987.6100000000006</v>
      </c>
      <c r="N207" s="5">
        <v>0</v>
      </c>
      <c r="O207" s="5">
        <f t="shared" si="33"/>
        <v>5987.6100000000006</v>
      </c>
      <c r="P207" s="5">
        <v>0</v>
      </c>
      <c r="Q207" s="5">
        <f t="shared" si="34"/>
        <v>5987.6100000000006</v>
      </c>
      <c r="R207" s="5">
        <v>0</v>
      </c>
      <c r="S207" s="5">
        <f t="shared" si="28"/>
        <v>5987.6100000000006</v>
      </c>
      <c r="T207" s="5">
        <v>0</v>
      </c>
      <c r="U207" s="5">
        <f t="shared" si="29"/>
        <v>5987.6100000000006</v>
      </c>
      <c r="V207" s="5">
        <v>0</v>
      </c>
      <c r="W207" s="5">
        <f t="shared" si="30"/>
        <v>5987.6100000000006</v>
      </c>
      <c r="X207" s="5">
        <v>5987.6100000000006</v>
      </c>
      <c r="Y207" s="5">
        <v>0</v>
      </c>
      <c r="Z207" s="5">
        <f t="shared" si="39"/>
        <v>5987.6100000000006</v>
      </c>
      <c r="AA207" s="5">
        <v>0</v>
      </c>
      <c r="AB207" s="5">
        <f t="shared" si="41"/>
        <v>5987.6100000000006</v>
      </c>
      <c r="AC207" s="5">
        <v>0</v>
      </c>
      <c r="AD207" s="5">
        <f t="shared" si="35"/>
        <v>5987.6100000000006</v>
      </c>
      <c r="AE207" s="5">
        <v>0</v>
      </c>
      <c r="AF207" s="5">
        <f t="shared" si="36"/>
        <v>5987.6100000000006</v>
      </c>
      <c r="AG207" s="5">
        <v>0</v>
      </c>
      <c r="AH207" s="5">
        <f t="shared" si="37"/>
        <v>5987.6100000000006</v>
      </c>
      <c r="AI207" s="5">
        <v>0</v>
      </c>
      <c r="AJ207" s="5">
        <f t="shared" si="31"/>
        <v>5987.6100000000006</v>
      </c>
    </row>
    <row r="208" spans="1:36" ht="89.25">
      <c r="A208" s="3" t="s">
        <v>308</v>
      </c>
      <c r="B208" s="2" t="s">
        <v>4</v>
      </c>
      <c r="C208" s="2" t="s">
        <v>23</v>
      </c>
      <c r="D208" s="2" t="s">
        <v>19</v>
      </c>
      <c r="E208" s="1" t="s">
        <v>309</v>
      </c>
      <c r="F208" s="2"/>
      <c r="G208" s="5">
        <v>0</v>
      </c>
      <c r="H208" s="5">
        <f>H209</f>
        <v>0</v>
      </c>
      <c r="I208" s="5">
        <f t="shared" si="38"/>
        <v>0</v>
      </c>
      <c r="J208" s="5">
        <f>J209</f>
        <v>0</v>
      </c>
      <c r="K208" s="5">
        <f t="shared" si="40"/>
        <v>0</v>
      </c>
      <c r="L208" s="5">
        <f>L209</f>
        <v>0</v>
      </c>
      <c r="M208" s="5">
        <f t="shared" si="32"/>
        <v>0</v>
      </c>
      <c r="N208" s="5">
        <f>N209</f>
        <v>0</v>
      </c>
      <c r="O208" s="5">
        <f t="shared" si="33"/>
        <v>0</v>
      </c>
      <c r="P208" s="5">
        <f>P209</f>
        <v>0</v>
      </c>
      <c r="Q208" s="5">
        <f t="shared" si="34"/>
        <v>0</v>
      </c>
      <c r="R208" s="5">
        <f>R209</f>
        <v>0</v>
      </c>
      <c r="S208" s="5">
        <f t="shared" si="28"/>
        <v>0</v>
      </c>
      <c r="T208" s="5">
        <f>T209</f>
        <v>0</v>
      </c>
      <c r="U208" s="5">
        <f t="shared" si="29"/>
        <v>0</v>
      </c>
      <c r="V208" s="5">
        <f>V209</f>
        <v>0</v>
      </c>
      <c r="W208" s="5">
        <f t="shared" si="30"/>
        <v>0</v>
      </c>
      <c r="X208" s="5">
        <v>0</v>
      </c>
      <c r="Y208" s="5">
        <f>Y209</f>
        <v>0</v>
      </c>
      <c r="Z208" s="5">
        <f t="shared" si="39"/>
        <v>0</v>
      </c>
      <c r="AA208" s="5">
        <f>AA209</f>
        <v>0</v>
      </c>
      <c r="AB208" s="5">
        <f t="shared" si="41"/>
        <v>0</v>
      </c>
      <c r="AC208" s="5">
        <f>AC209</f>
        <v>0</v>
      </c>
      <c r="AD208" s="5">
        <f t="shared" si="35"/>
        <v>0</v>
      </c>
      <c r="AE208" s="5">
        <f>AE209</f>
        <v>0</v>
      </c>
      <c r="AF208" s="5">
        <f t="shared" si="36"/>
        <v>0</v>
      </c>
      <c r="AG208" s="5">
        <f>AG209</f>
        <v>0</v>
      </c>
      <c r="AH208" s="5">
        <f t="shared" si="37"/>
        <v>0</v>
      </c>
      <c r="AI208" s="5">
        <f>AI209</f>
        <v>0</v>
      </c>
      <c r="AJ208" s="5">
        <f t="shared" si="31"/>
        <v>0</v>
      </c>
    </row>
    <row r="209" spans="1:36" ht="38.25">
      <c r="A209" s="3" t="s">
        <v>44</v>
      </c>
      <c r="B209" s="2" t="s">
        <v>4</v>
      </c>
      <c r="C209" s="2" t="s">
        <v>23</v>
      </c>
      <c r="D209" s="2" t="s">
        <v>19</v>
      </c>
      <c r="E209" s="1" t="s">
        <v>309</v>
      </c>
      <c r="F209" s="2">
        <v>600</v>
      </c>
      <c r="G209" s="5">
        <v>0</v>
      </c>
      <c r="H209" s="5"/>
      <c r="I209" s="5">
        <f t="shared" si="38"/>
        <v>0</v>
      </c>
      <c r="J209" s="5"/>
      <c r="K209" s="5">
        <f t="shared" si="40"/>
        <v>0</v>
      </c>
      <c r="L209" s="5"/>
      <c r="M209" s="5">
        <f t="shared" si="32"/>
        <v>0</v>
      </c>
      <c r="N209" s="5"/>
      <c r="O209" s="5">
        <f t="shared" si="33"/>
        <v>0</v>
      </c>
      <c r="P209" s="5"/>
      <c r="Q209" s="5">
        <f t="shared" si="34"/>
        <v>0</v>
      </c>
      <c r="R209" s="5"/>
      <c r="S209" s="5">
        <f t="shared" si="28"/>
        <v>0</v>
      </c>
      <c r="T209" s="5"/>
      <c r="U209" s="5">
        <f t="shared" si="29"/>
        <v>0</v>
      </c>
      <c r="V209" s="5"/>
      <c r="W209" s="5">
        <f t="shared" si="30"/>
        <v>0</v>
      </c>
      <c r="X209" s="5"/>
      <c r="Y209" s="5"/>
      <c r="Z209" s="5">
        <f t="shared" si="39"/>
        <v>0</v>
      </c>
      <c r="AA209" s="5"/>
      <c r="AB209" s="5">
        <f t="shared" si="41"/>
        <v>0</v>
      </c>
      <c r="AC209" s="5"/>
      <c r="AD209" s="5">
        <f t="shared" si="35"/>
        <v>0</v>
      </c>
      <c r="AE209" s="5"/>
      <c r="AF209" s="5">
        <f t="shared" si="36"/>
        <v>0</v>
      </c>
      <c r="AG209" s="5"/>
      <c r="AH209" s="5">
        <f t="shared" si="37"/>
        <v>0</v>
      </c>
      <c r="AI209" s="5"/>
      <c r="AJ209" s="5">
        <f t="shared" si="31"/>
        <v>0</v>
      </c>
    </row>
    <row r="210" spans="1:36" ht="127.5">
      <c r="A210" s="12" t="s">
        <v>70</v>
      </c>
      <c r="B210" s="2" t="s">
        <v>4</v>
      </c>
      <c r="C210" s="2" t="s">
        <v>23</v>
      </c>
      <c r="D210" s="2" t="s">
        <v>19</v>
      </c>
      <c r="E210" s="6" t="s">
        <v>71</v>
      </c>
      <c r="F210" s="2"/>
      <c r="G210" s="5">
        <v>449.24599999999998</v>
      </c>
      <c r="H210" s="5">
        <f>H211</f>
        <v>0</v>
      </c>
      <c r="I210" s="5">
        <f t="shared" si="38"/>
        <v>449.24599999999998</v>
      </c>
      <c r="J210" s="5">
        <f>J211</f>
        <v>0</v>
      </c>
      <c r="K210" s="5">
        <f t="shared" si="40"/>
        <v>449.24599999999998</v>
      </c>
      <c r="L210" s="5">
        <f>L211</f>
        <v>0</v>
      </c>
      <c r="M210" s="5">
        <f t="shared" si="32"/>
        <v>449.24599999999998</v>
      </c>
      <c r="N210" s="5">
        <f>N211</f>
        <v>0</v>
      </c>
      <c r="O210" s="5">
        <f t="shared" si="33"/>
        <v>449.24599999999998</v>
      </c>
      <c r="P210" s="5">
        <f>P211</f>
        <v>0</v>
      </c>
      <c r="Q210" s="5">
        <f t="shared" si="34"/>
        <v>449.24599999999998</v>
      </c>
      <c r="R210" s="5">
        <f>R211</f>
        <v>0</v>
      </c>
      <c r="S210" s="5">
        <f t="shared" si="28"/>
        <v>449.24599999999998</v>
      </c>
      <c r="T210" s="5">
        <f>T211</f>
        <v>0</v>
      </c>
      <c r="U210" s="5">
        <f t="shared" si="29"/>
        <v>449.24599999999998</v>
      </c>
      <c r="V210" s="5">
        <f>V211</f>
        <v>0</v>
      </c>
      <c r="W210" s="5">
        <f t="shared" si="30"/>
        <v>449.24599999999998</v>
      </c>
      <c r="X210" s="5">
        <v>449.24599999999998</v>
      </c>
      <c r="Y210" s="5">
        <f>Y211</f>
        <v>0</v>
      </c>
      <c r="Z210" s="5">
        <f t="shared" si="39"/>
        <v>449.24599999999998</v>
      </c>
      <c r="AA210" s="5">
        <f>AA211</f>
        <v>0</v>
      </c>
      <c r="AB210" s="5">
        <f t="shared" si="41"/>
        <v>449.24599999999998</v>
      </c>
      <c r="AC210" s="5">
        <f>AC211</f>
        <v>0</v>
      </c>
      <c r="AD210" s="5">
        <f t="shared" si="35"/>
        <v>449.24599999999998</v>
      </c>
      <c r="AE210" s="5">
        <f>AE211</f>
        <v>0</v>
      </c>
      <c r="AF210" s="5">
        <f t="shared" si="36"/>
        <v>449.24599999999998</v>
      </c>
      <c r="AG210" s="5">
        <f>AG211</f>
        <v>0</v>
      </c>
      <c r="AH210" s="5">
        <f t="shared" si="37"/>
        <v>449.24599999999998</v>
      </c>
      <c r="AI210" s="5">
        <f>AI211</f>
        <v>0</v>
      </c>
      <c r="AJ210" s="5">
        <f t="shared" si="31"/>
        <v>449.24599999999998</v>
      </c>
    </row>
    <row r="211" spans="1:36" ht="38.25">
      <c r="A211" s="3" t="s">
        <v>44</v>
      </c>
      <c r="B211" s="2" t="s">
        <v>4</v>
      </c>
      <c r="C211" s="2" t="s">
        <v>23</v>
      </c>
      <c r="D211" s="2" t="s">
        <v>19</v>
      </c>
      <c r="E211" s="6" t="s">
        <v>71</v>
      </c>
      <c r="F211" s="2">
        <v>600</v>
      </c>
      <c r="G211" s="5">
        <v>449.24599999999998</v>
      </c>
      <c r="H211" s="5">
        <v>0</v>
      </c>
      <c r="I211" s="5">
        <f t="shared" si="38"/>
        <v>449.24599999999998</v>
      </c>
      <c r="J211" s="5">
        <v>0</v>
      </c>
      <c r="K211" s="5">
        <f t="shared" si="40"/>
        <v>449.24599999999998</v>
      </c>
      <c r="L211" s="5">
        <v>0</v>
      </c>
      <c r="M211" s="5">
        <f t="shared" si="32"/>
        <v>449.24599999999998</v>
      </c>
      <c r="N211" s="5">
        <v>0</v>
      </c>
      <c r="O211" s="5">
        <f t="shared" si="33"/>
        <v>449.24599999999998</v>
      </c>
      <c r="P211" s="5">
        <v>0</v>
      </c>
      <c r="Q211" s="5">
        <f t="shared" si="34"/>
        <v>449.24599999999998</v>
      </c>
      <c r="R211" s="5">
        <v>0</v>
      </c>
      <c r="S211" s="5">
        <f t="shared" si="28"/>
        <v>449.24599999999998</v>
      </c>
      <c r="T211" s="5">
        <v>0</v>
      </c>
      <c r="U211" s="5">
        <f t="shared" si="29"/>
        <v>449.24599999999998</v>
      </c>
      <c r="V211" s="5">
        <v>0</v>
      </c>
      <c r="W211" s="5">
        <f t="shared" si="30"/>
        <v>449.24599999999998</v>
      </c>
      <c r="X211" s="5">
        <v>449.24599999999998</v>
      </c>
      <c r="Y211" s="5">
        <v>0</v>
      </c>
      <c r="Z211" s="5">
        <f t="shared" si="39"/>
        <v>449.24599999999998</v>
      </c>
      <c r="AA211" s="5">
        <v>0</v>
      </c>
      <c r="AB211" s="5">
        <f t="shared" si="41"/>
        <v>449.24599999999998</v>
      </c>
      <c r="AC211" s="5">
        <v>0</v>
      </c>
      <c r="AD211" s="5">
        <f t="shared" si="35"/>
        <v>449.24599999999998</v>
      </c>
      <c r="AE211" s="5">
        <v>0</v>
      </c>
      <c r="AF211" s="5">
        <f t="shared" si="36"/>
        <v>449.24599999999998</v>
      </c>
      <c r="AG211" s="5">
        <v>0</v>
      </c>
      <c r="AH211" s="5">
        <f t="shared" si="37"/>
        <v>449.24599999999998</v>
      </c>
      <c r="AI211" s="5">
        <v>0</v>
      </c>
      <c r="AJ211" s="5">
        <f t="shared" si="31"/>
        <v>449.24599999999998</v>
      </c>
    </row>
    <row r="212" spans="1:36" ht="51">
      <c r="A212" s="3" t="s">
        <v>82</v>
      </c>
      <c r="B212" s="2" t="s">
        <v>4</v>
      </c>
      <c r="C212" s="2" t="s">
        <v>23</v>
      </c>
      <c r="D212" s="2" t="s">
        <v>25</v>
      </c>
      <c r="E212" s="1" t="s">
        <v>86</v>
      </c>
      <c r="F212" s="2"/>
      <c r="G212" s="5">
        <v>23355.468000000001</v>
      </c>
      <c r="H212" s="5">
        <f>H213</f>
        <v>0</v>
      </c>
      <c r="I212" s="5">
        <f t="shared" si="38"/>
        <v>23355.468000000001</v>
      </c>
      <c r="J212" s="5">
        <f>J213</f>
        <v>0</v>
      </c>
      <c r="K212" s="5">
        <f t="shared" si="40"/>
        <v>23355.468000000001</v>
      </c>
      <c r="L212" s="5">
        <f>L213</f>
        <v>0</v>
      </c>
      <c r="M212" s="5">
        <f t="shared" si="32"/>
        <v>23355.468000000001</v>
      </c>
      <c r="N212" s="5">
        <f>N213</f>
        <v>0</v>
      </c>
      <c r="O212" s="5">
        <f t="shared" si="33"/>
        <v>23355.468000000001</v>
      </c>
      <c r="P212" s="5">
        <f>P213</f>
        <v>0</v>
      </c>
      <c r="Q212" s="5">
        <f t="shared" si="34"/>
        <v>23355.468000000001</v>
      </c>
      <c r="R212" s="5">
        <f>R213</f>
        <v>0</v>
      </c>
      <c r="S212" s="5">
        <f t="shared" si="28"/>
        <v>23355.468000000001</v>
      </c>
      <c r="T212" s="5">
        <f>T213</f>
        <v>0</v>
      </c>
      <c r="U212" s="5">
        <f t="shared" si="29"/>
        <v>23355.468000000001</v>
      </c>
      <c r="V212" s="5">
        <f>V213</f>
        <v>0</v>
      </c>
      <c r="W212" s="5">
        <f t="shared" si="30"/>
        <v>23355.468000000001</v>
      </c>
      <c r="X212" s="5">
        <v>23355.468000000001</v>
      </c>
      <c r="Y212" s="5">
        <f>Y213</f>
        <v>0</v>
      </c>
      <c r="Z212" s="5">
        <f t="shared" si="39"/>
        <v>23355.468000000001</v>
      </c>
      <c r="AA212" s="5">
        <f>AA213</f>
        <v>0</v>
      </c>
      <c r="AB212" s="5">
        <f t="shared" si="41"/>
        <v>23355.468000000001</v>
      </c>
      <c r="AC212" s="5">
        <f>AC213</f>
        <v>0</v>
      </c>
      <c r="AD212" s="5">
        <f t="shared" si="35"/>
        <v>23355.468000000001</v>
      </c>
      <c r="AE212" s="5">
        <f>AE213</f>
        <v>0</v>
      </c>
      <c r="AF212" s="5">
        <f t="shared" si="36"/>
        <v>23355.468000000001</v>
      </c>
      <c r="AG212" s="5">
        <f>AG213</f>
        <v>0</v>
      </c>
      <c r="AH212" s="5">
        <f t="shared" si="37"/>
        <v>23355.468000000001</v>
      </c>
      <c r="AI212" s="5">
        <f>AI213</f>
        <v>0</v>
      </c>
      <c r="AJ212" s="5">
        <f t="shared" si="31"/>
        <v>23355.468000000001</v>
      </c>
    </row>
    <row r="213" spans="1:36" ht="38.25">
      <c r="A213" s="3" t="s">
        <v>44</v>
      </c>
      <c r="B213" s="2" t="s">
        <v>4</v>
      </c>
      <c r="C213" s="2" t="s">
        <v>23</v>
      </c>
      <c r="D213" s="2" t="s">
        <v>25</v>
      </c>
      <c r="E213" s="1" t="s">
        <v>86</v>
      </c>
      <c r="F213" s="2">
        <v>600</v>
      </c>
      <c r="G213" s="5">
        <v>23355.468000000001</v>
      </c>
      <c r="H213" s="5">
        <v>0</v>
      </c>
      <c r="I213" s="5">
        <f t="shared" si="38"/>
        <v>23355.468000000001</v>
      </c>
      <c r="J213" s="5">
        <v>0</v>
      </c>
      <c r="K213" s="5">
        <f t="shared" si="40"/>
        <v>23355.468000000001</v>
      </c>
      <c r="L213" s="5">
        <v>0</v>
      </c>
      <c r="M213" s="5">
        <f t="shared" si="32"/>
        <v>23355.468000000001</v>
      </c>
      <c r="N213" s="5">
        <v>0</v>
      </c>
      <c r="O213" s="5">
        <f t="shared" si="33"/>
        <v>23355.468000000001</v>
      </c>
      <c r="P213" s="5">
        <v>0</v>
      </c>
      <c r="Q213" s="5">
        <f t="shared" si="34"/>
        <v>23355.468000000001</v>
      </c>
      <c r="R213" s="5">
        <v>0</v>
      </c>
      <c r="S213" s="5">
        <f t="shared" si="28"/>
        <v>23355.468000000001</v>
      </c>
      <c r="T213" s="5">
        <v>0</v>
      </c>
      <c r="U213" s="5">
        <f t="shared" si="29"/>
        <v>23355.468000000001</v>
      </c>
      <c r="V213" s="5">
        <v>0</v>
      </c>
      <c r="W213" s="5">
        <f t="shared" si="30"/>
        <v>23355.468000000001</v>
      </c>
      <c r="X213" s="5">
        <v>23355.468000000001</v>
      </c>
      <c r="Y213" s="5">
        <v>0</v>
      </c>
      <c r="Z213" s="5">
        <f t="shared" si="39"/>
        <v>23355.468000000001</v>
      </c>
      <c r="AA213" s="5">
        <v>0</v>
      </c>
      <c r="AB213" s="5">
        <f t="shared" si="41"/>
        <v>23355.468000000001</v>
      </c>
      <c r="AC213" s="5">
        <v>0</v>
      </c>
      <c r="AD213" s="5">
        <f t="shared" si="35"/>
        <v>23355.468000000001</v>
      </c>
      <c r="AE213" s="5">
        <v>0</v>
      </c>
      <c r="AF213" s="5">
        <f t="shared" si="36"/>
        <v>23355.468000000001</v>
      </c>
      <c r="AG213" s="5">
        <v>0</v>
      </c>
      <c r="AH213" s="5">
        <f t="shared" si="37"/>
        <v>23355.468000000001</v>
      </c>
      <c r="AI213" s="5">
        <v>0</v>
      </c>
      <c r="AJ213" s="5">
        <f t="shared" si="31"/>
        <v>23355.468000000001</v>
      </c>
    </row>
    <row r="214" spans="1:36" ht="25.5">
      <c r="A214" s="3" t="s">
        <v>83</v>
      </c>
      <c r="B214" s="2" t="s">
        <v>4</v>
      </c>
      <c r="C214" s="2" t="s">
        <v>23</v>
      </c>
      <c r="D214" s="2" t="s">
        <v>25</v>
      </c>
      <c r="E214" s="1" t="s">
        <v>87</v>
      </c>
      <c r="F214" s="2"/>
      <c r="G214" s="5">
        <v>150</v>
      </c>
      <c r="H214" s="5">
        <f>H215</f>
        <v>0</v>
      </c>
      <c r="I214" s="5">
        <f t="shared" si="38"/>
        <v>150</v>
      </c>
      <c r="J214" s="5">
        <f>J215</f>
        <v>0</v>
      </c>
      <c r="K214" s="5">
        <f t="shared" si="40"/>
        <v>150</v>
      </c>
      <c r="L214" s="5">
        <f>L215</f>
        <v>0</v>
      </c>
      <c r="M214" s="5">
        <f t="shared" si="32"/>
        <v>150</v>
      </c>
      <c r="N214" s="5">
        <f>N215</f>
        <v>0</v>
      </c>
      <c r="O214" s="5">
        <f t="shared" si="33"/>
        <v>150</v>
      </c>
      <c r="P214" s="5">
        <f>P215</f>
        <v>0</v>
      </c>
      <c r="Q214" s="5">
        <f t="shared" si="34"/>
        <v>150</v>
      </c>
      <c r="R214" s="5">
        <f>R215</f>
        <v>0</v>
      </c>
      <c r="S214" s="5">
        <f t="shared" si="28"/>
        <v>150</v>
      </c>
      <c r="T214" s="5">
        <f>T215</f>
        <v>0</v>
      </c>
      <c r="U214" s="5">
        <f t="shared" si="29"/>
        <v>150</v>
      </c>
      <c r="V214" s="5">
        <f>V215</f>
        <v>0</v>
      </c>
      <c r="W214" s="5">
        <f t="shared" si="30"/>
        <v>150</v>
      </c>
      <c r="X214" s="5">
        <v>150</v>
      </c>
      <c r="Y214" s="5">
        <f>Y215</f>
        <v>0</v>
      </c>
      <c r="Z214" s="5">
        <f t="shared" si="39"/>
        <v>150</v>
      </c>
      <c r="AA214" s="5">
        <f>AA215</f>
        <v>0</v>
      </c>
      <c r="AB214" s="5">
        <f t="shared" si="41"/>
        <v>150</v>
      </c>
      <c r="AC214" s="5">
        <f>AC215</f>
        <v>0</v>
      </c>
      <c r="AD214" s="5">
        <f t="shared" si="35"/>
        <v>150</v>
      </c>
      <c r="AE214" s="5">
        <f>AE215</f>
        <v>0</v>
      </c>
      <c r="AF214" s="5">
        <f t="shared" si="36"/>
        <v>150</v>
      </c>
      <c r="AG214" s="5">
        <f>AG215</f>
        <v>0</v>
      </c>
      <c r="AH214" s="5">
        <f t="shared" si="37"/>
        <v>150</v>
      </c>
      <c r="AI214" s="5">
        <f>AI215</f>
        <v>0</v>
      </c>
      <c r="AJ214" s="5">
        <f t="shared" si="31"/>
        <v>150</v>
      </c>
    </row>
    <row r="215" spans="1:36" ht="38.25">
      <c r="A215" s="3" t="s">
        <v>44</v>
      </c>
      <c r="B215" s="2" t="s">
        <v>4</v>
      </c>
      <c r="C215" s="2" t="s">
        <v>23</v>
      </c>
      <c r="D215" s="2" t="s">
        <v>25</v>
      </c>
      <c r="E215" s="1" t="s">
        <v>87</v>
      </c>
      <c r="F215" s="2">
        <v>600</v>
      </c>
      <c r="G215" s="5">
        <v>150</v>
      </c>
      <c r="H215" s="5">
        <v>0</v>
      </c>
      <c r="I215" s="5">
        <f t="shared" si="38"/>
        <v>150</v>
      </c>
      <c r="J215" s="5">
        <v>0</v>
      </c>
      <c r="K215" s="5">
        <f t="shared" si="40"/>
        <v>150</v>
      </c>
      <c r="L215" s="5">
        <v>0</v>
      </c>
      <c r="M215" s="5">
        <f t="shared" si="32"/>
        <v>150</v>
      </c>
      <c r="N215" s="5">
        <v>0</v>
      </c>
      <c r="O215" s="5">
        <f t="shared" si="33"/>
        <v>150</v>
      </c>
      <c r="P215" s="5">
        <v>0</v>
      </c>
      <c r="Q215" s="5">
        <f t="shared" si="34"/>
        <v>150</v>
      </c>
      <c r="R215" s="5">
        <v>0</v>
      </c>
      <c r="S215" s="5">
        <f t="shared" si="28"/>
        <v>150</v>
      </c>
      <c r="T215" s="5">
        <v>0</v>
      </c>
      <c r="U215" s="5">
        <f t="shared" si="29"/>
        <v>150</v>
      </c>
      <c r="V215" s="5">
        <v>0</v>
      </c>
      <c r="W215" s="5">
        <f t="shared" si="30"/>
        <v>150</v>
      </c>
      <c r="X215" s="5">
        <v>150</v>
      </c>
      <c r="Y215" s="5">
        <v>0</v>
      </c>
      <c r="Z215" s="5">
        <f t="shared" si="39"/>
        <v>150</v>
      </c>
      <c r="AA215" s="5">
        <v>0</v>
      </c>
      <c r="AB215" s="5">
        <f t="shared" si="41"/>
        <v>150</v>
      </c>
      <c r="AC215" s="5">
        <v>0</v>
      </c>
      <c r="AD215" s="5">
        <f t="shared" si="35"/>
        <v>150</v>
      </c>
      <c r="AE215" s="5">
        <v>0</v>
      </c>
      <c r="AF215" s="5">
        <f t="shared" si="36"/>
        <v>150</v>
      </c>
      <c r="AG215" s="5">
        <v>0</v>
      </c>
      <c r="AH215" s="5">
        <f t="shared" si="37"/>
        <v>150</v>
      </c>
      <c r="AI215" s="5">
        <v>0</v>
      </c>
      <c r="AJ215" s="5">
        <f t="shared" si="31"/>
        <v>150</v>
      </c>
    </row>
    <row r="216" spans="1:36" ht="102">
      <c r="A216" s="12" t="s">
        <v>84</v>
      </c>
      <c r="B216" s="2" t="s">
        <v>4</v>
      </c>
      <c r="C216" s="2" t="s">
        <v>23</v>
      </c>
      <c r="D216" s="2" t="s">
        <v>25</v>
      </c>
      <c r="E216" s="1" t="s">
        <v>88</v>
      </c>
      <c r="F216" s="2"/>
      <c r="G216" s="5">
        <v>1150</v>
      </c>
      <c r="H216" s="5">
        <f>H217</f>
        <v>0</v>
      </c>
      <c r="I216" s="5">
        <f t="shared" si="38"/>
        <v>1150</v>
      </c>
      <c r="J216" s="5">
        <f>J217</f>
        <v>0</v>
      </c>
      <c r="K216" s="5">
        <f t="shared" si="40"/>
        <v>1150</v>
      </c>
      <c r="L216" s="5">
        <f>L217</f>
        <v>0</v>
      </c>
      <c r="M216" s="5">
        <f t="shared" si="32"/>
        <v>1150</v>
      </c>
      <c r="N216" s="5">
        <f>N217</f>
        <v>0</v>
      </c>
      <c r="O216" s="5">
        <f t="shared" si="33"/>
        <v>1150</v>
      </c>
      <c r="P216" s="5">
        <f>P217</f>
        <v>0</v>
      </c>
      <c r="Q216" s="5">
        <f t="shared" si="34"/>
        <v>1150</v>
      </c>
      <c r="R216" s="5">
        <f>R217</f>
        <v>0</v>
      </c>
      <c r="S216" s="5">
        <f t="shared" si="28"/>
        <v>1150</v>
      </c>
      <c r="T216" s="5">
        <f>T217</f>
        <v>0</v>
      </c>
      <c r="U216" s="5">
        <f t="shared" si="29"/>
        <v>1150</v>
      </c>
      <c r="V216" s="5">
        <f>V217</f>
        <v>0</v>
      </c>
      <c r="W216" s="5">
        <f t="shared" si="30"/>
        <v>1150</v>
      </c>
      <c r="X216" s="5">
        <v>1150</v>
      </c>
      <c r="Y216" s="5">
        <f>Y217</f>
        <v>0</v>
      </c>
      <c r="Z216" s="5">
        <f t="shared" si="39"/>
        <v>1150</v>
      </c>
      <c r="AA216" s="5">
        <f>AA217</f>
        <v>0</v>
      </c>
      <c r="AB216" s="5">
        <f t="shared" si="41"/>
        <v>1150</v>
      </c>
      <c r="AC216" s="5">
        <f>AC217</f>
        <v>0</v>
      </c>
      <c r="AD216" s="5">
        <f t="shared" si="35"/>
        <v>1150</v>
      </c>
      <c r="AE216" s="5">
        <f>AE217</f>
        <v>0</v>
      </c>
      <c r="AF216" s="5">
        <f t="shared" si="36"/>
        <v>1150</v>
      </c>
      <c r="AG216" s="5">
        <f>AG217</f>
        <v>0</v>
      </c>
      <c r="AH216" s="5">
        <f t="shared" si="37"/>
        <v>1150</v>
      </c>
      <c r="AI216" s="5">
        <f>AI217</f>
        <v>0</v>
      </c>
      <c r="AJ216" s="5">
        <f t="shared" si="31"/>
        <v>1150</v>
      </c>
    </row>
    <row r="217" spans="1:36" ht="38.25">
      <c r="A217" s="3" t="s">
        <v>44</v>
      </c>
      <c r="B217" s="2" t="s">
        <v>4</v>
      </c>
      <c r="C217" s="2" t="s">
        <v>23</v>
      </c>
      <c r="D217" s="2" t="s">
        <v>25</v>
      </c>
      <c r="E217" s="1" t="s">
        <v>88</v>
      </c>
      <c r="F217" s="2">
        <v>600</v>
      </c>
      <c r="G217" s="5">
        <v>1150</v>
      </c>
      <c r="H217" s="5">
        <v>0</v>
      </c>
      <c r="I217" s="5">
        <f t="shared" si="38"/>
        <v>1150</v>
      </c>
      <c r="J217" s="5">
        <v>0</v>
      </c>
      <c r="K217" s="5">
        <f t="shared" si="40"/>
        <v>1150</v>
      </c>
      <c r="L217" s="5">
        <v>0</v>
      </c>
      <c r="M217" s="5">
        <f t="shared" si="32"/>
        <v>1150</v>
      </c>
      <c r="N217" s="5">
        <v>0</v>
      </c>
      <c r="O217" s="5">
        <f t="shared" si="33"/>
        <v>1150</v>
      </c>
      <c r="P217" s="5">
        <v>0</v>
      </c>
      <c r="Q217" s="5">
        <f t="shared" si="34"/>
        <v>1150</v>
      </c>
      <c r="R217" s="5">
        <v>0</v>
      </c>
      <c r="S217" s="5">
        <f t="shared" si="28"/>
        <v>1150</v>
      </c>
      <c r="T217" s="5">
        <v>0</v>
      </c>
      <c r="U217" s="5">
        <f t="shared" si="29"/>
        <v>1150</v>
      </c>
      <c r="V217" s="5">
        <v>0</v>
      </c>
      <c r="W217" s="5">
        <f t="shared" si="30"/>
        <v>1150</v>
      </c>
      <c r="X217" s="5">
        <v>1150</v>
      </c>
      <c r="Y217" s="5">
        <v>0</v>
      </c>
      <c r="Z217" s="5">
        <f t="shared" si="39"/>
        <v>1150</v>
      </c>
      <c r="AA217" s="5">
        <v>0</v>
      </c>
      <c r="AB217" s="5">
        <f t="shared" si="41"/>
        <v>1150</v>
      </c>
      <c r="AC217" s="5">
        <v>0</v>
      </c>
      <c r="AD217" s="5">
        <f t="shared" si="35"/>
        <v>1150</v>
      </c>
      <c r="AE217" s="5">
        <v>0</v>
      </c>
      <c r="AF217" s="5">
        <f t="shared" si="36"/>
        <v>1150</v>
      </c>
      <c r="AG217" s="5">
        <v>0</v>
      </c>
      <c r="AH217" s="5">
        <f t="shared" si="37"/>
        <v>1150</v>
      </c>
      <c r="AI217" s="5">
        <v>0</v>
      </c>
      <c r="AJ217" s="5">
        <f t="shared" si="31"/>
        <v>1150</v>
      </c>
    </row>
    <row r="218" spans="1:36" ht="38.25">
      <c r="A218" s="3" t="s">
        <v>85</v>
      </c>
      <c r="B218" s="2" t="s">
        <v>4</v>
      </c>
      <c r="C218" s="2" t="s">
        <v>23</v>
      </c>
      <c r="D218" s="2" t="s">
        <v>25</v>
      </c>
      <c r="E218" s="1" t="s">
        <v>89</v>
      </c>
      <c r="F218" s="2"/>
      <c r="G218" s="5">
        <v>478</v>
      </c>
      <c r="H218" s="5">
        <f>H219</f>
        <v>0</v>
      </c>
      <c r="I218" s="5">
        <f t="shared" si="38"/>
        <v>478</v>
      </c>
      <c r="J218" s="5">
        <f>J219</f>
        <v>0</v>
      </c>
      <c r="K218" s="5">
        <f t="shared" si="40"/>
        <v>478</v>
      </c>
      <c r="L218" s="5">
        <f>L219</f>
        <v>0</v>
      </c>
      <c r="M218" s="5">
        <f t="shared" si="32"/>
        <v>478</v>
      </c>
      <c r="N218" s="5">
        <f>N219</f>
        <v>0</v>
      </c>
      <c r="O218" s="5">
        <f t="shared" si="33"/>
        <v>478</v>
      </c>
      <c r="P218" s="5">
        <f>P219</f>
        <v>0</v>
      </c>
      <c r="Q218" s="5">
        <f t="shared" si="34"/>
        <v>478</v>
      </c>
      <c r="R218" s="5">
        <f>R219</f>
        <v>0</v>
      </c>
      <c r="S218" s="5">
        <f t="shared" si="28"/>
        <v>478</v>
      </c>
      <c r="T218" s="5">
        <f>T219</f>
        <v>0</v>
      </c>
      <c r="U218" s="5">
        <f t="shared" si="29"/>
        <v>478</v>
      </c>
      <c r="V218" s="5">
        <f>V219</f>
        <v>0</v>
      </c>
      <c r="W218" s="5">
        <f t="shared" si="30"/>
        <v>478</v>
      </c>
      <c r="X218" s="5">
        <v>478</v>
      </c>
      <c r="Y218" s="5">
        <f>Y219</f>
        <v>0</v>
      </c>
      <c r="Z218" s="5">
        <f t="shared" si="39"/>
        <v>478</v>
      </c>
      <c r="AA218" s="5">
        <f>AA219</f>
        <v>0</v>
      </c>
      <c r="AB218" s="5">
        <f t="shared" si="41"/>
        <v>478</v>
      </c>
      <c r="AC218" s="5">
        <f>AC219</f>
        <v>0</v>
      </c>
      <c r="AD218" s="5">
        <f t="shared" si="35"/>
        <v>478</v>
      </c>
      <c r="AE218" s="5">
        <f>AE219</f>
        <v>0</v>
      </c>
      <c r="AF218" s="5">
        <f t="shared" si="36"/>
        <v>478</v>
      </c>
      <c r="AG218" s="5">
        <f>AG219</f>
        <v>0</v>
      </c>
      <c r="AH218" s="5">
        <f t="shared" si="37"/>
        <v>478</v>
      </c>
      <c r="AI218" s="5">
        <f>AI219</f>
        <v>0</v>
      </c>
      <c r="AJ218" s="5">
        <f t="shared" si="31"/>
        <v>478</v>
      </c>
    </row>
    <row r="219" spans="1:36" ht="38.25">
      <c r="A219" s="3" t="s">
        <v>44</v>
      </c>
      <c r="B219" s="2" t="s">
        <v>4</v>
      </c>
      <c r="C219" s="2" t="s">
        <v>23</v>
      </c>
      <c r="D219" s="2" t="s">
        <v>25</v>
      </c>
      <c r="E219" s="1" t="s">
        <v>89</v>
      </c>
      <c r="F219" s="2">
        <v>600</v>
      </c>
      <c r="G219" s="5">
        <v>478</v>
      </c>
      <c r="H219" s="5">
        <v>0</v>
      </c>
      <c r="I219" s="5">
        <f t="shared" si="38"/>
        <v>478</v>
      </c>
      <c r="J219" s="5">
        <v>0</v>
      </c>
      <c r="K219" s="5">
        <f t="shared" si="40"/>
        <v>478</v>
      </c>
      <c r="L219" s="5">
        <v>0</v>
      </c>
      <c r="M219" s="5">
        <f t="shared" si="32"/>
        <v>478</v>
      </c>
      <c r="N219" s="5">
        <v>0</v>
      </c>
      <c r="O219" s="5">
        <f t="shared" si="33"/>
        <v>478</v>
      </c>
      <c r="P219" s="5">
        <v>0</v>
      </c>
      <c r="Q219" s="5">
        <f t="shared" si="34"/>
        <v>478</v>
      </c>
      <c r="R219" s="5">
        <v>0</v>
      </c>
      <c r="S219" s="5">
        <f t="shared" si="28"/>
        <v>478</v>
      </c>
      <c r="T219" s="5">
        <v>0</v>
      </c>
      <c r="U219" s="5">
        <f t="shared" si="29"/>
        <v>478</v>
      </c>
      <c r="V219" s="5">
        <v>0</v>
      </c>
      <c r="W219" s="5">
        <f t="shared" si="30"/>
        <v>478</v>
      </c>
      <c r="X219" s="5">
        <v>478</v>
      </c>
      <c r="Y219" s="5">
        <v>0</v>
      </c>
      <c r="Z219" s="5">
        <f t="shared" si="39"/>
        <v>478</v>
      </c>
      <c r="AA219" s="5">
        <v>0</v>
      </c>
      <c r="AB219" s="5">
        <f t="shared" si="41"/>
        <v>478</v>
      </c>
      <c r="AC219" s="5">
        <v>0</v>
      </c>
      <c r="AD219" s="5">
        <f t="shared" si="35"/>
        <v>478</v>
      </c>
      <c r="AE219" s="5">
        <v>0</v>
      </c>
      <c r="AF219" s="5">
        <f t="shared" si="36"/>
        <v>478</v>
      </c>
      <c r="AG219" s="5">
        <v>0</v>
      </c>
      <c r="AH219" s="5">
        <f t="shared" si="37"/>
        <v>478</v>
      </c>
      <c r="AI219" s="5">
        <v>0</v>
      </c>
      <c r="AJ219" s="5">
        <f t="shared" si="31"/>
        <v>478</v>
      </c>
    </row>
    <row r="220" spans="1:36" ht="38.25">
      <c r="A220" s="3" t="s">
        <v>176</v>
      </c>
      <c r="B220" s="2" t="s">
        <v>4</v>
      </c>
      <c r="C220" s="2" t="s">
        <v>23</v>
      </c>
      <c r="D220" s="2" t="s">
        <v>25</v>
      </c>
      <c r="E220" s="6" t="s">
        <v>169</v>
      </c>
      <c r="F220" s="2"/>
      <c r="G220" s="5">
        <v>600</v>
      </c>
      <c r="H220" s="5">
        <f>H221</f>
        <v>0</v>
      </c>
      <c r="I220" s="5">
        <f t="shared" si="38"/>
        <v>600</v>
      </c>
      <c r="J220" s="5">
        <f>J221</f>
        <v>0</v>
      </c>
      <c r="K220" s="5">
        <f t="shared" si="40"/>
        <v>600</v>
      </c>
      <c r="L220" s="5">
        <f>L221</f>
        <v>0</v>
      </c>
      <c r="M220" s="5">
        <f t="shared" si="32"/>
        <v>600</v>
      </c>
      <c r="N220" s="5">
        <f>N221</f>
        <v>0</v>
      </c>
      <c r="O220" s="5">
        <f t="shared" si="33"/>
        <v>600</v>
      </c>
      <c r="P220" s="5">
        <f>P221</f>
        <v>0</v>
      </c>
      <c r="Q220" s="5">
        <f t="shared" si="34"/>
        <v>600</v>
      </c>
      <c r="R220" s="5">
        <f>R221</f>
        <v>0</v>
      </c>
      <c r="S220" s="5">
        <f t="shared" ref="S220:S283" si="42">Q220+R220</f>
        <v>600</v>
      </c>
      <c r="T220" s="5">
        <f>T221</f>
        <v>0</v>
      </c>
      <c r="U220" s="5">
        <f t="shared" ref="U220:U283" si="43">S220+T220</f>
        <v>600</v>
      </c>
      <c r="V220" s="5">
        <f>V221</f>
        <v>0</v>
      </c>
      <c r="W220" s="5">
        <f t="shared" ref="W220:W283" si="44">U220+V220</f>
        <v>600</v>
      </c>
      <c r="X220" s="5">
        <v>600</v>
      </c>
      <c r="Y220" s="5">
        <f>Y221</f>
        <v>0</v>
      </c>
      <c r="Z220" s="5">
        <f t="shared" si="39"/>
        <v>600</v>
      </c>
      <c r="AA220" s="5">
        <f>AA221</f>
        <v>0</v>
      </c>
      <c r="AB220" s="5">
        <f t="shared" si="41"/>
        <v>600</v>
      </c>
      <c r="AC220" s="5">
        <f>AC221</f>
        <v>0</v>
      </c>
      <c r="AD220" s="5">
        <f t="shared" si="35"/>
        <v>600</v>
      </c>
      <c r="AE220" s="5">
        <f>AE221</f>
        <v>0</v>
      </c>
      <c r="AF220" s="5">
        <f t="shared" si="36"/>
        <v>600</v>
      </c>
      <c r="AG220" s="5">
        <f>AG221</f>
        <v>0</v>
      </c>
      <c r="AH220" s="5">
        <f t="shared" si="37"/>
        <v>600</v>
      </c>
      <c r="AI220" s="5">
        <f>AI221</f>
        <v>0</v>
      </c>
      <c r="AJ220" s="5">
        <f t="shared" ref="AJ220:AJ283" si="45">AH220+AI220</f>
        <v>600</v>
      </c>
    </row>
    <row r="221" spans="1:36" ht="38.25">
      <c r="A221" s="3" t="s">
        <v>44</v>
      </c>
      <c r="B221" s="2" t="s">
        <v>4</v>
      </c>
      <c r="C221" s="2" t="s">
        <v>23</v>
      </c>
      <c r="D221" s="2" t="s">
        <v>25</v>
      </c>
      <c r="E221" s="6" t="s">
        <v>169</v>
      </c>
      <c r="F221" s="2">
        <v>600</v>
      </c>
      <c r="G221" s="5">
        <v>600</v>
      </c>
      <c r="H221" s="5">
        <v>0</v>
      </c>
      <c r="I221" s="5">
        <f t="shared" si="38"/>
        <v>600</v>
      </c>
      <c r="J221" s="5">
        <v>0</v>
      </c>
      <c r="K221" s="5">
        <f t="shared" si="40"/>
        <v>600</v>
      </c>
      <c r="L221" s="5">
        <v>0</v>
      </c>
      <c r="M221" s="5">
        <f t="shared" ref="M221:M284" si="46">K221+L221</f>
        <v>600</v>
      </c>
      <c r="N221" s="5">
        <v>0</v>
      </c>
      <c r="O221" s="5">
        <f t="shared" ref="O221:O284" si="47">M221+N221</f>
        <v>600</v>
      </c>
      <c r="P221" s="5">
        <v>0</v>
      </c>
      <c r="Q221" s="5">
        <f t="shared" ref="Q221:Q284" si="48">O221+P221</f>
        <v>600</v>
      </c>
      <c r="R221" s="5">
        <v>0</v>
      </c>
      <c r="S221" s="5">
        <f t="shared" si="42"/>
        <v>600</v>
      </c>
      <c r="T221" s="5">
        <v>0</v>
      </c>
      <c r="U221" s="5">
        <f t="shared" si="43"/>
        <v>600</v>
      </c>
      <c r="V221" s="5">
        <v>0</v>
      </c>
      <c r="W221" s="5">
        <f t="shared" si="44"/>
        <v>600</v>
      </c>
      <c r="X221" s="5">
        <v>600</v>
      </c>
      <c r="Y221" s="5">
        <v>0</v>
      </c>
      <c r="Z221" s="5">
        <f t="shared" si="39"/>
        <v>600</v>
      </c>
      <c r="AA221" s="5">
        <v>0</v>
      </c>
      <c r="AB221" s="5">
        <f t="shared" si="41"/>
        <v>600</v>
      </c>
      <c r="AC221" s="5">
        <v>0</v>
      </c>
      <c r="AD221" s="5">
        <f t="shared" ref="AD221:AD284" si="49">AB221+AC221</f>
        <v>600</v>
      </c>
      <c r="AE221" s="5">
        <v>0</v>
      </c>
      <c r="AF221" s="5">
        <f t="shared" ref="AF221:AF284" si="50">AD221+AE221</f>
        <v>600</v>
      </c>
      <c r="AG221" s="5">
        <v>0</v>
      </c>
      <c r="AH221" s="5">
        <f t="shared" ref="AH221:AH284" si="51">AF221+AG221</f>
        <v>600</v>
      </c>
      <c r="AI221" s="5">
        <v>0</v>
      </c>
      <c r="AJ221" s="5">
        <f t="shared" si="45"/>
        <v>600</v>
      </c>
    </row>
    <row r="222" spans="1:36" ht="178.5">
      <c r="A222" s="12" t="s">
        <v>186</v>
      </c>
      <c r="B222" s="2" t="s">
        <v>4</v>
      </c>
      <c r="C222" s="2" t="s">
        <v>23</v>
      </c>
      <c r="D222" s="2" t="s">
        <v>25</v>
      </c>
      <c r="E222" s="6" t="s">
        <v>90</v>
      </c>
      <c r="F222" s="2"/>
      <c r="G222" s="5">
        <v>115302.823</v>
      </c>
      <c r="H222" s="5">
        <f>H223</f>
        <v>0</v>
      </c>
      <c r="I222" s="5">
        <f t="shared" si="38"/>
        <v>115302.823</v>
      </c>
      <c r="J222" s="5">
        <f>J223</f>
        <v>0</v>
      </c>
      <c r="K222" s="5">
        <f t="shared" si="40"/>
        <v>115302.823</v>
      </c>
      <c r="L222" s="5">
        <f>L223</f>
        <v>0</v>
      </c>
      <c r="M222" s="5">
        <f t="shared" si="46"/>
        <v>115302.823</v>
      </c>
      <c r="N222" s="5">
        <f>N223</f>
        <v>0</v>
      </c>
      <c r="O222" s="5">
        <f t="shared" si="47"/>
        <v>115302.823</v>
      </c>
      <c r="P222" s="5">
        <f>P223</f>
        <v>0</v>
      </c>
      <c r="Q222" s="5">
        <f t="shared" si="48"/>
        <v>115302.823</v>
      </c>
      <c r="R222" s="5">
        <f>R223</f>
        <v>0</v>
      </c>
      <c r="S222" s="5">
        <f t="shared" si="42"/>
        <v>115302.823</v>
      </c>
      <c r="T222" s="5">
        <f>T223</f>
        <v>0</v>
      </c>
      <c r="U222" s="5">
        <f t="shared" si="43"/>
        <v>115302.823</v>
      </c>
      <c r="V222" s="5">
        <f>V223</f>
        <v>0</v>
      </c>
      <c r="W222" s="5">
        <f t="shared" si="44"/>
        <v>115302.823</v>
      </c>
      <c r="X222" s="5">
        <v>115302.823</v>
      </c>
      <c r="Y222" s="5">
        <f>Y223</f>
        <v>0</v>
      </c>
      <c r="Z222" s="5">
        <f t="shared" si="39"/>
        <v>115302.823</v>
      </c>
      <c r="AA222" s="5">
        <f>AA223</f>
        <v>0</v>
      </c>
      <c r="AB222" s="5">
        <f t="shared" si="41"/>
        <v>115302.823</v>
      </c>
      <c r="AC222" s="5">
        <f>AC223</f>
        <v>0</v>
      </c>
      <c r="AD222" s="5">
        <f t="shared" si="49"/>
        <v>115302.823</v>
      </c>
      <c r="AE222" s="5">
        <f>AE223</f>
        <v>0</v>
      </c>
      <c r="AF222" s="5">
        <f t="shared" si="50"/>
        <v>115302.823</v>
      </c>
      <c r="AG222" s="5">
        <f>AG223</f>
        <v>0</v>
      </c>
      <c r="AH222" s="5">
        <f t="shared" si="51"/>
        <v>115302.823</v>
      </c>
      <c r="AI222" s="5">
        <f>AI223</f>
        <v>0</v>
      </c>
      <c r="AJ222" s="5">
        <f t="shared" si="45"/>
        <v>115302.823</v>
      </c>
    </row>
    <row r="223" spans="1:36" ht="38.25">
      <c r="A223" s="3" t="s">
        <v>44</v>
      </c>
      <c r="B223" s="2" t="s">
        <v>4</v>
      </c>
      <c r="C223" s="2" t="s">
        <v>23</v>
      </c>
      <c r="D223" s="2" t="s">
        <v>25</v>
      </c>
      <c r="E223" s="6" t="s">
        <v>90</v>
      </c>
      <c r="F223" s="2">
        <v>600</v>
      </c>
      <c r="G223" s="5">
        <v>115302.823</v>
      </c>
      <c r="H223" s="5">
        <v>0</v>
      </c>
      <c r="I223" s="5">
        <f t="shared" si="38"/>
        <v>115302.823</v>
      </c>
      <c r="J223" s="5">
        <v>0</v>
      </c>
      <c r="K223" s="5">
        <f t="shared" ref="K223:K290" si="52">I223+J223</f>
        <v>115302.823</v>
      </c>
      <c r="L223" s="5">
        <v>0</v>
      </c>
      <c r="M223" s="5">
        <f t="shared" si="46"/>
        <v>115302.823</v>
      </c>
      <c r="N223" s="5">
        <v>0</v>
      </c>
      <c r="O223" s="5">
        <f t="shared" si="47"/>
        <v>115302.823</v>
      </c>
      <c r="P223" s="5">
        <v>0</v>
      </c>
      <c r="Q223" s="5">
        <f t="shared" si="48"/>
        <v>115302.823</v>
      </c>
      <c r="R223" s="5">
        <v>0</v>
      </c>
      <c r="S223" s="5">
        <f t="shared" si="42"/>
        <v>115302.823</v>
      </c>
      <c r="T223" s="5">
        <v>0</v>
      </c>
      <c r="U223" s="5">
        <f t="shared" si="43"/>
        <v>115302.823</v>
      </c>
      <c r="V223" s="5">
        <v>0</v>
      </c>
      <c r="W223" s="5">
        <f t="shared" si="44"/>
        <v>115302.823</v>
      </c>
      <c r="X223" s="5">
        <v>115302.823</v>
      </c>
      <c r="Y223" s="5">
        <v>0</v>
      </c>
      <c r="Z223" s="5">
        <f t="shared" si="39"/>
        <v>115302.823</v>
      </c>
      <c r="AA223" s="5">
        <v>0</v>
      </c>
      <c r="AB223" s="5">
        <f t="shared" ref="AB223:AB290" si="53">Z223+AA223</f>
        <v>115302.823</v>
      </c>
      <c r="AC223" s="5">
        <v>0</v>
      </c>
      <c r="AD223" s="5">
        <f t="shared" si="49"/>
        <v>115302.823</v>
      </c>
      <c r="AE223" s="5">
        <v>0</v>
      </c>
      <c r="AF223" s="5">
        <f t="shared" si="50"/>
        <v>115302.823</v>
      </c>
      <c r="AG223" s="5">
        <v>0</v>
      </c>
      <c r="AH223" s="5">
        <f t="shared" si="51"/>
        <v>115302.823</v>
      </c>
      <c r="AI223" s="5">
        <v>0</v>
      </c>
      <c r="AJ223" s="5">
        <f t="shared" si="45"/>
        <v>115302.823</v>
      </c>
    </row>
    <row r="224" spans="1:36" ht="113.25" customHeight="1">
      <c r="A224" s="3" t="s">
        <v>311</v>
      </c>
      <c r="B224" s="2" t="s">
        <v>4</v>
      </c>
      <c r="C224" s="2" t="s">
        <v>23</v>
      </c>
      <c r="D224" s="2" t="s">
        <v>25</v>
      </c>
      <c r="E224" s="6" t="s">
        <v>145</v>
      </c>
      <c r="F224" s="2"/>
      <c r="G224" s="5">
        <v>11014.92</v>
      </c>
      <c r="H224" s="5">
        <f>H225</f>
        <v>-11014.92</v>
      </c>
      <c r="I224" s="5">
        <f t="shared" ref="I224:I299" si="54">G224+H224</f>
        <v>0</v>
      </c>
      <c r="J224" s="5">
        <f>J225</f>
        <v>0</v>
      </c>
      <c r="K224" s="5">
        <f t="shared" si="52"/>
        <v>0</v>
      </c>
      <c r="L224" s="5">
        <f>L225</f>
        <v>0</v>
      </c>
      <c r="M224" s="5">
        <f t="shared" si="46"/>
        <v>0</v>
      </c>
      <c r="N224" s="5">
        <f>N225</f>
        <v>0</v>
      </c>
      <c r="O224" s="5">
        <f t="shared" si="47"/>
        <v>0</v>
      </c>
      <c r="P224" s="5">
        <f>P225</f>
        <v>0</v>
      </c>
      <c r="Q224" s="5">
        <f t="shared" si="48"/>
        <v>0</v>
      </c>
      <c r="R224" s="5">
        <f>R225</f>
        <v>0</v>
      </c>
      <c r="S224" s="5">
        <f t="shared" si="42"/>
        <v>0</v>
      </c>
      <c r="T224" s="5">
        <f>T225</f>
        <v>0</v>
      </c>
      <c r="U224" s="5">
        <f t="shared" si="43"/>
        <v>0</v>
      </c>
      <c r="V224" s="5">
        <f>V225</f>
        <v>0</v>
      </c>
      <c r="W224" s="5">
        <f t="shared" si="44"/>
        <v>0</v>
      </c>
      <c r="X224" s="5">
        <v>11014.92</v>
      </c>
      <c r="Y224" s="5">
        <f>Y225</f>
        <v>-11014.92</v>
      </c>
      <c r="Z224" s="5">
        <f t="shared" ref="Z224:Z299" si="55">X224+Y224</f>
        <v>0</v>
      </c>
      <c r="AA224" s="5">
        <f>AA225</f>
        <v>0</v>
      </c>
      <c r="AB224" s="5">
        <f t="shared" si="53"/>
        <v>0</v>
      </c>
      <c r="AC224" s="5">
        <f>AC225</f>
        <v>0</v>
      </c>
      <c r="AD224" s="5">
        <f t="shared" si="49"/>
        <v>0</v>
      </c>
      <c r="AE224" s="5">
        <f>AE225</f>
        <v>0</v>
      </c>
      <c r="AF224" s="5">
        <f t="shared" si="50"/>
        <v>0</v>
      </c>
      <c r="AG224" s="5">
        <f>AG225</f>
        <v>0</v>
      </c>
      <c r="AH224" s="5">
        <f t="shared" si="51"/>
        <v>0</v>
      </c>
      <c r="AI224" s="5">
        <f>AI225</f>
        <v>0</v>
      </c>
      <c r="AJ224" s="5">
        <f t="shared" si="45"/>
        <v>0</v>
      </c>
    </row>
    <row r="225" spans="1:36" ht="38.25">
      <c r="A225" s="3" t="s">
        <v>44</v>
      </c>
      <c r="B225" s="2" t="s">
        <v>4</v>
      </c>
      <c r="C225" s="2" t="s">
        <v>23</v>
      </c>
      <c r="D225" s="2" t="s">
        <v>25</v>
      </c>
      <c r="E225" s="6" t="s">
        <v>145</v>
      </c>
      <c r="F225" s="2">
        <v>600</v>
      </c>
      <c r="G225" s="5">
        <v>11014.92</v>
      </c>
      <c r="H225" s="5">
        <v>-11014.92</v>
      </c>
      <c r="I225" s="5">
        <f t="shared" si="54"/>
        <v>0</v>
      </c>
      <c r="J225" s="5"/>
      <c r="K225" s="5">
        <f t="shared" si="52"/>
        <v>0</v>
      </c>
      <c r="L225" s="5"/>
      <c r="M225" s="5">
        <f t="shared" si="46"/>
        <v>0</v>
      </c>
      <c r="N225" s="5"/>
      <c r="O225" s="5">
        <f t="shared" si="47"/>
        <v>0</v>
      </c>
      <c r="P225" s="5"/>
      <c r="Q225" s="5">
        <f t="shared" si="48"/>
        <v>0</v>
      </c>
      <c r="R225" s="5"/>
      <c r="S225" s="5">
        <f t="shared" si="42"/>
        <v>0</v>
      </c>
      <c r="T225" s="5"/>
      <c r="U225" s="5">
        <f t="shared" si="43"/>
        <v>0</v>
      </c>
      <c r="V225" s="5"/>
      <c r="W225" s="5">
        <f t="shared" si="44"/>
        <v>0</v>
      </c>
      <c r="X225" s="5">
        <v>11014.92</v>
      </c>
      <c r="Y225" s="5">
        <v>-11014.92</v>
      </c>
      <c r="Z225" s="5">
        <f t="shared" si="55"/>
        <v>0</v>
      </c>
      <c r="AA225" s="5"/>
      <c r="AB225" s="5">
        <f t="shared" si="53"/>
        <v>0</v>
      </c>
      <c r="AC225" s="5"/>
      <c r="AD225" s="5">
        <f t="shared" si="49"/>
        <v>0</v>
      </c>
      <c r="AE225" s="5"/>
      <c r="AF225" s="5">
        <f t="shared" si="50"/>
        <v>0</v>
      </c>
      <c r="AG225" s="5"/>
      <c r="AH225" s="5">
        <f t="shared" si="51"/>
        <v>0</v>
      </c>
      <c r="AI225" s="5"/>
      <c r="AJ225" s="5">
        <f t="shared" si="45"/>
        <v>0</v>
      </c>
    </row>
    <row r="226" spans="1:36" ht="216.75">
      <c r="A226" s="3" t="s">
        <v>310</v>
      </c>
      <c r="B226" s="2" t="s">
        <v>4</v>
      </c>
      <c r="C226" s="2" t="s">
        <v>23</v>
      </c>
      <c r="D226" s="2" t="s">
        <v>25</v>
      </c>
      <c r="E226" s="6" t="s">
        <v>312</v>
      </c>
      <c r="F226" s="2"/>
      <c r="G226" s="5">
        <v>0</v>
      </c>
      <c r="H226" s="5">
        <f>H227</f>
        <v>11014.92</v>
      </c>
      <c r="I226" s="5">
        <f t="shared" si="54"/>
        <v>11014.92</v>
      </c>
      <c r="J226" s="5">
        <f>J227</f>
        <v>0</v>
      </c>
      <c r="K226" s="5">
        <f t="shared" si="52"/>
        <v>11014.92</v>
      </c>
      <c r="L226" s="5">
        <f>L227</f>
        <v>0</v>
      </c>
      <c r="M226" s="5">
        <f t="shared" si="46"/>
        <v>11014.92</v>
      </c>
      <c r="N226" s="5">
        <f>N227</f>
        <v>0</v>
      </c>
      <c r="O226" s="5">
        <f t="shared" si="47"/>
        <v>11014.92</v>
      </c>
      <c r="P226" s="5">
        <f>P227</f>
        <v>0</v>
      </c>
      <c r="Q226" s="5">
        <f t="shared" si="48"/>
        <v>11014.92</v>
      </c>
      <c r="R226" s="5">
        <f>R227</f>
        <v>0</v>
      </c>
      <c r="S226" s="5">
        <f t="shared" si="42"/>
        <v>11014.92</v>
      </c>
      <c r="T226" s="5">
        <f>T227</f>
        <v>0</v>
      </c>
      <c r="U226" s="5">
        <f t="shared" si="43"/>
        <v>11014.92</v>
      </c>
      <c r="V226" s="5">
        <f>V227</f>
        <v>0</v>
      </c>
      <c r="W226" s="5">
        <f t="shared" si="44"/>
        <v>11014.92</v>
      </c>
      <c r="X226" s="5">
        <v>0</v>
      </c>
      <c r="Y226" s="5">
        <f>Y227</f>
        <v>11014.92</v>
      </c>
      <c r="Z226" s="5">
        <f t="shared" si="55"/>
        <v>11014.92</v>
      </c>
      <c r="AA226" s="5">
        <f>AA227</f>
        <v>0</v>
      </c>
      <c r="AB226" s="5">
        <f t="shared" si="53"/>
        <v>11014.92</v>
      </c>
      <c r="AC226" s="5">
        <f>AC227</f>
        <v>0</v>
      </c>
      <c r="AD226" s="5">
        <f t="shared" si="49"/>
        <v>11014.92</v>
      </c>
      <c r="AE226" s="5">
        <f>AE227</f>
        <v>0</v>
      </c>
      <c r="AF226" s="5">
        <f t="shared" si="50"/>
        <v>11014.92</v>
      </c>
      <c r="AG226" s="5">
        <f>AG227</f>
        <v>0</v>
      </c>
      <c r="AH226" s="5">
        <f t="shared" si="51"/>
        <v>11014.92</v>
      </c>
      <c r="AI226" s="5">
        <f>AI227</f>
        <v>0</v>
      </c>
      <c r="AJ226" s="5">
        <f t="shared" si="45"/>
        <v>11014.92</v>
      </c>
    </row>
    <row r="227" spans="1:36" ht="38.25">
      <c r="A227" s="3" t="s">
        <v>44</v>
      </c>
      <c r="B227" s="2" t="s">
        <v>4</v>
      </c>
      <c r="C227" s="2" t="s">
        <v>23</v>
      </c>
      <c r="D227" s="2" t="s">
        <v>25</v>
      </c>
      <c r="E227" s="6" t="s">
        <v>312</v>
      </c>
      <c r="F227" s="2">
        <v>600</v>
      </c>
      <c r="G227" s="5">
        <v>0</v>
      </c>
      <c r="H227" s="5">
        <v>11014.92</v>
      </c>
      <c r="I227" s="5">
        <f t="shared" si="54"/>
        <v>11014.92</v>
      </c>
      <c r="J227" s="5"/>
      <c r="K227" s="5">
        <f t="shared" si="52"/>
        <v>11014.92</v>
      </c>
      <c r="L227" s="5"/>
      <c r="M227" s="5">
        <f t="shared" si="46"/>
        <v>11014.92</v>
      </c>
      <c r="N227" s="5"/>
      <c r="O227" s="5">
        <f t="shared" si="47"/>
        <v>11014.92</v>
      </c>
      <c r="P227" s="5"/>
      <c r="Q227" s="5">
        <f t="shared" si="48"/>
        <v>11014.92</v>
      </c>
      <c r="R227" s="5"/>
      <c r="S227" s="5">
        <f t="shared" si="42"/>
        <v>11014.92</v>
      </c>
      <c r="T227" s="5"/>
      <c r="U227" s="5">
        <f t="shared" si="43"/>
        <v>11014.92</v>
      </c>
      <c r="V227" s="5"/>
      <c r="W227" s="5">
        <f t="shared" si="44"/>
        <v>11014.92</v>
      </c>
      <c r="X227" s="5">
        <v>0</v>
      </c>
      <c r="Y227" s="5">
        <v>11014.92</v>
      </c>
      <c r="Z227" s="5">
        <f t="shared" si="55"/>
        <v>11014.92</v>
      </c>
      <c r="AA227" s="5"/>
      <c r="AB227" s="5">
        <f t="shared" si="53"/>
        <v>11014.92</v>
      </c>
      <c r="AC227" s="5"/>
      <c r="AD227" s="5">
        <f t="shared" si="49"/>
        <v>11014.92</v>
      </c>
      <c r="AE227" s="5"/>
      <c r="AF227" s="5">
        <f t="shared" si="50"/>
        <v>11014.92</v>
      </c>
      <c r="AG227" s="5"/>
      <c r="AH227" s="5">
        <f t="shared" si="51"/>
        <v>11014.92</v>
      </c>
      <c r="AI227" s="5"/>
      <c r="AJ227" s="5">
        <f t="shared" si="45"/>
        <v>11014.92</v>
      </c>
    </row>
    <row r="228" spans="1:36" ht="140.25">
      <c r="A228" s="3" t="s">
        <v>315</v>
      </c>
      <c r="B228" s="2" t="s">
        <v>4</v>
      </c>
      <c r="C228" s="2" t="s">
        <v>23</v>
      </c>
      <c r="D228" s="2" t="s">
        <v>25</v>
      </c>
      <c r="E228" s="6" t="s">
        <v>317</v>
      </c>
      <c r="F228" s="2"/>
      <c r="G228" s="5"/>
      <c r="H228" s="5"/>
      <c r="I228" s="5">
        <v>0</v>
      </c>
      <c r="J228" s="5">
        <f>J229</f>
        <v>1262.982</v>
      </c>
      <c r="K228" s="5">
        <f t="shared" si="52"/>
        <v>1262.982</v>
      </c>
      <c r="L228" s="5">
        <f>L229</f>
        <v>0</v>
      </c>
      <c r="M228" s="5">
        <f t="shared" si="46"/>
        <v>1262.982</v>
      </c>
      <c r="N228" s="5">
        <f>N229</f>
        <v>0</v>
      </c>
      <c r="O228" s="5">
        <f t="shared" si="47"/>
        <v>1262.982</v>
      </c>
      <c r="P228" s="5">
        <f>P229</f>
        <v>0</v>
      </c>
      <c r="Q228" s="5">
        <f t="shared" si="48"/>
        <v>1262.982</v>
      </c>
      <c r="R228" s="5">
        <f>R229</f>
        <v>0</v>
      </c>
      <c r="S228" s="5">
        <f t="shared" si="42"/>
        <v>1262.982</v>
      </c>
      <c r="T228" s="5">
        <f>T229</f>
        <v>0</v>
      </c>
      <c r="U228" s="5">
        <f t="shared" si="43"/>
        <v>1262.982</v>
      </c>
      <c r="V228" s="5">
        <f>V229</f>
        <v>0</v>
      </c>
      <c r="W228" s="5">
        <f t="shared" si="44"/>
        <v>1262.982</v>
      </c>
      <c r="X228" s="5"/>
      <c r="Y228" s="5"/>
      <c r="Z228" s="5">
        <v>0</v>
      </c>
      <c r="AA228" s="5">
        <f>AA229</f>
        <v>1262.982</v>
      </c>
      <c r="AB228" s="5">
        <f t="shared" si="53"/>
        <v>1262.982</v>
      </c>
      <c r="AC228" s="5">
        <f>AC229</f>
        <v>0</v>
      </c>
      <c r="AD228" s="5">
        <f t="shared" si="49"/>
        <v>1262.982</v>
      </c>
      <c r="AE228" s="5">
        <f>AE229</f>
        <v>0</v>
      </c>
      <c r="AF228" s="5">
        <f t="shared" si="50"/>
        <v>1262.982</v>
      </c>
      <c r="AG228" s="5">
        <f>AG229</f>
        <v>0</v>
      </c>
      <c r="AH228" s="5">
        <f t="shared" si="51"/>
        <v>1262.982</v>
      </c>
      <c r="AI228" s="5">
        <f>AI229</f>
        <v>0</v>
      </c>
      <c r="AJ228" s="5">
        <f t="shared" si="45"/>
        <v>1262.982</v>
      </c>
    </row>
    <row r="229" spans="1:36" ht="38.25">
      <c r="A229" s="3" t="s">
        <v>44</v>
      </c>
      <c r="B229" s="2" t="s">
        <v>4</v>
      </c>
      <c r="C229" s="2" t="s">
        <v>23</v>
      </c>
      <c r="D229" s="2" t="s">
        <v>25</v>
      </c>
      <c r="E229" s="6" t="s">
        <v>317</v>
      </c>
      <c r="F229" s="2">
        <v>600</v>
      </c>
      <c r="G229" s="5"/>
      <c r="H229" s="5"/>
      <c r="I229" s="5">
        <v>0</v>
      </c>
      <c r="J229" s="5">
        <v>1262.982</v>
      </c>
      <c r="K229" s="5">
        <f t="shared" si="52"/>
        <v>1262.982</v>
      </c>
      <c r="L229" s="5"/>
      <c r="M229" s="5">
        <f t="shared" si="46"/>
        <v>1262.982</v>
      </c>
      <c r="N229" s="5"/>
      <c r="O229" s="5">
        <f t="shared" si="47"/>
        <v>1262.982</v>
      </c>
      <c r="P229" s="5"/>
      <c r="Q229" s="5">
        <f t="shared" si="48"/>
        <v>1262.982</v>
      </c>
      <c r="R229" s="5"/>
      <c r="S229" s="5">
        <f t="shared" si="42"/>
        <v>1262.982</v>
      </c>
      <c r="T229" s="5"/>
      <c r="U229" s="5">
        <f t="shared" si="43"/>
        <v>1262.982</v>
      </c>
      <c r="V229" s="5"/>
      <c r="W229" s="5">
        <f t="shared" si="44"/>
        <v>1262.982</v>
      </c>
      <c r="X229" s="5"/>
      <c r="Y229" s="5"/>
      <c r="Z229" s="5">
        <v>0</v>
      </c>
      <c r="AA229" s="5">
        <v>1262.982</v>
      </c>
      <c r="AB229" s="5">
        <f t="shared" si="53"/>
        <v>1262.982</v>
      </c>
      <c r="AC229" s="5"/>
      <c r="AD229" s="5">
        <f t="shared" si="49"/>
        <v>1262.982</v>
      </c>
      <c r="AE229" s="5"/>
      <c r="AF229" s="5">
        <f t="shared" si="50"/>
        <v>1262.982</v>
      </c>
      <c r="AG229" s="5"/>
      <c r="AH229" s="5">
        <f t="shared" si="51"/>
        <v>1262.982</v>
      </c>
      <c r="AI229" s="5"/>
      <c r="AJ229" s="5">
        <f t="shared" si="45"/>
        <v>1262.982</v>
      </c>
    </row>
    <row r="230" spans="1:36" ht="51">
      <c r="A230" s="3" t="s">
        <v>253</v>
      </c>
      <c r="B230" s="2" t="s">
        <v>4</v>
      </c>
      <c r="C230" s="2" t="s">
        <v>23</v>
      </c>
      <c r="D230" s="2" t="s">
        <v>25</v>
      </c>
      <c r="E230" s="6" t="s">
        <v>147</v>
      </c>
      <c r="F230" s="2"/>
      <c r="G230" s="5">
        <v>2704.5871600000005</v>
      </c>
      <c r="H230" s="5">
        <f>H231</f>
        <v>1.7768600000000001</v>
      </c>
      <c r="I230" s="5">
        <f t="shared" si="54"/>
        <v>2706.3640200000004</v>
      </c>
      <c r="J230" s="5">
        <f>J231</f>
        <v>0</v>
      </c>
      <c r="K230" s="5">
        <f t="shared" si="52"/>
        <v>2706.3640200000004</v>
      </c>
      <c r="L230" s="5">
        <f>L231</f>
        <v>0</v>
      </c>
      <c r="M230" s="5">
        <f t="shared" si="46"/>
        <v>2706.3640200000004</v>
      </c>
      <c r="N230" s="5">
        <f>N231</f>
        <v>0</v>
      </c>
      <c r="O230" s="5">
        <f t="shared" si="47"/>
        <v>2706.3640200000004</v>
      </c>
      <c r="P230" s="5">
        <f>P231</f>
        <v>0</v>
      </c>
      <c r="Q230" s="5">
        <f t="shared" si="48"/>
        <v>2706.3640200000004</v>
      </c>
      <c r="R230" s="5">
        <f>R231</f>
        <v>0</v>
      </c>
      <c r="S230" s="5">
        <f t="shared" si="42"/>
        <v>2706.3640200000004</v>
      </c>
      <c r="T230" s="5">
        <f>T231</f>
        <v>0</v>
      </c>
      <c r="U230" s="5">
        <f t="shared" si="43"/>
        <v>2706.3640200000004</v>
      </c>
      <c r="V230" s="5">
        <f>V231</f>
        <v>0</v>
      </c>
      <c r="W230" s="5">
        <f t="shared" si="44"/>
        <v>2706.3640200000004</v>
      </c>
      <c r="X230" s="5">
        <v>2684.1834100000005</v>
      </c>
      <c r="Y230" s="5">
        <f>Y231</f>
        <v>0</v>
      </c>
      <c r="Z230" s="5">
        <f t="shared" si="55"/>
        <v>2684.1834100000005</v>
      </c>
      <c r="AA230" s="5">
        <f>AA231</f>
        <v>0</v>
      </c>
      <c r="AB230" s="5">
        <f t="shared" si="53"/>
        <v>2684.1834100000005</v>
      </c>
      <c r="AC230" s="5">
        <f>AC231</f>
        <v>0</v>
      </c>
      <c r="AD230" s="5">
        <f t="shared" si="49"/>
        <v>2684.1834100000005</v>
      </c>
      <c r="AE230" s="5">
        <f>AE231</f>
        <v>0</v>
      </c>
      <c r="AF230" s="5">
        <f t="shared" si="50"/>
        <v>2684.1834100000005</v>
      </c>
      <c r="AG230" s="5">
        <f>AG231</f>
        <v>0</v>
      </c>
      <c r="AH230" s="5">
        <f t="shared" si="51"/>
        <v>2684.1834100000005</v>
      </c>
      <c r="AI230" s="5">
        <f>AI231</f>
        <v>0</v>
      </c>
      <c r="AJ230" s="5">
        <f t="shared" si="45"/>
        <v>2684.1834100000005</v>
      </c>
    </row>
    <row r="231" spans="1:36" ht="38.25">
      <c r="A231" s="3" t="s">
        <v>44</v>
      </c>
      <c r="B231" s="2" t="s">
        <v>4</v>
      </c>
      <c r="C231" s="2" t="s">
        <v>23</v>
      </c>
      <c r="D231" s="2" t="s">
        <v>25</v>
      </c>
      <c r="E231" s="6" t="s">
        <v>147</v>
      </c>
      <c r="F231" s="2">
        <v>600</v>
      </c>
      <c r="G231" s="5">
        <v>2704.5871600000005</v>
      </c>
      <c r="H231" s="5">
        <v>1.7768600000000001</v>
      </c>
      <c r="I231" s="5">
        <f t="shared" si="54"/>
        <v>2706.3640200000004</v>
      </c>
      <c r="J231" s="5"/>
      <c r="K231" s="5">
        <f t="shared" si="52"/>
        <v>2706.3640200000004</v>
      </c>
      <c r="L231" s="5"/>
      <c r="M231" s="5">
        <f t="shared" si="46"/>
        <v>2706.3640200000004</v>
      </c>
      <c r="N231" s="5"/>
      <c r="O231" s="5">
        <f t="shared" si="47"/>
        <v>2706.3640200000004</v>
      </c>
      <c r="P231" s="5"/>
      <c r="Q231" s="5">
        <f t="shared" si="48"/>
        <v>2706.3640200000004</v>
      </c>
      <c r="R231" s="5"/>
      <c r="S231" s="5">
        <f t="shared" si="42"/>
        <v>2706.3640200000004</v>
      </c>
      <c r="T231" s="5"/>
      <c r="U231" s="5">
        <f t="shared" si="43"/>
        <v>2706.3640200000004</v>
      </c>
      <c r="V231" s="5"/>
      <c r="W231" s="5">
        <f t="shared" si="44"/>
        <v>2706.3640200000004</v>
      </c>
      <c r="X231" s="5">
        <v>2684.1834100000005</v>
      </c>
      <c r="Y231" s="5">
        <v>0</v>
      </c>
      <c r="Z231" s="5">
        <f t="shared" si="55"/>
        <v>2684.1834100000005</v>
      </c>
      <c r="AA231" s="5">
        <v>0</v>
      </c>
      <c r="AB231" s="5">
        <f t="shared" si="53"/>
        <v>2684.1834100000005</v>
      </c>
      <c r="AC231" s="5">
        <v>0</v>
      </c>
      <c r="AD231" s="5">
        <f t="shared" si="49"/>
        <v>2684.1834100000005</v>
      </c>
      <c r="AE231" s="5">
        <v>0</v>
      </c>
      <c r="AF231" s="5">
        <f t="shared" si="50"/>
        <v>2684.1834100000005</v>
      </c>
      <c r="AG231" s="5"/>
      <c r="AH231" s="5">
        <f t="shared" si="51"/>
        <v>2684.1834100000005</v>
      </c>
      <c r="AI231" s="5"/>
      <c r="AJ231" s="5">
        <f t="shared" si="45"/>
        <v>2684.1834100000005</v>
      </c>
    </row>
    <row r="232" spans="1:36" ht="102">
      <c r="A232" s="3" t="s">
        <v>185</v>
      </c>
      <c r="B232" s="2" t="s">
        <v>4</v>
      </c>
      <c r="C232" s="2" t="s">
        <v>23</v>
      </c>
      <c r="D232" s="2" t="s">
        <v>25</v>
      </c>
      <c r="E232" s="6" t="s">
        <v>148</v>
      </c>
      <c r="F232" s="2"/>
      <c r="G232" s="5">
        <v>18743.890359999998</v>
      </c>
      <c r="H232" s="5">
        <f>H233</f>
        <v>-1.7768600000000001</v>
      </c>
      <c r="I232" s="5">
        <f t="shared" si="54"/>
        <v>18742.113499999996</v>
      </c>
      <c r="J232" s="5">
        <f>J233</f>
        <v>0</v>
      </c>
      <c r="K232" s="5">
        <f t="shared" si="52"/>
        <v>18742.113499999996</v>
      </c>
      <c r="L232" s="5">
        <f>L233</f>
        <v>0</v>
      </c>
      <c r="M232" s="5">
        <f t="shared" si="46"/>
        <v>18742.113499999996</v>
      </c>
      <c r="N232" s="5">
        <f>N233</f>
        <v>0</v>
      </c>
      <c r="O232" s="5">
        <f t="shared" si="47"/>
        <v>18742.113499999996</v>
      </c>
      <c r="P232" s="5">
        <f>P233</f>
        <v>0</v>
      </c>
      <c r="Q232" s="5">
        <f t="shared" si="48"/>
        <v>18742.113499999996</v>
      </c>
      <c r="R232" s="5">
        <f>R233</f>
        <v>0</v>
      </c>
      <c r="S232" s="5">
        <f t="shared" si="42"/>
        <v>18742.113499999996</v>
      </c>
      <c r="T232" s="5">
        <f>T233</f>
        <v>0</v>
      </c>
      <c r="U232" s="5">
        <f t="shared" si="43"/>
        <v>18742.113499999996</v>
      </c>
      <c r="V232" s="5">
        <f>V233</f>
        <v>0</v>
      </c>
      <c r="W232" s="5">
        <f t="shared" si="44"/>
        <v>18742.113499999996</v>
      </c>
      <c r="X232" s="5">
        <v>19297.241579999998</v>
      </c>
      <c r="Y232" s="5">
        <f>Y233</f>
        <v>0</v>
      </c>
      <c r="Z232" s="5">
        <f t="shared" si="55"/>
        <v>19297.241579999998</v>
      </c>
      <c r="AA232" s="5">
        <f>AA233</f>
        <v>0</v>
      </c>
      <c r="AB232" s="5">
        <f t="shared" si="53"/>
        <v>19297.241579999998</v>
      </c>
      <c r="AC232" s="5">
        <f>AC233</f>
        <v>0</v>
      </c>
      <c r="AD232" s="5">
        <f t="shared" si="49"/>
        <v>19297.241579999998</v>
      </c>
      <c r="AE232" s="5">
        <f>AE233</f>
        <v>0</v>
      </c>
      <c r="AF232" s="5">
        <f t="shared" si="50"/>
        <v>19297.241579999998</v>
      </c>
      <c r="AG232" s="5">
        <f>AG233</f>
        <v>0</v>
      </c>
      <c r="AH232" s="5">
        <f t="shared" si="51"/>
        <v>19297.241579999998</v>
      </c>
      <c r="AI232" s="5">
        <f>AI233</f>
        <v>0</v>
      </c>
      <c r="AJ232" s="5">
        <f t="shared" si="45"/>
        <v>19297.241579999998</v>
      </c>
    </row>
    <row r="233" spans="1:36" ht="38.25">
      <c r="A233" s="3" t="s">
        <v>44</v>
      </c>
      <c r="B233" s="2" t="s">
        <v>4</v>
      </c>
      <c r="C233" s="2" t="s">
        <v>23</v>
      </c>
      <c r="D233" s="2" t="s">
        <v>25</v>
      </c>
      <c r="E233" s="6" t="s">
        <v>148</v>
      </c>
      <c r="F233" s="2">
        <v>600</v>
      </c>
      <c r="G233" s="5">
        <v>18743.890359999998</v>
      </c>
      <c r="H233" s="5">
        <v>-1.7768600000000001</v>
      </c>
      <c r="I233" s="5">
        <f t="shared" si="54"/>
        <v>18742.113499999996</v>
      </c>
      <c r="J233" s="5"/>
      <c r="K233" s="5">
        <f t="shared" si="52"/>
        <v>18742.113499999996</v>
      </c>
      <c r="L233" s="5"/>
      <c r="M233" s="5">
        <f t="shared" si="46"/>
        <v>18742.113499999996</v>
      </c>
      <c r="N233" s="5"/>
      <c r="O233" s="5">
        <f t="shared" si="47"/>
        <v>18742.113499999996</v>
      </c>
      <c r="P233" s="5"/>
      <c r="Q233" s="5">
        <f t="shared" si="48"/>
        <v>18742.113499999996</v>
      </c>
      <c r="R233" s="5"/>
      <c r="S233" s="5">
        <f t="shared" si="42"/>
        <v>18742.113499999996</v>
      </c>
      <c r="T233" s="5"/>
      <c r="U233" s="5">
        <f t="shared" si="43"/>
        <v>18742.113499999996</v>
      </c>
      <c r="V233" s="5"/>
      <c r="W233" s="5">
        <f t="shared" si="44"/>
        <v>18742.113499999996</v>
      </c>
      <c r="X233" s="5">
        <v>19297.241579999998</v>
      </c>
      <c r="Y233" s="5">
        <v>0</v>
      </c>
      <c r="Z233" s="5">
        <f t="shared" si="55"/>
        <v>19297.241579999998</v>
      </c>
      <c r="AA233" s="5">
        <v>0</v>
      </c>
      <c r="AB233" s="5">
        <f t="shared" si="53"/>
        <v>19297.241579999998</v>
      </c>
      <c r="AC233" s="5">
        <v>0</v>
      </c>
      <c r="AD233" s="5">
        <f t="shared" si="49"/>
        <v>19297.241579999998</v>
      </c>
      <c r="AE233" s="5">
        <v>0</v>
      </c>
      <c r="AF233" s="5">
        <f t="shared" si="50"/>
        <v>19297.241579999998</v>
      </c>
      <c r="AG233" s="5"/>
      <c r="AH233" s="5">
        <f t="shared" si="51"/>
        <v>19297.241579999998</v>
      </c>
      <c r="AI233" s="5"/>
      <c r="AJ233" s="5">
        <f t="shared" si="45"/>
        <v>19297.241579999998</v>
      </c>
    </row>
    <row r="234" spans="1:36" ht="405.75" customHeight="1">
      <c r="A234" s="3" t="s">
        <v>307</v>
      </c>
      <c r="B234" s="2" t="s">
        <v>4</v>
      </c>
      <c r="C234" s="2" t="s">
        <v>23</v>
      </c>
      <c r="D234" s="2" t="s">
        <v>25</v>
      </c>
      <c r="E234" s="1" t="s">
        <v>301</v>
      </c>
      <c r="F234" s="2"/>
      <c r="G234" s="5">
        <v>2752.6699199999998</v>
      </c>
      <c r="H234" s="5">
        <f>H235</f>
        <v>0</v>
      </c>
      <c r="I234" s="5">
        <f t="shared" si="54"/>
        <v>2752.6699199999998</v>
      </c>
      <c r="J234" s="5">
        <f>J235</f>
        <v>0</v>
      </c>
      <c r="K234" s="5">
        <f t="shared" si="52"/>
        <v>2752.6699199999998</v>
      </c>
      <c r="L234" s="5">
        <f>L235</f>
        <v>0</v>
      </c>
      <c r="M234" s="5">
        <f t="shared" si="46"/>
        <v>2752.6699199999998</v>
      </c>
      <c r="N234" s="5">
        <f>N235</f>
        <v>0</v>
      </c>
      <c r="O234" s="5">
        <f t="shared" si="47"/>
        <v>2752.6699199999998</v>
      </c>
      <c r="P234" s="5">
        <f>P235</f>
        <v>0</v>
      </c>
      <c r="Q234" s="5">
        <f t="shared" si="48"/>
        <v>2752.6699199999998</v>
      </c>
      <c r="R234" s="5">
        <f>R235</f>
        <v>0</v>
      </c>
      <c r="S234" s="5">
        <f t="shared" si="42"/>
        <v>2752.6699199999998</v>
      </c>
      <c r="T234" s="5">
        <f>T235</f>
        <v>0</v>
      </c>
      <c r="U234" s="5">
        <f t="shared" si="43"/>
        <v>2752.6699199999998</v>
      </c>
      <c r="V234" s="5">
        <f>V235</f>
        <v>0</v>
      </c>
      <c r="W234" s="5">
        <f t="shared" si="44"/>
        <v>2752.6699199999998</v>
      </c>
      <c r="X234" s="5">
        <v>2862.5688</v>
      </c>
      <c r="Y234" s="5">
        <f>Y235</f>
        <v>0</v>
      </c>
      <c r="Z234" s="5">
        <f t="shared" si="55"/>
        <v>2862.5688</v>
      </c>
      <c r="AA234" s="5">
        <f>AA235</f>
        <v>0</v>
      </c>
      <c r="AB234" s="5">
        <f t="shared" si="53"/>
        <v>2862.5688</v>
      </c>
      <c r="AC234" s="5">
        <f>AC235</f>
        <v>0</v>
      </c>
      <c r="AD234" s="5">
        <f t="shared" si="49"/>
        <v>2862.5688</v>
      </c>
      <c r="AE234" s="5">
        <f>AE235</f>
        <v>0</v>
      </c>
      <c r="AF234" s="5">
        <f t="shared" si="50"/>
        <v>2862.5688</v>
      </c>
      <c r="AG234" s="5">
        <f>AG235</f>
        <v>0</v>
      </c>
      <c r="AH234" s="5">
        <f t="shared" si="51"/>
        <v>2862.5688</v>
      </c>
      <c r="AI234" s="5">
        <f>AI235</f>
        <v>0</v>
      </c>
      <c r="AJ234" s="5">
        <f t="shared" si="45"/>
        <v>2862.5688</v>
      </c>
    </row>
    <row r="235" spans="1:36" ht="38.25">
      <c r="A235" s="3" t="s">
        <v>44</v>
      </c>
      <c r="B235" s="2" t="s">
        <v>4</v>
      </c>
      <c r="C235" s="2" t="s">
        <v>23</v>
      </c>
      <c r="D235" s="2" t="s">
        <v>25</v>
      </c>
      <c r="E235" s="1" t="s">
        <v>301</v>
      </c>
      <c r="F235" s="2">
        <v>600</v>
      </c>
      <c r="G235" s="5">
        <v>2752.6699199999998</v>
      </c>
      <c r="H235" s="5">
        <v>0</v>
      </c>
      <c r="I235" s="5">
        <f t="shared" si="54"/>
        <v>2752.6699199999998</v>
      </c>
      <c r="J235" s="5">
        <v>0</v>
      </c>
      <c r="K235" s="5">
        <f t="shared" si="52"/>
        <v>2752.6699199999998</v>
      </c>
      <c r="L235" s="5">
        <v>0</v>
      </c>
      <c r="M235" s="5">
        <f t="shared" si="46"/>
        <v>2752.6699199999998</v>
      </c>
      <c r="N235" s="5">
        <v>0</v>
      </c>
      <c r="O235" s="5">
        <f t="shared" si="47"/>
        <v>2752.6699199999998</v>
      </c>
      <c r="P235" s="5">
        <v>0</v>
      </c>
      <c r="Q235" s="5">
        <f t="shared" si="48"/>
        <v>2752.6699199999998</v>
      </c>
      <c r="R235" s="5">
        <v>0</v>
      </c>
      <c r="S235" s="5">
        <f t="shared" si="42"/>
        <v>2752.6699199999998</v>
      </c>
      <c r="T235" s="5">
        <v>0</v>
      </c>
      <c r="U235" s="5">
        <f t="shared" si="43"/>
        <v>2752.6699199999998</v>
      </c>
      <c r="V235" s="5">
        <v>0</v>
      </c>
      <c r="W235" s="5">
        <f t="shared" si="44"/>
        <v>2752.6699199999998</v>
      </c>
      <c r="X235" s="5">
        <v>2862.5688</v>
      </c>
      <c r="Y235" s="5">
        <v>0</v>
      </c>
      <c r="Z235" s="5">
        <f t="shared" si="55"/>
        <v>2862.5688</v>
      </c>
      <c r="AA235" s="5">
        <v>0</v>
      </c>
      <c r="AB235" s="5">
        <f t="shared" si="53"/>
        <v>2862.5688</v>
      </c>
      <c r="AC235" s="5">
        <v>0</v>
      </c>
      <c r="AD235" s="5">
        <f t="shared" si="49"/>
        <v>2862.5688</v>
      </c>
      <c r="AE235" s="5">
        <v>0</v>
      </c>
      <c r="AF235" s="5">
        <f t="shared" si="50"/>
        <v>2862.5688</v>
      </c>
      <c r="AG235" s="5">
        <v>0</v>
      </c>
      <c r="AH235" s="5">
        <f t="shared" si="51"/>
        <v>2862.5688</v>
      </c>
      <c r="AI235" s="5">
        <v>0</v>
      </c>
      <c r="AJ235" s="5">
        <f t="shared" si="45"/>
        <v>2862.5688</v>
      </c>
    </row>
    <row r="236" spans="1:36" ht="15.75">
      <c r="A236" s="3" t="s">
        <v>91</v>
      </c>
      <c r="B236" s="2" t="s">
        <v>4</v>
      </c>
      <c r="C236" s="2" t="s">
        <v>23</v>
      </c>
      <c r="D236" s="2" t="s">
        <v>20</v>
      </c>
      <c r="E236" s="1" t="s">
        <v>92</v>
      </c>
      <c r="F236" s="2"/>
      <c r="G236" s="5">
        <v>17627.731119999997</v>
      </c>
      <c r="H236" s="5">
        <f>H237</f>
        <v>115.6048</v>
      </c>
      <c r="I236" s="5">
        <f t="shared" si="54"/>
        <v>17743.335919999998</v>
      </c>
      <c r="J236" s="5">
        <f>J237</f>
        <v>3.3999999999999998E-3</v>
      </c>
      <c r="K236" s="5">
        <f t="shared" si="52"/>
        <v>17743.339319999999</v>
      </c>
      <c r="L236" s="5">
        <f>L237</f>
        <v>0</v>
      </c>
      <c r="M236" s="5">
        <f t="shared" si="46"/>
        <v>17743.339319999999</v>
      </c>
      <c r="N236" s="5">
        <f>N237</f>
        <v>0</v>
      </c>
      <c r="O236" s="5">
        <f t="shared" si="47"/>
        <v>17743.339319999999</v>
      </c>
      <c r="P236" s="5">
        <f>P237</f>
        <v>0</v>
      </c>
      <c r="Q236" s="5">
        <f t="shared" si="48"/>
        <v>17743.339319999999</v>
      </c>
      <c r="R236" s="5">
        <f>R237</f>
        <v>0</v>
      </c>
      <c r="S236" s="5">
        <f t="shared" si="42"/>
        <v>17743.339319999999</v>
      </c>
      <c r="T236" s="5">
        <f>T237</f>
        <v>0</v>
      </c>
      <c r="U236" s="5">
        <f t="shared" si="43"/>
        <v>17743.339319999999</v>
      </c>
      <c r="V236" s="5">
        <f>V237</f>
        <v>0</v>
      </c>
      <c r="W236" s="5">
        <f t="shared" si="44"/>
        <v>17743.339319999999</v>
      </c>
      <c r="X236" s="5">
        <v>17627.731119999997</v>
      </c>
      <c r="Y236" s="5">
        <f>Y237</f>
        <v>115.6048</v>
      </c>
      <c r="Z236" s="5">
        <f t="shared" si="55"/>
        <v>17743.335919999998</v>
      </c>
      <c r="AA236" s="5">
        <f>AA237</f>
        <v>0</v>
      </c>
      <c r="AB236" s="5">
        <f t="shared" si="53"/>
        <v>17743.335919999998</v>
      </c>
      <c r="AC236" s="5">
        <f>AC237</f>
        <v>0</v>
      </c>
      <c r="AD236" s="5">
        <f t="shared" si="49"/>
        <v>17743.335919999998</v>
      </c>
      <c r="AE236" s="5">
        <f>AE237</f>
        <v>0</v>
      </c>
      <c r="AF236" s="5">
        <f t="shared" si="50"/>
        <v>17743.335919999998</v>
      </c>
      <c r="AG236" s="5">
        <f>AG237</f>
        <v>0</v>
      </c>
      <c r="AH236" s="5">
        <f t="shared" si="51"/>
        <v>17743.335919999998</v>
      </c>
      <c r="AI236" s="5">
        <f>AI237</f>
        <v>0</v>
      </c>
      <c r="AJ236" s="5">
        <f t="shared" si="45"/>
        <v>17743.335919999998</v>
      </c>
    </row>
    <row r="237" spans="1:36" ht="38.25">
      <c r="A237" s="3" t="s">
        <v>44</v>
      </c>
      <c r="B237" s="2" t="s">
        <v>4</v>
      </c>
      <c r="C237" s="2" t="s">
        <v>23</v>
      </c>
      <c r="D237" s="2" t="s">
        <v>20</v>
      </c>
      <c r="E237" s="1" t="s">
        <v>92</v>
      </c>
      <c r="F237" s="2">
        <v>600</v>
      </c>
      <c r="G237" s="5">
        <v>17627.731119999997</v>
      </c>
      <c r="H237" s="5">
        <v>115.6048</v>
      </c>
      <c r="I237" s="5">
        <f t="shared" si="54"/>
        <v>17743.335919999998</v>
      </c>
      <c r="J237" s="5">
        <v>3.3999999999999998E-3</v>
      </c>
      <c r="K237" s="5">
        <f t="shared" si="52"/>
        <v>17743.339319999999</v>
      </c>
      <c r="L237" s="5"/>
      <c r="M237" s="5">
        <f t="shared" si="46"/>
        <v>17743.339319999999</v>
      </c>
      <c r="N237" s="5"/>
      <c r="O237" s="5">
        <f t="shared" si="47"/>
        <v>17743.339319999999</v>
      </c>
      <c r="P237" s="5"/>
      <c r="Q237" s="5">
        <f t="shared" si="48"/>
        <v>17743.339319999999</v>
      </c>
      <c r="R237" s="5"/>
      <c r="S237" s="5">
        <f t="shared" si="42"/>
        <v>17743.339319999999</v>
      </c>
      <c r="T237" s="5"/>
      <c r="U237" s="5">
        <f t="shared" si="43"/>
        <v>17743.339319999999</v>
      </c>
      <c r="V237" s="5"/>
      <c r="W237" s="5">
        <f t="shared" si="44"/>
        <v>17743.339319999999</v>
      </c>
      <c r="X237" s="5">
        <v>17627.731119999997</v>
      </c>
      <c r="Y237" s="5">
        <v>115.6048</v>
      </c>
      <c r="Z237" s="5">
        <f t="shared" si="55"/>
        <v>17743.335919999998</v>
      </c>
      <c r="AA237" s="5"/>
      <c r="AB237" s="5">
        <f t="shared" si="53"/>
        <v>17743.335919999998</v>
      </c>
      <c r="AC237" s="5"/>
      <c r="AD237" s="5">
        <f t="shared" si="49"/>
        <v>17743.335919999998</v>
      </c>
      <c r="AE237" s="5"/>
      <c r="AF237" s="5">
        <f t="shared" si="50"/>
        <v>17743.335919999998</v>
      </c>
      <c r="AG237" s="5"/>
      <c r="AH237" s="5">
        <f t="shared" si="51"/>
        <v>17743.335919999998</v>
      </c>
      <c r="AI237" s="5"/>
      <c r="AJ237" s="5">
        <f t="shared" si="45"/>
        <v>17743.335919999998</v>
      </c>
    </row>
    <row r="238" spans="1:36" ht="38.25">
      <c r="A238" s="3" t="s">
        <v>93</v>
      </c>
      <c r="B238" s="2" t="s">
        <v>4</v>
      </c>
      <c r="C238" s="2" t="s">
        <v>23</v>
      </c>
      <c r="D238" s="2" t="s">
        <v>20</v>
      </c>
      <c r="E238" s="1" t="s">
        <v>96</v>
      </c>
      <c r="F238" s="2"/>
      <c r="G238" s="5">
        <v>35</v>
      </c>
      <c r="H238" s="5">
        <f>H239</f>
        <v>0</v>
      </c>
      <c r="I238" s="5">
        <f t="shared" si="54"/>
        <v>35</v>
      </c>
      <c r="J238" s="5">
        <f>J239</f>
        <v>0</v>
      </c>
      <c r="K238" s="5">
        <f t="shared" si="52"/>
        <v>35</v>
      </c>
      <c r="L238" s="5">
        <f>L239</f>
        <v>0</v>
      </c>
      <c r="M238" s="5">
        <f t="shared" si="46"/>
        <v>35</v>
      </c>
      <c r="N238" s="5">
        <f>N239</f>
        <v>0</v>
      </c>
      <c r="O238" s="5">
        <f t="shared" si="47"/>
        <v>35</v>
      </c>
      <c r="P238" s="5">
        <f>P239</f>
        <v>0</v>
      </c>
      <c r="Q238" s="5">
        <f t="shared" si="48"/>
        <v>35</v>
      </c>
      <c r="R238" s="5">
        <f>R239</f>
        <v>0</v>
      </c>
      <c r="S238" s="5">
        <f t="shared" si="42"/>
        <v>35</v>
      </c>
      <c r="T238" s="5">
        <f>T239</f>
        <v>0</v>
      </c>
      <c r="U238" s="5">
        <f t="shared" si="43"/>
        <v>35</v>
      </c>
      <c r="V238" s="5">
        <f>V239</f>
        <v>0</v>
      </c>
      <c r="W238" s="5">
        <f t="shared" si="44"/>
        <v>35</v>
      </c>
      <c r="X238" s="5">
        <v>35</v>
      </c>
      <c r="Y238" s="5">
        <f>Y239</f>
        <v>0</v>
      </c>
      <c r="Z238" s="5">
        <f t="shared" si="55"/>
        <v>35</v>
      </c>
      <c r="AA238" s="5">
        <f>AA239</f>
        <v>0</v>
      </c>
      <c r="AB238" s="5">
        <f t="shared" si="53"/>
        <v>35</v>
      </c>
      <c r="AC238" s="5">
        <f>AC239</f>
        <v>0</v>
      </c>
      <c r="AD238" s="5">
        <f t="shared" si="49"/>
        <v>35</v>
      </c>
      <c r="AE238" s="5">
        <f>AE239</f>
        <v>0</v>
      </c>
      <c r="AF238" s="5">
        <f t="shared" si="50"/>
        <v>35</v>
      </c>
      <c r="AG238" s="5">
        <f>AG239</f>
        <v>0</v>
      </c>
      <c r="AH238" s="5">
        <f t="shared" si="51"/>
        <v>35</v>
      </c>
      <c r="AI238" s="5">
        <f>AI239</f>
        <v>0</v>
      </c>
      <c r="AJ238" s="5">
        <f t="shared" si="45"/>
        <v>35</v>
      </c>
    </row>
    <row r="239" spans="1:36" ht="38.25">
      <c r="A239" s="3" t="s">
        <v>44</v>
      </c>
      <c r="B239" s="2" t="s">
        <v>4</v>
      </c>
      <c r="C239" s="2" t="s">
        <v>23</v>
      </c>
      <c r="D239" s="2" t="s">
        <v>20</v>
      </c>
      <c r="E239" s="1" t="s">
        <v>96</v>
      </c>
      <c r="F239" s="2">
        <v>600</v>
      </c>
      <c r="G239" s="5">
        <v>35</v>
      </c>
      <c r="H239" s="5">
        <v>0</v>
      </c>
      <c r="I239" s="5">
        <f t="shared" si="54"/>
        <v>35</v>
      </c>
      <c r="J239" s="5">
        <v>0</v>
      </c>
      <c r="K239" s="5">
        <f t="shared" si="52"/>
        <v>35</v>
      </c>
      <c r="L239" s="5">
        <v>0</v>
      </c>
      <c r="M239" s="5">
        <f t="shared" si="46"/>
        <v>35</v>
      </c>
      <c r="N239" s="5">
        <v>0</v>
      </c>
      <c r="O239" s="5">
        <f t="shared" si="47"/>
        <v>35</v>
      </c>
      <c r="P239" s="5">
        <v>0</v>
      </c>
      <c r="Q239" s="5">
        <f t="shared" si="48"/>
        <v>35</v>
      </c>
      <c r="R239" s="5">
        <v>0</v>
      </c>
      <c r="S239" s="5">
        <f t="shared" si="42"/>
        <v>35</v>
      </c>
      <c r="T239" s="5">
        <v>0</v>
      </c>
      <c r="U239" s="5">
        <f t="shared" si="43"/>
        <v>35</v>
      </c>
      <c r="V239" s="5">
        <v>0</v>
      </c>
      <c r="W239" s="5">
        <f t="shared" si="44"/>
        <v>35</v>
      </c>
      <c r="X239" s="5">
        <v>35</v>
      </c>
      <c r="Y239" s="5">
        <v>0</v>
      </c>
      <c r="Z239" s="5">
        <f t="shared" si="55"/>
        <v>35</v>
      </c>
      <c r="AA239" s="5">
        <v>0</v>
      </c>
      <c r="AB239" s="5">
        <f t="shared" si="53"/>
        <v>35</v>
      </c>
      <c r="AC239" s="5">
        <v>0</v>
      </c>
      <c r="AD239" s="5">
        <f t="shared" si="49"/>
        <v>35</v>
      </c>
      <c r="AE239" s="5">
        <v>0</v>
      </c>
      <c r="AF239" s="5">
        <f t="shared" si="50"/>
        <v>35</v>
      </c>
      <c r="AG239" s="5">
        <v>0</v>
      </c>
      <c r="AH239" s="5">
        <f t="shared" si="51"/>
        <v>35</v>
      </c>
      <c r="AI239" s="5">
        <v>0</v>
      </c>
      <c r="AJ239" s="5">
        <f t="shared" si="45"/>
        <v>35</v>
      </c>
    </row>
    <row r="240" spans="1:36" ht="56.25" customHeight="1">
      <c r="A240" s="3" t="s">
        <v>285</v>
      </c>
      <c r="B240" s="2" t="s">
        <v>4</v>
      </c>
      <c r="C240" s="2" t="s">
        <v>23</v>
      </c>
      <c r="D240" s="2" t="s">
        <v>20</v>
      </c>
      <c r="E240" s="1" t="s">
        <v>284</v>
      </c>
      <c r="F240" s="2"/>
      <c r="G240" s="5">
        <v>0</v>
      </c>
      <c r="H240" s="5">
        <f>H241</f>
        <v>0</v>
      </c>
      <c r="I240" s="5">
        <f t="shared" si="54"/>
        <v>0</v>
      </c>
      <c r="J240" s="5">
        <f>J241</f>
        <v>0</v>
      </c>
      <c r="K240" s="5">
        <f t="shared" si="52"/>
        <v>0</v>
      </c>
      <c r="L240" s="5">
        <f>L241</f>
        <v>0</v>
      </c>
      <c r="M240" s="5">
        <f t="shared" si="46"/>
        <v>0</v>
      </c>
      <c r="N240" s="5">
        <f>N241</f>
        <v>0</v>
      </c>
      <c r="O240" s="5">
        <f t="shared" si="47"/>
        <v>0</v>
      </c>
      <c r="P240" s="5">
        <f>P241</f>
        <v>0</v>
      </c>
      <c r="Q240" s="5">
        <f t="shared" si="48"/>
        <v>0</v>
      </c>
      <c r="R240" s="5">
        <f>R241</f>
        <v>0</v>
      </c>
      <c r="S240" s="5">
        <f t="shared" si="42"/>
        <v>0</v>
      </c>
      <c r="T240" s="5">
        <f>T241</f>
        <v>0</v>
      </c>
      <c r="U240" s="5">
        <f t="shared" si="43"/>
        <v>0</v>
      </c>
      <c r="V240" s="5">
        <f>V241</f>
        <v>0</v>
      </c>
      <c r="W240" s="5">
        <f t="shared" si="44"/>
        <v>0</v>
      </c>
      <c r="X240" s="5">
        <v>0</v>
      </c>
      <c r="Y240" s="5">
        <f>Y241</f>
        <v>0</v>
      </c>
      <c r="Z240" s="5">
        <f t="shared" si="55"/>
        <v>0</v>
      </c>
      <c r="AA240" s="5">
        <f>AA241</f>
        <v>0</v>
      </c>
      <c r="AB240" s="5">
        <f t="shared" si="53"/>
        <v>0</v>
      </c>
      <c r="AC240" s="5">
        <f>AC241</f>
        <v>0</v>
      </c>
      <c r="AD240" s="5">
        <f t="shared" si="49"/>
        <v>0</v>
      </c>
      <c r="AE240" s="5">
        <f>AE241</f>
        <v>0</v>
      </c>
      <c r="AF240" s="5">
        <f t="shared" si="50"/>
        <v>0</v>
      </c>
      <c r="AG240" s="5">
        <f>AG241</f>
        <v>0</v>
      </c>
      <c r="AH240" s="5">
        <f t="shared" si="51"/>
        <v>0</v>
      </c>
      <c r="AI240" s="5">
        <f>AI241</f>
        <v>0</v>
      </c>
      <c r="AJ240" s="5">
        <f t="shared" si="45"/>
        <v>0</v>
      </c>
    </row>
    <row r="241" spans="1:36" ht="38.25">
      <c r="A241" s="3" t="s">
        <v>44</v>
      </c>
      <c r="B241" s="2" t="s">
        <v>4</v>
      </c>
      <c r="C241" s="2" t="s">
        <v>23</v>
      </c>
      <c r="D241" s="2" t="s">
        <v>20</v>
      </c>
      <c r="E241" s="1" t="s">
        <v>284</v>
      </c>
      <c r="F241" s="2">
        <v>600</v>
      </c>
      <c r="G241" s="5">
        <v>0</v>
      </c>
      <c r="H241" s="5">
        <v>0</v>
      </c>
      <c r="I241" s="5">
        <f t="shared" si="54"/>
        <v>0</v>
      </c>
      <c r="J241" s="5">
        <v>0</v>
      </c>
      <c r="K241" s="5">
        <f t="shared" si="52"/>
        <v>0</v>
      </c>
      <c r="L241" s="5">
        <v>0</v>
      </c>
      <c r="M241" s="5">
        <f t="shared" si="46"/>
        <v>0</v>
      </c>
      <c r="N241" s="5">
        <v>0</v>
      </c>
      <c r="O241" s="5">
        <f t="shared" si="47"/>
        <v>0</v>
      </c>
      <c r="P241" s="5">
        <v>0</v>
      </c>
      <c r="Q241" s="5">
        <f t="shared" si="48"/>
        <v>0</v>
      </c>
      <c r="R241" s="5">
        <v>0</v>
      </c>
      <c r="S241" s="5">
        <f t="shared" si="42"/>
        <v>0</v>
      </c>
      <c r="T241" s="5">
        <v>0</v>
      </c>
      <c r="U241" s="5">
        <f t="shared" si="43"/>
        <v>0</v>
      </c>
      <c r="V241" s="5">
        <v>0</v>
      </c>
      <c r="W241" s="5">
        <f t="shared" si="44"/>
        <v>0</v>
      </c>
      <c r="X241" s="5">
        <v>0</v>
      </c>
      <c r="Y241" s="5">
        <v>0</v>
      </c>
      <c r="Z241" s="5">
        <f t="shared" si="55"/>
        <v>0</v>
      </c>
      <c r="AA241" s="5">
        <v>0</v>
      </c>
      <c r="AB241" s="5">
        <f t="shared" si="53"/>
        <v>0</v>
      </c>
      <c r="AC241" s="5">
        <v>0</v>
      </c>
      <c r="AD241" s="5">
        <f t="shared" si="49"/>
        <v>0</v>
      </c>
      <c r="AE241" s="5">
        <v>0</v>
      </c>
      <c r="AF241" s="5">
        <f t="shared" si="50"/>
        <v>0</v>
      </c>
      <c r="AG241" s="5">
        <v>0</v>
      </c>
      <c r="AH241" s="5">
        <f t="shared" si="51"/>
        <v>0</v>
      </c>
      <c r="AI241" s="5">
        <v>0</v>
      </c>
      <c r="AJ241" s="5">
        <f t="shared" si="45"/>
        <v>0</v>
      </c>
    </row>
    <row r="242" spans="1:36" ht="38.25">
      <c r="A242" s="3" t="s">
        <v>94</v>
      </c>
      <c r="B242" s="2" t="s">
        <v>4</v>
      </c>
      <c r="C242" s="2" t="s">
        <v>23</v>
      </c>
      <c r="D242" s="2" t="s">
        <v>20</v>
      </c>
      <c r="E242" s="1" t="s">
        <v>97</v>
      </c>
      <c r="F242" s="2"/>
      <c r="G242" s="5">
        <v>92</v>
      </c>
      <c r="H242" s="5">
        <f>H243</f>
        <v>0</v>
      </c>
      <c r="I242" s="5">
        <f t="shared" si="54"/>
        <v>92</v>
      </c>
      <c r="J242" s="5">
        <f>J243</f>
        <v>0</v>
      </c>
      <c r="K242" s="5">
        <f t="shared" si="52"/>
        <v>92</v>
      </c>
      <c r="L242" s="5">
        <f>L243</f>
        <v>0</v>
      </c>
      <c r="M242" s="5">
        <f t="shared" si="46"/>
        <v>92</v>
      </c>
      <c r="N242" s="5">
        <f>N243</f>
        <v>0</v>
      </c>
      <c r="O242" s="5">
        <f t="shared" si="47"/>
        <v>92</v>
      </c>
      <c r="P242" s="5">
        <f>P243</f>
        <v>0</v>
      </c>
      <c r="Q242" s="5">
        <f t="shared" si="48"/>
        <v>92</v>
      </c>
      <c r="R242" s="5">
        <f>R243</f>
        <v>0</v>
      </c>
      <c r="S242" s="5">
        <f t="shared" si="42"/>
        <v>92</v>
      </c>
      <c r="T242" s="5">
        <f>T243</f>
        <v>0</v>
      </c>
      <c r="U242" s="5">
        <f t="shared" si="43"/>
        <v>92</v>
      </c>
      <c r="V242" s="5">
        <f>V243</f>
        <v>0</v>
      </c>
      <c r="W242" s="5">
        <f t="shared" si="44"/>
        <v>92</v>
      </c>
      <c r="X242" s="5">
        <v>92</v>
      </c>
      <c r="Y242" s="5">
        <f>Y243</f>
        <v>0</v>
      </c>
      <c r="Z242" s="5">
        <f t="shared" si="55"/>
        <v>92</v>
      </c>
      <c r="AA242" s="5">
        <f>AA243</f>
        <v>0</v>
      </c>
      <c r="AB242" s="5">
        <f t="shared" si="53"/>
        <v>92</v>
      </c>
      <c r="AC242" s="5">
        <f>AC243</f>
        <v>0</v>
      </c>
      <c r="AD242" s="5">
        <f t="shared" si="49"/>
        <v>92</v>
      </c>
      <c r="AE242" s="5">
        <f>AE243</f>
        <v>0</v>
      </c>
      <c r="AF242" s="5">
        <f t="shared" si="50"/>
        <v>92</v>
      </c>
      <c r="AG242" s="5">
        <f>AG243</f>
        <v>0</v>
      </c>
      <c r="AH242" s="5">
        <f t="shared" si="51"/>
        <v>92</v>
      </c>
      <c r="AI242" s="5">
        <f>AI243</f>
        <v>0</v>
      </c>
      <c r="AJ242" s="5">
        <f t="shared" si="45"/>
        <v>92</v>
      </c>
    </row>
    <row r="243" spans="1:36" ht="38.25">
      <c r="A243" s="3" t="s">
        <v>44</v>
      </c>
      <c r="B243" s="2" t="s">
        <v>4</v>
      </c>
      <c r="C243" s="2" t="s">
        <v>23</v>
      </c>
      <c r="D243" s="2" t="s">
        <v>20</v>
      </c>
      <c r="E243" s="1" t="s">
        <v>97</v>
      </c>
      <c r="F243" s="2">
        <v>600</v>
      </c>
      <c r="G243" s="5">
        <v>92</v>
      </c>
      <c r="H243" s="5">
        <v>0</v>
      </c>
      <c r="I243" s="5">
        <f t="shared" si="54"/>
        <v>92</v>
      </c>
      <c r="J243" s="5">
        <v>0</v>
      </c>
      <c r="K243" s="5">
        <f t="shared" si="52"/>
        <v>92</v>
      </c>
      <c r="L243" s="5">
        <v>0</v>
      </c>
      <c r="M243" s="5">
        <f t="shared" si="46"/>
        <v>92</v>
      </c>
      <c r="N243" s="5">
        <v>0</v>
      </c>
      <c r="O243" s="5">
        <f t="shared" si="47"/>
        <v>92</v>
      </c>
      <c r="P243" s="5">
        <v>0</v>
      </c>
      <c r="Q243" s="5">
        <f t="shared" si="48"/>
        <v>92</v>
      </c>
      <c r="R243" s="5">
        <v>0</v>
      </c>
      <c r="S243" s="5">
        <f t="shared" si="42"/>
        <v>92</v>
      </c>
      <c r="T243" s="5">
        <v>0</v>
      </c>
      <c r="U243" s="5">
        <f t="shared" si="43"/>
        <v>92</v>
      </c>
      <c r="V243" s="5">
        <v>0</v>
      </c>
      <c r="W243" s="5">
        <f t="shared" si="44"/>
        <v>92</v>
      </c>
      <c r="X243" s="5">
        <v>92</v>
      </c>
      <c r="Y243" s="5">
        <v>0</v>
      </c>
      <c r="Z243" s="5">
        <f t="shared" si="55"/>
        <v>92</v>
      </c>
      <c r="AA243" s="5">
        <v>0</v>
      </c>
      <c r="AB243" s="5">
        <f t="shared" si="53"/>
        <v>92</v>
      </c>
      <c r="AC243" s="5">
        <v>0</v>
      </c>
      <c r="AD243" s="5">
        <f t="shared" si="49"/>
        <v>92</v>
      </c>
      <c r="AE243" s="5">
        <v>0</v>
      </c>
      <c r="AF243" s="5">
        <f t="shared" si="50"/>
        <v>92</v>
      </c>
      <c r="AG243" s="5">
        <v>0</v>
      </c>
      <c r="AH243" s="5">
        <f t="shared" si="51"/>
        <v>92</v>
      </c>
      <c r="AI243" s="5">
        <v>0</v>
      </c>
      <c r="AJ243" s="5">
        <f t="shared" si="45"/>
        <v>92</v>
      </c>
    </row>
    <row r="244" spans="1:36" ht="76.5">
      <c r="A244" s="3" t="s">
        <v>187</v>
      </c>
      <c r="B244" s="2" t="s">
        <v>4</v>
      </c>
      <c r="C244" s="2" t="s">
        <v>23</v>
      </c>
      <c r="D244" s="2" t="s">
        <v>20</v>
      </c>
      <c r="E244" s="6" t="s">
        <v>98</v>
      </c>
      <c r="F244" s="2"/>
      <c r="G244" s="5">
        <v>0</v>
      </c>
      <c r="H244" s="5">
        <f>H245</f>
        <v>0</v>
      </c>
      <c r="I244" s="5">
        <f t="shared" si="54"/>
        <v>0</v>
      </c>
      <c r="J244" s="5">
        <f>J245</f>
        <v>0</v>
      </c>
      <c r="K244" s="5">
        <f t="shared" si="52"/>
        <v>0</v>
      </c>
      <c r="L244" s="5">
        <f>L245</f>
        <v>0</v>
      </c>
      <c r="M244" s="5">
        <f t="shared" si="46"/>
        <v>0</v>
      </c>
      <c r="N244" s="5">
        <f>N245</f>
        <v>0</v>
      </c>
      <c r="O244" s="5">
        <f t="shared" si="47"/>
        <v>0</v>
      </c>
      <c r="P244" s="5">
        <f>P245</f>
        <v>0</v>
      </c>
      <c r="Q244" s="5">
        <f t="shared" si="48"/>
        <v>0</v>
      </c>
      <c r="R244" s="5">
        <f>R245</f>
        <v>0</v>
      </c>
      <c r="S244" s="5">
        <f t="shared" si="42"/>
        <v>0</v>
      </c>
      <c r="T244" s="5">
        <f>T245</f>
        <v>0</v>
      </c>
      <c r="U244" s="5">
        <f t="shared" si="43"/>
        <v>0</v>
      </c>
      <c r="V244" s="5">
        <f>V245</f>
        <v>0</v>
      </c>
      <c r="W244" s="5">
        <f t="shared" si="44"/>
        <v>0</v>
      </c>
      <c r="X244" s="5">
        <v>0</v>
      </c>
      <c r="Y244" s="5">
        <f>Y245</f>
        <v>0</v>
      </c>
      <c r="Z244" s="5">
        <f t="shared" si="55"/>
        <v>0</v>
      </c>
      <c r="AA244" s="5">
        <f>AA245</f>
        <v>0</v>
      </c>
      <c r="AB244" s="5">
        <f t="shared" si="53"/>
        <v>0</v>
      </c>
      <c r="AC244" s="5">
        <f>AC245</f>
        <v>0</v>
      </c>
      <c r="AD244" s="5">
        <f t="shared" si="49"/>
        <v>0</v>
      </c>
      <c r="AE244" s="5">
        <f>AE245</f>
        <v>0</v>
      </c>
      <c r="AF244" s="5">
        <f t="shared" si="50"/>
        <v>0</v>
      </c>
      <c r="AG244" s="5">
        <f>AG245</f>
        <v>0</v>
      </c>
      <c r="AH244" s="5">
        <f t="shared" si="51"/>
        <v>0</v>
      </c>
      <c r="AI244" s="5">
        <f>AI245</f>
        <v>0</v>
      </c>
      <c r="AJ244" s="5">
        <f t="shared" si="45"/>
        <v>0</v>
      </c>
    </row>
    <row r="245" spans="1:36" ht="38.25">
      <c r="A245" s="3" t="s">
        <v>44</v>
      </c>
      <c r="B245" s="2" t="s">
        <v>4</v>
      </c>
      <c r="C245" s="2" t="s">
        <v>23</v>
      </c>
      <c r="D245" s="2" t="s">
        <v>20</v>
      </c>
      <c r="E245" s="6" t="s">
        <v>98</v>
      </c>
      <c r="F245" s="2">
        <v>600</v>
      </c>
      <c r="G245" s="5">
        <v>0</v>
      </c>
      <c r="H245" s="5">
        <v>0</v>
      </c>
      <c r="I245" s="5">
        <f t="shared" si="54"/>
        <v>0</v>
      </c>
      <c r="J245" s="5">
        <v>0</v>
      </c>
      <c r="K245" s="5">
        <f t="shared" si="52"/>
        <v>0</v>
      </c>
      <c r="L245" s="5">
        <v>0</v>
      </c>
      <c r="M245" s="5">
        <f t="shared" si="46"/>
        <v>0</v>
      </c>
      <c r="N245" s="5">
        <v>0</v>
      </c>
      <c r="O245" s="5">
        <f t="shared" si="47"/>
        <v>0</v>
      </c>
      <c r="P245" s="5">
        <v>0</v>
      </c>
      <c r="Q245" s="5">
        <f t="shared" si="48"/>
        <v>0</v>
      </c>
      <c r="R245" s="5">
        <v>0</v>
      </c>
      <c r="S245" s="5">
        <f t="shared" si="42"/>
        <v>0</v>
      </c>
      <c r="T245" s="5">
        <v>0</v>
      </c>
      <c r="U245" s="5">
        <f t="shared" si="43"/>
        <v>0</v>
      </c>
      <c r="V245" s="5">
        <v>0</v>
      </c>
      <c r="W245" s="5">
        <f t="shared" si="44"/>
        <v>0</v>
      </c>
      <c r="X245" s="5">
        <v>0</v>
      </c>
      <c r="Y245" s="5">
        <v>0</v>
      </c>
      <c r="Z245" s="5">
        <f t="shared" si="55"/>
        <v>0</v>
      </c>
      <c r="AA245" s="5">
        <v>0</v>
      </c>
      <c r="AB245" s="5">
        <f t="shared" si="53"/>
        <v>0</v>
      </c>
      <c r="AC245" s="5">
        <v>0</v>
      </c>
      <c r="AD245" s="5">
        <f t="shared" si="49"/>
        <v>0</v>
      </c>
      <c r="AE245" s="5">
        <v>0</v>
      </c>
      <c r="AF245" s="5">
        <f t="shared" si="50"/>
        <v>0</v>
      </c>
      <c r="AG245" s="5">
        <v>0</v>
      </c>
      <c r="AH245" s="5">
        <f t="shared" si="51"/>
        <v>0</v>
      </c>
      <c r="AI245" s="5">
        <v>0</v>
      </c>
      <c r="AJ245" s="5">
        <f t="shared" si="45"/>
        <v>0</v>
      </c>
    </row>
    <row r="246" spans="1:36" ht="63.75">
      <c r="A246" s="3" t="s">
        <v>95</v>
      </c>
      <c r="B246" s="2" t="s">
        <v>4</v>
      </c>
      <c r="C246" s="2" t="s">
        <v>23</v>
      </c>
      <c r="D246" s="2" t="s">
        <v>20</v>
      </c>
      <c r="E246" s="6" t="s">
        <v>181</v>
      </c>
      <c r="F246" s="2"/>
      <c r="G246" s="5">
        <v>300</v>
      </c>
      <c r="H246" s="5">
        <f>H247</f>
        <v>0</v>
      </c>
      <c r="I246" s="5">
        <f t="shared" si="54"/>
        <v>300</v>
      </c>
      <c r="J246" s="5">
        <f>J247</f>
        <v>0</v>
      </c>
      <c r="K246" s="5">
        <f t="shared" si="52"/>
        <v>300</v>
      </c>
      <c r="L246" s="5">
        <f>L247</f>
        <v>0</v>
      </c>
      <c r="M246" s="5">
        <f t="shared" si="46"/>
        <v>300</v>
      </c>
      <c r="N246" s="5">
        <f>N247</f>
        <v>0</v>
      </c>
      <c r="O246" s="5">
        <f t="shared" si="47"/>
        <v>300</v>
      </c>
      <c r="P246" s="5">
        <f>P247</f>
        <v>0</v>
      </c>
      <c r="Q246" s="5">
        <f t="shared" si="48"/>
        <v>300</v>
      </c>
      <c r="R246" s="5">
        <f>R247</f>
        <v>0</v>
      </c>
      <c r="S246" s="5">
        <f t="shared" si="42"/>
        <v>300</v>
      </c>
      <c r="T246" s="5">
        <f>T247</f>
        <v>0</v>
      </c>
      <c r="U246" s="5">
        <f t="shared" si="43"/>
        <v>300</v>
      </c>
      <c r="V246" s="5">
        <f>V247</f>
        <v>0</v>
      </c>
      <c r="W246" s="5">
        <f t="shared" si="44"/>
        <v>300</v>
      </c>
      <c r="X246" s="5">
        <v>300</v>
      </c>
      <c r="Y246" s="5">
        <f>Y247</f>
        <v>0</v>
      </c>
      <c r="Z246" s="5">
        <f t="shared" si="55"/>
        <v>300</v>
      </c>
      <c r="AA246" s="5">
        <f>AA247</f>
        <v>0</v>
      </c>
      <c r="AB246" s="5">
        <f t="shared" si="53"/>
        <v>300</v>
      </c>
      <c r="AC246" s="5">
        <f>AC247</f>
        <v>0</v>
      </c>
      <c r="AD246" s="5">
        <f t="shared" si="49"/>
        <v>300</v>
      </c>
      <c r="AE246" s="5">
        <f>AE247</f>
        <v>0</v>
      </c>
      <c r="AF246" s="5">
        <f t="shared" si="50"/>
        <v>300</v>
      </c>
      <c r="AG246" s="5">
        <f>AG247</f>
        <v>0</v>
      </c>
      <c r="AH246" s="5">
        <f t="shared" si="51"/>
        <v>300</v>
      </c>
      <c r="AI246" s="5">
        <f>AI247</f>
        <v>0</v>
      </c>
      <c r="AJ246" s="5">
        <f t="shared" si="45"/>
        <v>300</v>
      </c>
    </row>
    <row r="247" spans="1:36" ht="38.25">
      <c r="A247" s="3" t="s">
        <v>44</v>
      </c>
      <c r="B247" s="2" t="s">
        <v>4</v>
      </c>
      <c r="C247" s="2" t="s">
        <v>23</v>
      </c>
      <c r="D247" s="2" t="s">
        <v>20</v>
      </c>
      <c r="E247" s="6" t="s">
        <v>181</v>
      </c>
      <c r="F247" s="2">
        <v>600</v>
      </c>
      <c r="G247" s="5">
        <v>300</v>
      </c>
      <c r="H247" s="5">
        <v>0</v>
      </c>
      <c r="I247" s="5">
        <f t="shared" si="54"/>
        <v>300</v>
      </c>
      <c r="J247" s="5">
        <v>0</v>
      </c>
      <c r="K247" s="5">
        <f t="shared" si="52"/>
        <v>300</v>
      </c>
      <c r="L247" s="5">
        <v>0</v>
      </c>
      <c r="M247" s="5">
        <f t="shared" si="46"/>
        <v>300</v>
      </c>
      <c r="N247" s="5">
        <v>0</v>
      </c>
      <c r="O247" s="5">
        <f t="shared" si="47"/>
        <v>300</v>
      </c>
      <c r="P247" s="5">
        <v>0</v>
      </c>
      <c r="Q247" s="5">
        <f t="shared" si="48"/>
        <v>300</v>
      </c>
      <c r="R247" s="5">
        <v>0</v>
      </c>
      <c r="S247" s="5">
        <f t="shared" si="42"/>
        <v>300</v>
      </c>
      <c r="T247" s="5">
        <v>0</v>
      </c>
      <c r="U247" s="5">
        <f t="shared" si="43"/>
        <v>300</v>
      </c>
      <c r="V247" s="5">
        <v>0</v>
      </c>
      <c r="W247" s="5">
        <f t="shared" si="44"/>
        <v>300</v>
      </c>
      <c r="X247" s="5">
        <v>300</v>
      </c>
      <c r="Y247" s="5">
        <v>0</v>
      </c>
      <c r="Z247" s="5">
        <f t="shared" si="55"/>
        <v>300</v>
      </c>
      <c r="AA247" s="5">
        <v>0</v>
      </c>
      <c r="AB247" s="5">
        <f t="shared" si="53"/>
        <v>300</v>
      </c>
      <c r="AC247" s="5">
        <v>0</v>
      </c>
      <c r="AD247" s="5">
        <f t="shared" si="49"/>
        <v>300</v>
      </c>
      <c r="AE247" s="5">
        <v>0</v>
      </c>
      <c r="AF247" s="5">
        <f t="shared" si="50"/>
        <v>300</v>
      </c>
      <c r="AG247" s="5">
        <v>0</v>
      </c>
      <c r="AH247" s="5">
        <f t="shared" si="51"/>
        <v>300</v>
      </c>
      <c r="AI247" s="5">
        <v>0</v>
      </c>
      <c r="AJ247" s="5">
        <f t="shared" si="45"/>
        <v>300</v>
      </c>
    </row>
    <row r="248" spans="1:36" ht="89.25">
      <c r="A248" s="3" t="s">
        <v>188</v>
      </c>
      <c r="B248" s="2" t="s">
        <v>4</v>
      </c>
      <c r="C248" s="2" t="s">
        <v>23</v>
      </c>
      <c r="D248" s="2" t="s">
        <v>20</v>
      </c>
      <c r="E248" s="6" t="s">
        <v>100</v>
      </c>
      <c r="F248" s="2"/>
      <c r="G248" s="5">
        <v>0</v>
      </c>
      <c r="H248" s="5">
        <f>H249</f>
        <v>0</v>
      </c>
      <c r="I248" s="5">
        <f t="shared" si="54"/>
        <v>0</v>
      </c>
      <c r="J248" s="5">
        <f>J249</f>
        <v>0</v>
      </c>
      <c r="K248" s="5">
        <f t="shared" si="52"/>
        <v>0</v>
      </c>
      <c r="L248" s="5">
        <f>L249</f>
        <v>0</v>
      </c>
      <c r="M248" s="5">
        <f t="shared" si="46"/>
        <v>0</v>
      </c>
      <c r="N248" s="5">
        <f>N249</f>
        <v>0</v>
      </c>
      <c r="O248" s="5">
        <f t="shared" si="47"/>
        <v>0</v>
      </c>
      <c r="P248" s="5">
        <f>P249</f>
        <v>0</v>
      </c>
      <c r="Q248" s="5">
        <f t="shared" si="48"/>
        <v>0</v>
      </c>
      <c r="R248" s="5">
        <f>R249</f>
        <v>0</v>
      </c>
      <c r="S248" s="5">
        <f t="shared" si="42"/>
        <v>0</v>
      </c>
      <c r="T248" s="5">
        <f>T249</f>
        <v>0</v>
      </c>
      <c r="U248" s="5">
        <f t="shared" si="43"/>
        <v>0</v>
      </c>
      <c r="V248" s="5">
        <f>V249</f>
        <v>0</v>
      </c>
      <c r="W248" s="5">
        <f t="shared" si="44"/>
        <v>0</v>
      </c>
      <c r="X248" s="5">
        <v>0</v>
      </c>
      <c r="Y248" s="5">
        <f>Y249</f>
        <v>0</v>
      </c>
      <c r="Z248" s="5">
        <f t="shared" si="55"/>
        <v>0</v>
      </c>
      <c r="AA248" s="5">
        <f>AA249</f>
        <v>0</v>
      </c>
      <c r="AB248" s="5">
        <f t="shared" si="53"/>
        <v>0</v>
      </c>
      <c r="AC248" s="5">
        <f>AC249</f>
        <v>0</v>
      </c>
      <c r="AD248" s="5">
        <f t="shared" si="49"/>
        <v>0</v>
      </c>
      <c r="AE248" s="5">
        <f>AE249</f>
        <v>0</v>
      </c>
      <c r="AF248" s="5">
        <f t="shared" si="50"/>
        <v>0</v>
      </c>
      <c r="AG248" s="5">
        <f>AG249</f>
        <v>0</v>
      </c>
      <c r="AH248" s="5">
        <f t="shared" si="51"/>
        <v>0</v>
      </c>
      <c r="AI248" s="5">
        <f>AI249</f>
        <v>0</v>
      </c>
      <c r="AJ248" s="5">
        <f t="shared" si="45"/>
        <v>0</v>
      </c>
    </row>
    <row r="249" spans="1:36" ht="38.25">
      <c r="A249" s="3" t="s">
        <v>44</v>
      </c>
      <c r="B249" s="2" t="s">
        <v>4</v>
      </c>
      <c r="C249" s="2" t="s">
        <v>23</v>
      </c>
      <c r="D249" s="2" t="s">
        <v>20</v>
      </c>
      <c r="E249" s="6" t="s">
        <v>100</v>
      </c>
      <c r="F249" s="2">
        <v>600</v>
      </c>
      <c r="G249" s="5">
        <v>0</v>
      </c>
      <c r="H249" s="5">
        <v>0</v>
      </c>
      <c r="I249" s="5">
        <f t="shared" si="54"/>
        <v>0</v>
      </c>
      <c r="J249" s="5">
        <v>0</v>
      </c>
      <c r="K249" s="5">
        <f t="shared" si="52"/>
        <v>0</v>
      </c>
      <c r="L249" s="5">
        <v>0</v>
      </c>
      <c r="M249" s="5">
        <f t="shared" si="46"/>
        <v>0</v>
      </c>
      <c r="N249" s="5">
        <v>0</v>
      </c>
      <c r="O249" s="5">
        <f t="shared" si="47"/>
        <v>0</v>
      </c>
      <c r="P249" s="5">
        <v>0</v>
      </c>
      <c r="Q249" s="5">
        <f t="shared" si="48"/>
        <v>0</v>
      </c>
      <c r="R249" s="5">
        <v>0</v>
      </c>
      <c r="S249" s="5">
        <f t="shared" si="42"/>
        <v>0</v>
      </c>
      <c r="T249" s="5">
        <v>0</v>
      </c>
      <c r="U249" s="5">
        <f t="shared" si="43"/>
        <v>0</v>
      </c>
      <c r="V249" s="5">
        <v>0</v>
      </c>
      <c r="W249" s="5">
        <f t="shared" si="44"/>
        <v>0</v>
      </c>
      <c r="X249" s="5">
        <v>0</v>
      </c>
      <c r="Y249" s="5">
        <v>0</v>
      </c>
      <c r="Z249" s="5">
        <f t="shared" si="55"/>
        <v>0</v>
      </c>
      <c r="AA249" s="5">
        <v>0</v>
      </c>
      <c r="AB249" s="5">
        <f t="shared" si="53"/>
        <v>0</v>
      </c>
      <c r="AC249" s="5">
        <v>0</v>
      </c>
      <c r="AD249" s="5">
        <f t="shared" si="49"/>
        <v>0</v>
      </c>
      <c r="AE249" s="5">
        <v>0</v>
      </c>
      <c r="AF249" s="5">
        <f t="shared" si="50"/>
        <v>0</v>
      </c>
      <c r="AG249" s="5">
        <v>0</v>
      </c>
      <c r="AH249" s="5">
        <f t="shared" si="51"/>
        <v>0</v>
      </c>
      <c r="AI249" s="5">
        <v>0</v>
      </c>
      <c r="AJ249" s="5">
        <f t="shared" si="45"/>
        <v>0</v>
      </c>
    </row>
    <row r="250" spans="1:36" ht="76.5">
      <c r="A250" s="3" t="s">
        <v>99</v>
      </c>
      <c r="B250" s="2" t="s">
        <v>4</v>
      </c>
      <c r="C250" s="2" t="s">
        <v>23</v>
      </c>
      <c r="D250" s="2" t="s">
        <v>20</v>
      </c>
      <c r="E250" s="1" t="s">
        <v>182</v>
      </c>
      <c r="F250" s="2"/>
      <c r="G250" s="5">
        <v>200</v>
      </c>
      <c r="H250" s="5">
        <f>H251</f>
        <v>0</v>
      </c>
      <c r="I250" s="5">
        <f t="shared" si="54"/>
        <v>200</v>
      </c>
      <c r="J250" s="5">
        <f>J251</f>
        <v>0</v>
      </c>
      <c r="K250" s="5">
        <f t="shared" si="52"/>
        <v>200</v>
      </c>
      <c r="L250" s="5">
        <f>L251</f>
        <v>0</v>
      </c>
      <c r="M250" s="5">
        <f t="shared" si="46"/>
        <v>200</v>
      </c>
      <c r="N250" s="5">
        <f>N251</f>
        <v>0</v>
      </c>
      <c r="O250" s="5">
        <f t="shared" si="47"/>
        <v>200</v>
      </c>
      <c r="P250" s="5">
        <f>P251</f>
        <v>0</v>
      </c>
      <c r="Q250" s="5">
        <f t="shared" si="48"/>
        <v>200</v>
      </c>
      <c r="R250" s="5">
        <f>R251</f>
        <v>0</v>
      </c>
      <c r="S250" s="5">
        <f t="shared" si="42"/>
        <v>200</v>
      </c>
      <c r="T250" s="5">
        <f>T251</f>
        <v>0</v>
      </c>
      <c r="U250" s="5">
        <f t="shared" si="43"/>
        <v>200</v>
      </c>
      <c r="V250" s="5">
        <f>V251</f>
        <v>0</v>
      </c>
      <c r="W250" s="5">
        <f t="shared" si="44"/>
        <v>200</v>
      </c>
      <c r="X250" s="5">
        <v>200</v>
      </c>
      <c r="Y250" s="5">
        <f>Y251</f>
        <v>0</v>
      </c>
      <c r="Z250" s="5">
        <f t="shared" si="55"/>
        <v>200</v>
      </c>
      <c r="AA250" s="5">
        <f>AA251</f>
        <v>0</v>
      </c>
      <c r="AB250" s="5">
        <f t="shared" si="53"/>
        <v>200</v>
      </c>
      <c r="AC250" s="5">
        <f>AC251</f>
        <v>0</v>
      </c>
      <c r="AD250" s="5">
        <f t="shared" si="49"/>
        <v>200</v>
      </c>
      <c r="AE250" s="5">
        <f>AE251</f>
        <v>0</v>
      </c>
      <c r="AF250" s="5">
        <f t="shared" si="50"/>
        <v>200</v>
      </c>
      <c r="AG250" s="5">
        <f>AG251</f>
        <v>0</v>
      </c>
      <c r="AH250" s="5">
        <f t="shared" si="51"/>
        <v>200</v>
      </c>
      <c r="AI250" s="5">
        <f>AI251</f>
        <v>0</v>
      </c>
      <c r="AJ250" s="5">
        <f t="shared" si="45"/>
        <v>200</v>
      </c>
    </row>
    <row r="251" spans="1:36" ht="38.25">
      <c r="A251" s="3" t="s">
        <v>44</v>
      </c>
      <c r="B251" s="2" t="s">
        <v>4</v>
      </c>
      <c r="C251" s="2" t="s">
        <v>23</v>
      </c>
      <c r="D251" s="2" t="s">
        <v>20</v>
      </c>
      <c r="E251" s="1" t="s">
        <v>182</v>
      </c>
      <c r="F251" s="2">
        <v>600</v>
      </c>
      <c r="G251" s="5">
        <v>200</v>
      </c>
      <c r="H251" s="5">
        <v>0</v>
      </c>
      <c r="I251" s="5">
        <f t="shared" si="54"/>
        <v>200</v>
      </c>
      <c r="J251" s="5">
        <v>0</v>
      </c>
      <c r="K251" s="5">
        <f t="shared" si="52"/>
        <v>200</v>
      </c>
      <c r="L251" s="5">
        <v>0</v>
      </c>
      <c r="M251" s="5">
        <f t="shared" si="46"/>
        <v>200</v>
      </c>
      <c r="N251" s="5">
        <v>0</v>
      </c>
      <c r="O251" s="5">
        <f t="shared" si="47"/>
        <v>200</v>
      </c>
      <c r="P251" s="5">
        <v>0</v>
      </c>
      <c r="Q251" s="5">
        <f t="shared" si="48"/>
        <v>200</v>
      </c>
      <c r="R251" s="5">
        <v>0</v>
      </c>
      <c r="S251" s="5">
        <f t="shared" si="42"/>
        <v>200</v>
      </c>
      <c r="T251" s="5">
        <v>0</v>
      </c>
      <c r="U251" s="5">
        <f t="shared" si="43"/>
        <v>200</v>
      </c>
      <c r="V251" s="5">
        <v>0</v>
      </c>
      <c r="W251" s="5">
        <f t="shared" si="44"/>
        <v>200</v>
      </c>
      <c r="X251" s="5">
        <v>200</v>
      </c>
      <c r="Y251" s="5">
        <v>0</v>
      </c>
      <c r="Z251" s="5">
        <f t="shared" si="55"/>
        <v>200</v>
      </c>
      <c r="AA251" s="5">
        <v>0</v>
      </c>
      <c r="AB251" s="5">
        <f t="shared" si="53"/>
        <v>200</v>
      </c>
      <c r="AC251" s="5">
        <v>0</v>
      </c>
      <c r="AD251" s="5">
        <f t="shared" si="49"/>
        <v>200</v>
      </c>
      <c r="AE251" s="5">
        <v>0</v>
      </c>
      <c r="AF251" s="5">
        <f t="shared" si="50"/>
        <v>200</v>
      </c>
      <c r="AG251" s="5">
        <v>0</v>
      </c>
      <c r="AH251" s="5">
        <f t="shared" si="51"/>
        <v>200</v>
      </c>
      <c r="AI251" s="5">
        <v>0</v>
      </c>
      <c r="AJ251" s="5">
        <f t="shared" si="45"/>
        <v>200</v>
      </c>
    </row>
    <row r="252" spans="1:36" ht="38.25">
      <c r="A252" s="3" t="s">
        <v>271</v>
      </c>
      <c r="B252" s="2" t="s">
        <v>4</v>
      </c>
      <c r="C252" s="2" t="s">
        <v>23</v>
      </c>
      <c r="D252" s="2" t="s">
        <v>20</v>
      </c>
      <c r="E252" s="1" t="s">
        <v>273</v>
      </c>
      <c r="F252" s="2"/>
      <c r="G252" s="5">
        <v>7323.0747999999994</v>
      </c>
      <c r="H252" s="5">
        <f>H253+H254</f>
        <v>-115.6048</v>
      </c>
      <c r="I252" s="5">
        <f t="shared" si="54"/>
        <v>7207.4699999999993</v>
      </c>
      <c r="J252" s="5">
        <f>J253+J254</f>
        <v>0</v>
      </c>
      <c r="K252" s="5">
        <f t="shared" si="52"/>
        <v>7207.4699999999993</v>
      </c>
      <c r="L252" s="5">
        <f>L253+L254</f>
        <v>0</v>
      </c>
      <c r="M252" s="5">
        <f t="shared" si="46"/>
        <v>7207.4699999999993</v>
      </c>
      <c r="N252" s="5">
        <f>N253+N254</f>
        <v>0</v>
      </c>
      <c r="O252" s="5">
        <f t="shared" si="47"/>
        <v>7207.4699999999993</v>
      </c>
      <c r="P252" s="5">
        <f>P253+P254</f>
        <v>0</v>
      </c>
      <c r="Q252" s="5">
        <f t="shared" si="48"/>
        <v>7207.4699999999993</v>
      </c>
      <c r="R252" s="5">
        <f>R253+R254</f>
        <v>0</v>
      </c>
      <c r="S252" s="5">
        <f t="shared" si="42"/>
        <v>7207.4699999999993</v>
      </c>
      <c r="T252" s="5">
        <f>T253+T254</f>
        <v>0</v>
      </c>
      <c r="U252" s="5">
        <f t="shared" si="43"/>
        <v>7207.4699999999993</v>
      </c>
      <c r="V252" s="5">
        <f>V253+V254</f>
        <v>0</v>
      </c>
      <c r="W252" s="5">
        <f t="shared" si="44"/>
        <v>7207.4699999999993</v>
      </c>
      <c r="X252" s="5">
        <v>7323.0747999999994</v>
      </c>
      <c r="Y252" s="5">
        <f>Y253+Y254</f>
        <v>-115.6048</v>
      </c>
      <c r="Z252" s="5">
        <f t="shared" si="55"/>
        <v>7207.4699999999993</v>
      </c>
      <c r="AA252" s="5">
        <f>AA253+AA254</f>
        <v>0</v>
      </c>
      <c r="AB252" s="5">
        <f t="shared" si="53"/>
        <v>7207.4699999999993</v>
      </c>
      <c r="AC252" s="5">
        <f>AC253+AC254</f>
        <v>0</v>
      </c>
      <c r="AD252" s="5">
        <f t="shared" si="49"/>
        <v>7207.4699999999993</v>
      </c>
      <c r="AE252" s="5">
        <f>AE253+AE254</f>
        <v>0</v>
      </c>
      <c r="AF252" s="5">
        <f t="shared" si="50"/>
        <v>7207.4699999999993</v>
      </c>
      <c r="AG252" s="5">
        <f>AG253+AG254</f>
        <v>0</v>
      </c>
      <c r="AH252" s="5">
        <f t="shared" si="51"/>
        <v>7207.4699999999993</v>
      </c>
      <c r="AI252" s="5">
        <f>AI253+AI254</f>
        <v>0</v>
      </c>
      <c r="AJ252" s="5">
        <f t="shared" si="45"/>
        <v>7207.4699999999993</v>
      </c>
    </row>
    <row r="253" spans="1:36" ht="38.25">
      <c r="A253" s="3" t="s">
        <v>44</v>
      </c>
      <c r="B253" s="2" t="s">
        <v>4</v>
      </c>
      <c r="C253" s="2" t="s">
        <v>23</v>
      </c>
      <c r="D253" s="2" t="s">
        <v>20</v>
      </c>
      <c r="E253" s="1" t="s">
        <v>273</v>
      </c>
      <c r="F253" s="2">
        <v>600</v>
      </c>
      <c r="G253" s="5">
        <v>7304.94</v>
      </c>
      <c r="H253" s="5">
        <v>-115.6048</v>
      </c>
      <c r="I253" s="5">
        <f t="shared" si="54"/>
        <v>7189.3351999999995</v>
      </c>
      <c r="J253" s="5"/>
      <c r="K253" s="5">
        <f t="shared" si="52"/>
        <v>7189.3351999999995</v>
      </c>
      <c r="L253" s="5"/>
      <c r="M253" s="5">
        <f t="shared" si="46"/>
        <v>7189.3351999999995</v>
      </c>
      <c r="N253" s="5"/>
      <c r="O253" s="5">
        <f t="shared" si="47"/>
        <v>7189.3351999999995</v>
      </c>
      <c r="P253" s="5"/>
      <c r="Q253" s="5">
        <f t="shared" si="48"/>
        <v>7189.3351999999995</v>
      </c>
      <c r="R253" s="5"/>
      <c r="S253" s="5">
        <f t="shared" si="42"/>
        <v>7189.3351999999995</v>
      </c>
      <c r="T253" s="5"/>
      <c r="U253" s="5">
        <f t="shared" si="43"/>
        <v>7189.3351999999995</v>
      </c>
      <c r="V253" s="5"/>
      <c r="W253" s="5">
        <f t="shared" si="44"/>
        <v>7189.3351999999995</v>
      </c>
      <c r="X253" s="5">
        <v>7304.94</v>
      </c>
      <c r="Y253" s="5">
        <v>-115.6048</v>
      </c>
      <c r="Z253" s="5">
        <f t="shared" si="55"/>
        <v>7189.3351999999995</v>
      </c>
      <c r="AA253" s="5"/>
      <c r="AB253" s="5">
        <f t="shared" si="53"/>
        <v>7189.3351999999995</v>
      </c>
      <c r="AC253" s="5"/>
      <c r="AD253" s="5">
        <f t="shared" si="49"/>
        <v>7189.3351999999995</v>
      </c>
      <c r="AE253" s="5"/>
      <c r="AF253" s="5">
        <f t="shared" si="50"/>
        <v>7189.3351999999995</v>
      </c>
      <c r="AG253" s="5"/>
      <c r="AH253" s="5">
        <f t="shared" si="51"/>
        <v>7189.3351999999995</v>
      </c>
      <c r="AI253" s="5"/>
      <c r="AJ253" s="5">
        <f t="shared" si="45"/>
        <v>7189.3351999999995</v>
      </c>
    </row>
    <row r="254" spans="1:36" ht="15.75">
      <c r="A254" s="3" t="s">
        <v>272</v>
      </c>
      <c r="B254" s="2" t="s">
        <v>4</v>
      </c>
      <c r="C254" s="2" t="s">
        <v>23</v>
      </c>
      <c r="D254" s="2" t="s">
        <v>20</v>
      </c>
      <c r="E254" s="1" t="s">
        <v>273</v>
      </c>
      <c r="F254" s="2">
        <v>800</v>
      </c>
      <c r="G254" s="5">
        <v>18.134799999999998</v>
      </c>
      <c r="H254" s="5">
        <v>0</v>
      </c>
      <c r="I254" s="5">
        <f t="shared" si="54"/>
        <v>18.134799999999998</v>
      </c>
      <c r="J254" s="5"/>
      <c r="K254" s="5">
        <f t="shared" si="52"/>
        <v>18.134799999999998</v>
      </c>
      <c r="L254" s="5"/>
      <c r="M254" s="5">
        <f t="shared" si="46"/>
        <v>18.134799999999998</v>
      </c>
      <c r="N254" s="5"/>
      <c r="O254" s="5">
        <f t="shared" si="47"/>
        <v>18.134799999999998</v>
      </c>
      <c r="P254" s="5"/>
      <c r="Q254" s="5">
        <f t="shared" si="48"/>
        <v>18.134799999999998</v>
      </c>
      <c r="R254" s="5"/>
      <c r="S254" s="5">
        <f t="shared" si="42"/>
        <v>18.134799999999998</v>
      </c>
      <c r="T254" s="5"/>
      <c r="U254" s="5">
        <f t="shared" si="43"/>
        <v>18.134799999999998</v>
      </c>
      <c r="V254" s="5"/>
      <c r="W254" s="5">
        <f t="shared" si="44"/>
        <v>18.134799999999998</v>
      </c>
      <c r="X254" s="5">
        <v>18.134799999999998</v>
      </c>
      <c r="Y254" s="5">
        <v>0</v>
      </c>
      <c r="Z254" s="5">
        <f t="shared" si="55"/>
        <v>18.134799999999998</v>
      </c>
      <c r="AA254" s="5">
        <v>0</v>
      </c>
      <c r="AB254" s="5">
        <f t="shared" si="53"/>
        <v>18.134799999999998</v>
      </c>
      <c r="AC254" s="5">
        <v>0</v>
      </c>
      <c r="AD254" s="5">
        <f t="shared" si="49"/>
        <v>18.134799999999998</v>
      </c>
      <c r="AE254" s="5">
        <v>0</v>
      </c>
      <c r="AF254" s="5">
        <f t="shared" si="50"/>
        <v>18.134799999999998</v>
      </c>
      <c r="AG254" s="5"/>
      <c r="AH254" s="5">
        <f t="shared" si="51"/>
        <v>18.134799999999998</v>
      </c>
      <c r="AI254" s="5"/>
      <c r="AJ254" s="5">
        <f t="shared" si="45"/>
        <v>18.134799999999998</v>
      </c>
    </row>
    <row r="255" spans="1:36" ht="96" customHeight="1">
      <c r="A255" s="3" t="s">
        <v>306</v>
      </c>
      <c r="B255" s="2" t="s">
        <v>4</v>
      </c>
      <c r="C255" s="2" t="s">
        <v>23</v>
      </c>
      <c r="D255" s="2" t="s">
        <v>20</v>
      </c>
      <c r="E255" s="1" t="s">
        <v>157</v>
      </c>
      <c r="F255" s="2"/>
      <c r="G255" s="5">
        <v>272.9434</v>
      </c>
      <c r="H255" s="5">
        <f>H256</f>
        <v>0</v>
      </c>
      <c r="I255" s="5">
        <f t="shared" si="54"/>
        <v>272.9434</v>
      </c>
      <c r="J255" s="5">
        <f>J256</f>
        <v>-272.9434</v>
      </c>
      <c r="K255" s="5">
        <f t="shared" si="52"/>
        <v>0</v>
      </c>
      <c r="L255" s="5">
        <f>L256</f>
        <v>0</v>
      </c>
      <c r="M255" s="5">
        <f t="shared" si="46"/>
        <v>0</v>
      </c>
      <c r="N255" s="5">
        <f>N256</f>
        <v>0</v>
      </c>
      <c r="O255" s="5">
        <f t="shared" si="47"/>
        <v>0</v>
      </c>
      <c r="P255" s="5">
        <f>P256</f>
        <v>0</v>
      </c>
      <c r="Q255" s="5">
        <f t="shared" si="48"/>
        <v>0</v>
      </c>
      <c r="R255" s="5">
        <f>R256</f>
        <v>0</v>
      </c>
      <c r="S255" s="5">
        <f t="shared" si="42"/>
        <v>0</v>
      </c>
      <c r="T255" s="5">
        <f>T256</f>
        <v>0</v>
      </c>
      <c r="U255" s="5">
        <f t="shared" si="43"/>
        <v>0</v>
      </c>
      <c r="V255" s="5">
        <f>V256</f>
        <v>0</v>
      </c>
      <c r="W255" s="5">
        <f t="shared" si="44"/>
        <v>0</v>
      </c>
      <c r="X255" s="5">
        <v>0</v>
      </c>
      <c r="Y255" s="5">
        <f>Y256</f>
        <v>0</v>
      </c>
      <c r="Z255" s="5">
        <f t="shared" si="55"/>
        <v>0</v>
      </c>
      <c r="AA255" s="5">
        <f>AA256</f>
        <v>0</v>
      </c>
      <c r="AB255" s="5">
        <f t="shared" si="53"/>
        <v>0</v>
      </c>
      <c r="AC255" s="5">
        <f>AC256</f>
        <v>0</v>
      </c>
      <c r="AD255" s="5">
        <f t="shared" si="49"/>
        <v>0</v>
      </c>
      <c r="AE255" s="5">
        <f>AE256</f>
        <v>0</v>
      </c>
      <c r="AF255" s="5">
        <f t="shared" si="50"/>
        <v>0</v>
      </c>
      <c r="AG255" s="5">
        <f>AG256</f>
        <v>0</v>
      </c>
      <c r="AH255" s="5">
        <f t="shared" si="51"/>
        <v>0</v>
      </c>
      <c r="AI255" s="5">
        <f>AI256</f>
        <v>0</v>
      </c>
      <c r="AJ255" s="5">
        <f t="shared" si="45"/>
        <v>0</v>
      </c>
    </row>
    <row r="256" spans="1:36" ht="42.75" customHeight="1">
      <c r="A256" s="3" t="s">
        <v>44</v>
      </c>
      <c r="B256" s="2" t="s">
        <v>4</v>
      </c>
      <c r="C256" s="2" t="s">
        <v>23</v>
      </c>
      <c r="D256" s="2" t="s">
        <v>20</v>
      </c>
      <c r="E256" s="1" t="s">
        <v>157</v>
      </c>
      <c r="F256" s="2">
        <v>600</v>
      </c>
      <c r="G256" s="5">
        <v>272.9434</v>
      </c>
      <c r="H256" s="5">
        <v>0</v>
      </c>
      <c r="I256" s="5">
        <f t="shared" si="54"/>
        <v>272.9434</v>
      </c>
      <c r="J256" s="5">
        <v>-272.9434</v>
      </c>
      <c r="K256" s="5">
        <f t="shared" si="52"/>
        <v>0</v>
      </c>
      <c r="L256" s="5"/>
      <c r="M256" s="5">
        <f t="shared" si="46"/>
        <v>0</v>
      </c>
      <c r="N256" s="5"/>
      <c r="O256" s="5">
        <f t="shared" si="47"/>
        <v>0</v>
      </c>
      <c r="P256" s="5"/>
      <c r="Q256" s="5">
        <f t="shared" si="48"/>
        <v>0</v>
      </c>
      <c r="R256" s="5"/>
      <c r="S256" s="5">
        <f t="shared" si="42"/>
        <v>0</v>
      </c>
      <c r="T256" s="5"/>
      <c r="U256" s="5">
        <f t="shared" si="43"/>
        <v>0</v>
      </c>
      <c r="V256" s="5"/>
      <c r="W256" s="5">
        <f t="shared" si="44"/>
        <v>0</v>
      </c>
      <c r="X256" s="5">
        <v>0</v>
      </c>
      <c r="Y256" s="5">
        <v>0</v>
      </c>
      <c r="Z256" s="5">
        <f t="shared" si="55"/>
        <v>0</v>
      </c>
      <c r="AA256" s="5">
        <v>0</v>
      </c>
      <c r="AB256" s="5">
        <f t="shared" si="53"/>
        <v>0</v>
      </c>
      <c r="AC256" s="5">
        <v>0</v>
      </c>
      <c r="AD256" s="5">
        <f t="shared" si="49"/>
        <v>0</v>
      </c>
      <c r="AE256" s="5">
        <v>0</v>
      </c>
      <c r="AF256" s="5">
        <f t="shared" si="50"/>
        <v>0</v>
      </c>
      <c r="AG256" s="5"/>
      <c r="AH256" s="5">
        <f t="shared" si="51"/>
        <v>0</v>
      </c>
      <c r="AI256" s="5"/>
      <c r="AJ256" s="5">
        <f t="shared" si="45"/>
        <v>0</v>
      </c>
    </row>
    <row r="257" spans="1:36" ht="93" customHeight="1">
      <c r="A257" s="3" t="s">
        <v>306</v>
      </c>
      <c r="B257" s="2" t="s">
        <v>4</v>
      </c>
      <c r="C257" s="2" t="s">
        <v>23</v>
      </c>
      <c r="D257" s="2" t="s">
        <v>20</v>
      </c>
      <c r="E257" s="1" t="s">
        <v>318</v>
      </c>
      <c r="F257" s="2"/>
      <c r="G257" s="5"/>
      <c r="H257" s="5"/>
      <c r="I257" s="5">
        <f t="shared" si="54"/>
        <v>0</v>
      </c>
      <c r="J257" s="5">
        <f>J258</f>
        <v>245.648</v>
      </c>
      <c r="K257" s="5">
        <f t="shared" si="52"/>
        <v>245.648</v>
      </c>
      <c r="L257" s="5">
        <f>L258</f>
        <v>0</v>
      </c>
      <c r="M257" s="5">
        <f t="shared" si="46"/>
        <v>245.648</v>
      </c>
      <c r="N257" s="5">
        <f>N258</f>
        <v>0</v>
      </c>
      <c r="O257" s="5">
        <f t="shared" si="47"/>
        <v>245.648</v>
      </c>
      <c r="P257" s="5">
        <f>P258</f>
        <v>0</v>
      </c>
      <c r="Q257" s="5">
        <f t="shared" si="48"/>
        <v>245.648</v>
      </c>
      <c r="R257" s="5">
        <f>R258</f>
        <v>0</v>
      </c>
      <c r="S257" s="5">
        <f t="shared" si="42"/>
        <v>245.648</v>
      </c>
      <c r="T257" s="5">
        <f>T258</f>
        <v>0</v>
      </c>
      <c r="U257" s="5">
        <f t="shared" si="43"/>
        <v>245.648</v>
      </c>
      <c r="V257" s="5">
        <f>V258</f>
        <v>0</v>
      </c>
      <c r="W257" s="5">
        <f t="shared" si="44"/>
        <v>245.648</v>
      </c>
      <c r="X257" s="5"/>
      <c r="Y257" s="5"/>
      <c r="Z257" s="5">
        <f t="shared" si="55"/>
        <v>0</v>
      </c>
      <c r="AA257" s="5">
        <f>AA258</f>
        <v>0</v>
      </c>
      <c r="AB257" s="5">
        <f t="shared" si="53"/>
        <v>0</v>
      </c>
      <c r="AC257" s="5">
        <f>AC258</f>
        <v>0</v>
      </c>
      <c r="AD257" s="5">
        <f t="shared" si="49"/>
        <v>0</v>
      </c>
      <c r="AE257" s="5">
        <f>AE258</f>
        <v>0</v>
      </c>
      <c r="AF257" s="5">
        <f t="shared" si="50"/>
        <v>0</v>
      </c>
      <c r="AG257" s="5">
        <f>AG258</f>
        <v>0</v>
      </c>
      <c r="AH257" s="5">
        <f t="shared" si="51"/>
        <v>0</v>
      </c>
      <c r="AI257" s="5">
        <f>AI258</f>
        <v>0</v>
      </c>
      <c r="AJ257" s="5">
        <f t="shared" si="45"/>
        <v>0</v>
      </c>
    </row>
    <row r="258" spans="1:36" ht="42.75" customHeight="1">
      <c r="A258" s="3" t="s">
        <v>44</v>
      </c>
      <c r="B258" s="2" t="s">
        <v>4</v>
      </c>
      <c r="C258" s="2" t="s">
        <v>23</v>
      </c>
      <c r="D258" s="2" t="s">
        <v>20</v>
      </c>
      <c r="E258" s="1" t="s">
        <v>318</v>
      </c>
      <c r="F258" s="2">
        <v>600</v>
      </c>
      <c r="G258" s="5"/>
      <c r="H258" s="5"/>
      <c r="I258" s="5">
        <f t="shared" si="54"/>
        <v>0</v>
      </c>
      <c r="J258" s="5">
        <f>245.6234+0.0246</f>
        <v>245.648</v>
      </c>
      <c r="K258" s="5">
        <f t="shared" si="52"/>
        <v>245.648</v>
      </c>
      <c r="L258" s="5"/>
      <c r="M258" s="5">
        <f t="shared" si="46"/>
        <v>245.648</v>
      </c>
      <c r="N258" s="5"/>
      <c r="O258" s="5">
        <f t="shared" si="47"/>
        <v>245.648</v>
      </c>
      <c r="P258" s="5"/>
      <c r="Q258" s="5">
        <f t="shared" si="48"/>
        <v>245.648</v>
      </c>
      <c r="R258" s="5"/>
      <c r="S258" s="5">
        <f t="shared" si="42"/>
        <v>245.648</v>
      </c>
      <c r="T258" s="5"/>
      <c r="U258" s="5">
        <f t="shared" si="43"/>
        <v>245.648</v>
      </c>
      <c r="V258" s="5"/>
      <c r="W258" s="5">
        <f t="shared" si="44"/>
        <v>245.648</v>
      </c>
      <c r="X258" s="5"/>
      <c r="Y258" s="5"/>
      <c r="Z258" s="5">
        <f t="shared" si="55"/>
        <v>0</v>
      </c>
      <c r="AA258" s="5"/>
      <c r="AB258" s="5">
        <f t="shared" si="53"/>
        <v>0</v>
      </c>
      <c r="AC258" s="5"/>
      <c r="AD258" s="5">
        <f t="shared" si="49"/>
        <v>0</v>
      </c>
      <c r="AE258" s="5"/>
      <c r="AF258" s="5">
        <f t="shared" si="50"/>
        <v>0</v>
      </c>
      <c r="AG258" s="5"/>
      <c r="AH258" s="5">
        <f t="shared" si="51"/>
        <v>0</v>
      </c>
      <c r="AI258" s="5"/>
      <c r="AJ258" s="5">
        <f t="shared" si="45"/>
        <v>0</v>
      </c>
    </row>
    <row r="259" spans="1:36" ht="76.5">
      <c r="A259" s="3" t="s">
        <v>114</v>
      </c>
      <c r="B259" s="2" t="s">
        <v>4</v>
      </c>
      <c r="C259" s="2" t="s">
        <v>23</v>
      </c>
      <c r="D259" s="2" t="s">
        <v>22</v>
      </c>
      <c r="E259" s="1" t="s">
        <v>228</v>
      </c>
      <c r="F259" s="2"/>
      <c r="G259" s="5">
        <v>0</v>
      </c>
      <c r="H259" s="5">
        <f>H260</f>
        <v>0</v>
      </c>
      <c r="I259" s="5">
        <f t="shared" si="54"/>
        <v>0</v>
      </c>
      <c r="J259" s="5">
        <f>J260</f>
        <v>0</v>
      </c>
      <c r="K259" s="5">
        <f t="shared" si="52"/>
        <v>0</v>
      </c>
      <c r="L259" s="5">
        <f>L260</f>
        <v>0</v>
      </c>
      <c r="M259" s="5">
        <f t="shared" si="46"/>
        <v>0</v>
      </c>
      <c r="N259" s="5">
        <f>N260</f>
        <v>0</v>
      </c>
      <c r="O259" s="5">
        <f t="shared" si="47"/>
        <v>0</v>
      </c>
      <c r="P259" s="5">
        <f>P260</f>
        <v>0</v>
      </c>
      <c r="Q259" s="5">
        <f t="shared" si="48"/>
        <v>0</v>
      </c>
      <c r="R259" s="5">
        <f>R260</f>
        <v>0</v>
      </c>
      <c r="S259" s="5">
        <f t="shared" si="42"/>
        <v>0</v>
      </c>
      <c r="T259" s="5">
        <f>T260</f>
        <v>0</v>
      </c>
      <c r="U259" s="5">
        <f t="shared" si="43"/>
        <v>0</v>
      </c>
      <c r="V259" s="5">
        <f>V260</f>
        <v>0</v>
      </c>
      <c r="W259" s="5">
        <f t="shared" si="44"/>
        <v>0</v>
      </c>
      <c r="X259" s="5">
        <v>0</v>
      </c>
      <c r="Y259" s="5">
        <f>Y260</f>
        <v>0</v>
      </c>
      <c r="Z259" s="5">
        <f t="shared" si="55"/>
        <v>0</v>
      </c>
      <c r="AA259" s="5">
        <f>AA260</f>
        <v>0</v>
      </c>
      <c r="AB259" s="5">
        <f t="shared" si="53"/>
        <v>0</v>
      </c>
      <c r="AC259" s="5">
        <f>AC260</f>
        <v>0</v>
      </c>
      <c r="AD259" s="5">
        <f t="shared" si="49"/>
        <v>0</v>
      </c>
      <c r="AE259" s="5">
        <f>AE260</f>
        <v>0</v>
      </c>
      <c r="AF259" s="5">
        <f t="shared" si="50"/>
        <v>0</v>
      </c>
      <c r="AG259" s="5">
        <f>AG260</f>
        <v>0</v>
      </c>
      <c r="AH259" s="5">
        <f t="shared" si="51"/>
        <v>0</v>
      </c>
      <c r="AI259" s="5">
        <f>AI260</f>
        <v>0</v>
      </c>
      <c r="AJ259" s="5">
        <f t="shared" si="45"/>
        <v>0</v>
      </c>
    </row>
    <row r="260" spans="1:36" ht="38.25">
      <c r="A260" s="3" t="s">
        <v>31</v>
      </c>
      <c r="B260" s="2" t="s">
        <v>4</v>
      </c>
      <c r="C260" s="2" t="s">
        <v>23</v>
      </c>
      <c r="D260" s="2" t="s">
        <v>22</v>
      </c>
      <c r="E260" s="1" t="s">
        <v>228</v>
      </c>
      <c r="F260" s="2">
        <v>200</v>
      </c>
      <c r="G260" s="5">
        <v>0</v>
      </c>
      <c r="H260" s="5">
        <v>0</v>
      </c>
      <c r="I260" s="5">
        <f t="shared" si="54"/>
        <v>0</v>
      </c>
      <c r="J260" s="5">
        <v>0</v>
      </c>
      <c r="K260" s="5">
        <f t="shared" si="52"/>
        <v>0</v>
      </c>
      <c r="L260" s="5">
        <v>0</v>
      </c>
      <c r="M260" s="5">
        <f t="shared" si="46"/>
        <v>0</v>
      </c>
      <c r="N260" s="5">
        <v>0</v>
      </c>
      <c r="O260" s="5">
        <f t="shared" si="47"/>
        <v>0</v>
      </c>
      <c r="P260" s="5">
        <v>0</v>
      </c>
      <c r="Q260" s="5">
        <f t="shared" si="48"/>
        <v>0</v>
      </c>
      <c r="R260" s="5">
        <v>0</v>
      </c>
      <c r="S260" s="5">
        <f t="shared" si="42"/>
        <v>0</v>
      </c>
      <c r="T260" s="5">
        <v>0</v>
      </c>
      <c r="U260" s="5">
        <f t="shared" si="43"/>
        <v>0</v>
      </c>
      <c r="V260" s="5">
        <v>0</v>
      </c>
      <c r="W260" s="5">
        <f t="shared" si="44"/>
        <v>0</v>
      </c>
      <c r="X260" s="5">
        <v>0</v>
      </c>
      <c r="Y260" s="5">
        <v>0</v>
      </c>
      <c r="Z260" s="5">
        <f t="shared" si="55"/>
        <v>0</v>
      </c>
      <c r="AA260" s="5">
        <v>0</v>
      </c>
      <c r="AB260" s="5">
        <f t="shared" si="53"/>
        <v>0</v>
      </c>
      <c r="AC260" s="5">
        <v>0</v>
      </c>
      <c r="AD260" s="5">
        <f t="shared" si="49"/>
        <v>0</v>
      </c>
      <c r="AE260" s="5">
        <v>0</v>
      </c>
      <c r="AF260" s="5">
        <f t="shared" si="50"/>
        <v>0</v>
      </c>
      <c r="AG260" s="5">
        <v>0</v>
      </c>
      <c r="AH260" s="5">
        <f t="shared" si="51"/>
        <v>0</v>
      </c>
      <c r="AI260" s="5">
        <v>0</v>
      </c>
      <c r="AJ260" s="5">
        <f t="shared" si="45"/>
        <v>0</v>
      </c>
    </row>
    <row r="261" spans="1:36" ht="51">
      <c r="A261" s="12" t="s">
        <v>189</v>
      </c>
      <c r="B261" s="2" t="s">
        <v>4</v>
      </c>
      <c r="C261" s="2" t="s">
        <v>23</v>
      </c>
      <c r="D261" s="2" t="s">
        <v>23</v>
      </c>
      <c r="E261" s="1" t="s">
        <v>80</v>
      </c>
      <c r="F261" s="2"/>
      <c r="G261" s="5">
        <v>1400.49</v>
      </c>
      <c r="H261" s="5">
        <f>H262</f>
        <v>-1400.49</v>
      </c>
      <c r="I261" s="5">
        <f t="shared" si="54"/>
        <v>0</v>
      </c>
      <c r="J261" s="5">
        <f>J262</f>
        <v>0</v>
      </c>
      <c r="K261" s="5">
        <f t="shared" si="52"/>
        <v>0</v>
      </c>
      <c r="L261" s="5">
        <f>L262</f>
        <v>0</v>
      </c>
      <c r="M261" s="5">
        <f t="shared" si="46"/>
        <v>0</v>
      </c>
      <c r="N261" s="5">
        <f>N262</f>
        <v>0</v>
      </c>
      <c r="O261" s="5">
        <f t="shared" si="47"/>
        <v>0</v>
      </c>
      <c r="P261" s="5">
        <f>P262</f>
        <v>0</v>
      </c>
      <c r="Q261" s="5">
        <f t="shared" si="48"/>
        <v>0</v>
      </c>
      <c r="R261" s="5">
        <f>R262</f>
        <v>0</v>
      </c>
      <c r="S261" s="5">
        <f t="shared" si="42"/>
        <v>0</v>
      </c>
      <c r="T261" s="5">
        <f>T262</f>
        <v>0</v>
      </c>
      <c r="U261" s="5">
        <f t="shared" si="43"/>
        <v>0</v>
      </c>
      <c r="V261" s="5">
        <f>V262</f>
        <v>0</v>
      </c>
      <c r="W261" s="5">
        <f t="shared" si="44"/>
        <v>0</v>
      </c>
      <c r="X261" s="5">
        <v>1400.49</v>
      </c>
      <c r="Y261" s="5">
        <f>Y262</f>
        <v>-1400.49</v>
      </c>
      <c r="Z261" s="5">
        <f t="shared" si="55"/>
        <v>0</v>
      </c>
      <c r="AA261" s="5">
        <f>AA262</f>
        <v>0</v>
      </c>
      <c r="AB261" s="5">
        <f t="shared" si="53"/>
        <v>0</v>
      </c>
      <c r="AC261" s="5">
        <f>AC262</f>
        <v>0</v>
      </c>
      <c r="AD261" s="5">
        <f t="shared" si="49"/>
        <v>0</v>
      </c>
      <c r="AE261" s="5">
        <f>AE262</f>
        <v>0</v>
      </c>
      <c r="AF261" s="5">
        <f t="shared" si="50"/>
        <v>0</v>
      </c>
      <c r="AG261" s="5">
        <f>AG262</f>
        <v>0</v>
      </c>
      <c r="AH261" s="5">
        <f t="shared" si="51"/>
        <v>0</v>
      </c>
      <c r="AI261" s="5">
        <f>AI262</f>
        <v>0</v>
      </c>
      <c r="AJ261" s="5">
        <f t="shared" si="45"/>
        <v>0</v>
      </c>
    </row>
    <row r="262" spans="1:36" ht="38.25">
      <c r="A262" s="3" t="s">
        <v>44</v>
      </c>
      <c r="B262" s="2" t="s">
        <v>4</v>
      </c>
      <c r="C262" s="2" t="s">
        <v>23</v>
      </c>
      <c r="D262" s="2" t="s">
        <v>23</v>
      </c>
      <c r="E262" s="1" t="s">
        <v>80</v>
      </c>
      <c r="F262" s="2">
        <v>600</v>
      </c>
      <c r="G262" s="5">
        <v>1400.49</v>
      </c>
      <c r="H262" s="5">
        <v>-1400.49</v>
      </c>
      <c r="I262" s="5">
        <f t="shared" si="54"/>
        <v>0</v>
      </c>
      <c r="J262" s="5"/>
      <c r="K262" s="5">
        <f t="shared" si="52"/>
        <v>0</v>
      </c>
      <c r="L262" s="5"/>
      <c r="M262" s="5">
        <f t="shared" si="46"/>
        <v>0</v>
      </c>
      <c r="N262" s="5"/>
      <c r="O262" s="5">
        <f t="shared" si="47"/>
        <v>0</v>
      </c>
      <c r="P262" s="5"/>
      <c r="Q262" s="5">
        <f t="shared" si="48"/>
        <v>0</v>
      </c>
      <c r="R262" s="5"/>
      <c r="S262" s="5">
        <f t="shared" si="42"/>
        <v>0</v>
      </c>
      <c r="T262" s="5"/>
      <c r="U262" s="5">
        <f t="shared" si="43"/>
        <v>0</v>
      </c>
      <c r="V262" s="5"/>
      <c r="W262" s="5">
        <f t="shared" si="44"/>
        <v>0</v>
      </c>
      <c r="X262" s="5">
        <v>1400.49</v>
      </c>
      <c r="Y262" s="5">
        <v>-1400.49</v>
      </c>
      <c r="Z262" s="5">
        <f t="shared" si="55"/>
        <v>0</v>
      </c>
      <c r="AA262" s="5"/>
      <c r="AB262" s="5">
        <f t="shared" si="53"/>
        <v>0</v>
      </c>
      <c r="AC262" s="5"/>
      <c r="AD262" s="5">
        <f t="shared" si="49"/>
        <v>0</v>
      </c>
      <c r="AE262" s="5"/>
      <c r="AF262" s="5">
        <f t="shared" si="50"/>
        <v>0</v>
      </c>
      <c r="AG262" s="5"/>
      <c r="AH262" s="5">
        <f t="shared" si="51"/>
        <v>0</v>
      </c>
      <c r="AI262" s="5"/>
      <c r="AJ262" s="5">
        <f t="shared" si="45"/>
        <v>0</v>
      </c>
    </row>
    <row r="263" spans="1:36" ht="63.75">
      <c r="A263" s="13" t="s">
        <v>190</v>
      </c>
      <c r="B263" s="2" t="s">
        <v>4</v>
      </c>
      <c r="C263" s="2" t="s">
        <v>23</v>
      </c>
      <c r="D263" s="2" t="s">
        <v>23</v>
      </c>
      <c r="E263" s="1" t="s">
        <v>81</v>
      </c>
      <c r="F263" s="2"/>
      <c r="G263" s="5">
        <v>56.699999999999996</v>
      </c>
      <c r="H263" s="5">
        <f>H264</f>
        <v>-56.7</v>
      </c>
      <c r="I263" s="5">
        <f t="shared" si="54"/>
        <v>0</v>
      </c>
      <c r="J263" s="5">
        <f>J264</f>
        <v>0</v>
      </c>
      <c r="K263" s="5">
        <f t="shared" si="52"/>
        <v>0</v>
      </c>
      <c r="L263" s="5">
        <f>L264</f>
        <v>0</v>
      </c>
      <c r="M263" s="5">
        <f t="shared" si="46"/>
        <v>0</v>
      </c>
      <c r="N263" s="5">
        <f>N264</f>
        <v>0</v>
      </c>
      <c r="O263" s="5">
        <f t="shared" si="47"/>
        <v>0</v>
      </c>
      <c r="P263" s="5">
        <f>P264</f>
        <v>0</v>
      </c>
      <c r="Q263" s="5">
        <f t="shared" si="48"/>
        <v>0</v>
      </c>
      <c r="R263" s="5">
        <f>R264</f>
        <v>0</v>
      </c>
      <c r="S263" s="5">
        <f t="shared" si="42"/>
        <v>0</v>
      </c>
      <c r="T263" s="5">
        <f>T264</f>
        <v>0</v>
      </c>
      <c r="U263" s="5">
        <f t="shared" si="43"/>
        <v>0</v>
      </c>
      <c r="V263" s="5">
        <f>V264</f>
        <v>0</v>
      </c>
      <c r="W263" s="5">
        <f t="shared" si="44"/>
        <v>0</v>
      </c>
      <c r="X263" s="5">
        <v>56.699999999999996</v>
      </c>
      <c r="Y263" s="5">
        <f>Y264</f>
        <v>-56.7</v>
      </c>
      <c r="Z263" s="5">
        <f t="shared" si="55"/>
        <v>0</v>
      </c>
      <c r="AA263" s="5">
        <f>AA264</f>
        <v>0</v>
      </c>
      <c r="AB263" s="5">
        <f t="shared" si="53"/>
        <v>0</v>
      </c>
      <c r="AC263" s="5">
        <f>AC264</f>
        <v>0</v>
      </c>
      <c r="AD263" s="5">
        <f t="shared" si="49"/>
        <v>0</v>
      </c>
      <c r="AE263" s="5">
        <f>AE264</f>
        <v>0</v>
      </c>
      <c r="AF263" s="5">
        <f t="shared" si="50"/>
        <v>0</v>
      </c>
      <c r="AG263" s="5">
        <f>AG264</f>
        <v>0</v>
      </c>
      <c r="AH263" s="5">
        <f t="shared" si="51"/>
        <v>0</v>
      </c>
      <c r="AI263" s="5">
        <f>AI264</f>
        <v>0</v>
      </c>
      <c r="AJ263" s="5">
        <f t="shared" si="45"/>
        <v>0</v>
      </c>
    </row>
    <row r="264" spans="1:36" ht="38.25">
      <c r="A264" s="3" t="s">
        <v>44</v>
      </c>
      <c r="B264" s="2" t="s">
        <v>4</v>
      </c>
      <c r="C264" s="2" t="s">
        <v>23</v>
      </c>
      <c r="D264" s="2" t="s">
        <v>23</v>
      </c>
      <c r="E264" s="1" t="s">
        <v>81</v>
      </c>
      <c r="F264" s="2">
        <v>600</v>
      </c>
      <c r="G264" s="5">
        <v>56.699999999999996</v>
      </c>
      <c r="H264" s="5">
        <v>-56.7</v>
      </c>
      <c r="I264" s="5">
        <f t="shared" si="54"/>
        <v>0</v>
      </c>
      <c r="J264" s="5"/>
      <c r="K264" s="5">
        <f t="shared" si="52"/>
        <v>0</v>
      </c>
      <c r="L264" s="5"/>
      <c r="M264" s="5">
        <f t="shared" si="46"/>
        <v>0</v>
      </c>
      <c r="N264" s="5"/>
      <c r="O264" s="5">
        <f t="shared" si="47"/>
        <v>0</v>
      </c>
      <c r="P264" s="5"/>
      <c r="Q264" s="5">
        <f t="shared" si="48"/>
        <v>0</v>
      </c>
      <c r="R264" s="5"/>
      <c r="S264" s="5">
        <f t="shared" si="42"/>
        <v>0</v>
      </c>
      <c r="T264" s="5"/>
      <c r="U264" s="5">
        <f t="shared" si="43"/>
        <v>0</v>
      </c>
      <c r="V264" s="5"/>
      <c r="W264" s="5">
        <f t="shared" si="44"/>
        <v>0</v>
      </c>
      <c r="X264" s="5">
        <v>56.699999999999996</v>
      </c>
      <c r="Y264" s="5">
        <v>-56.7</v>
      </c>
      <c r="Z264" s="5">
        <f t="shared" si="55"/>
        <v>0</v>
      </c>
      <c r="AA264" s="5"/>
      <c r="AB264" s="5">
        <f t="shared" si="53"/>
        <v>0</v>
      </c>
      <c r="AC264" s="5"/>
      <c r="AD264" s="5">
        <f t="shared" si="49"/>
        <v>0</v>
      </c>
      <c r="AE264" s="5"/>
      <c r="AF264" s="5">
        <f t="shared" si="50"/>
        <v>0</v>
      </c>
      <c r="AG264" s="5"/>
      <c r="AH264" s="5">
        <f t="shared" si="51"/>
        <v>0</v>
      </c>
      <c r="AI264" s="5"/>
      <c r="AJ264" s="5">
        <f t="shared" si="45"/>
        <v>0</v>
      </c>
    </row>
    <row r="265" spans="1:36" ht="38.25">
      <c r="A265" s="3" t="s">
        <v>136</v>
      </c>
      <c r="B265" s="2" t="s">
        <v>4</v>
      </c>
      <c r="C265" s="2" t="s">
        <v>23</v>
      </c>
      <c r="D265" s="2" t="s">
        <v>23</v>
      </c>
      <c r="E265" s="1" t="s">
        <v>137</v>
      </c>
      <c r="F265" s="2"/>
      <c r="G265" s="5">
        <v>178.10300000000001</v>
      </c>
      <c r="H265" s="5">
        <f>H266</f>
        <v>0</v>
      </c>
      <c r="I265" s="5">
        <f t="shared" si="54"/>
        <v>178.10300000000001</v>
      </c>
      <c r="J265" s="5">
        <f>J266</f>
        <v>0</v>
      </c>
      <c r="K265" s="5">
        <f t="shared" si="52"/>
        <v>178.10300000000001</v>
      </c>
      <c r="L265" s="5">
        <f>L266</f>
        <v>0</v>
      </c>
      <c r="M265" s="5">
        <f t="shared" si="46"/>
        <v>178.10300000000001</v>
      </c>
      <c r="N265" s="5">
        <f>N266</f>
        <v>0</v>
      </c>
      <c r="O265" s="5">
        <f t="shared" si="47"/>
        <v>178.10300000000001</v>
      </c>
      <c r="P265" s="5">
        <f>P266</f>
        <v>0</v>
      </c>
      <c r="Q265" s="5">
        <f t="shared" si="48"/>
        <v>178.10300000000001</v>
      </c>
      <c r="R265" s="5">
        <f>R266</f>
        <v>0</v>
      </c>
      <c r="S265" s="5">
        <f t="shared" si="42"/>
        <v>178.10300000000001</v>
      </c>
      <c r="T265" s="5">
        <f>T266</f>
        <v>0</v>
      </c>
      <c r="U265" s="5">
        <f t="shared" si="43"/>
        <v>178.10300000000001</v>
      </c>
      <c r="V265" s="5">
        <f>V266</f>
        <v>0</v>
      </c>
      <c r="W265" s="5">
        <f t="shared" si="44"/>
        <v>178.10300000000001</v>
      </c>
      <c r="X265" s="5">
        <v>178.10300000000001</v>
      </c>
      <c r="Y265" s="5">
        <f>Y266</f>
        <v>0</v>
      </c>
      <c r="Z265" s="5">
        <f t="shared" si="55"/>
        <v>178.10300000000001</v>
      </c>
      <c r="AA265" s="5">
        <f>AA266</f>
        <v>0</v>
      </c>
      <c r="AB265" s="5">
        <f t="shared" si="53"/>
        <v>178.10300000000001</v>
      </c>
      <c r="AC265" s="5">
        <f>AC266</f>
        <v>0</v>
      </c>
      <c r="AD265" s="5">
        <f t="shared" si="49"/>
        <v>178.10300000000001</v>
      </c>
      <c r="AE265" s="5">
        <f>AE266</f>
        <v>0</v>
      </c>
      <c r="AF265" s="5">
        <f t="shared" si="50"/>
        <v>178.10300000000001</v>
      </c>
      <c r="AG265" s="5">
        <f>AG266</f>
        <v>0</v>
      </c>
      <c r="AH265" s="5">
        <f t="shared" si="51"/>
        <v>178.10300000000001</v>
      </c>
      <c r="AI265" s="5">
        <f>AI266</f>
        <v>0</v>
      </c>
      <c r="AJ265" s="5">
        <f t="shared" si="45"/>
        <v>178.10300000000001</v>
      </c>
    </row>
    <row r="266" spans="1:36" ht="38.25">
      <c r="A266" s="3" t="s">
        <v>31</v>
      </c>
      <c r="B266" s="2" t="s">
        <v>4</v>
      </c>
      <c r="C266" s="2" t="s">
        <v>23</v>
      </c>
      <c r="D266" s="2" t="s">
        <v>23</v>
      </c>
      <c r="E266" s="1" t="s">
        <v>137</v>
      </c>
      <c r="F266" s="2">
        <v>200</v>
      </c>
      <c r="G266" s="5">
        <v>178.10300000000001</v>
      </c>
      <c r="H266" s="5">
        <v>0</v>
      </c>
      <c r="I266" s="5">
        <f t="shared" si="54"/>
        <v>178.10300000000001</v>
      </c>
      <c r="J266" s="5">
        <v>0</v>
      </c>
      <c r="K266" s="5">
        <f t="shared" si="52"/>
        <v>178.10300000000001</v>
      </c>
      <c r="L266" s="5">
        <v>0</v>
      </c>
      <c r="M266" s="5">
        <f t="shared" si="46"/>
        <v>178.10300000000001</v>
      </c>
      <c r="N266" s="5">
        <v>0</v>
      </c>
      <c r="O266" s="5">
        <f t="shared" si="47"/>
        <v>178.10300000000001</v>
      </c>
      <c r="P266" s="5">
        <v>0</v>
      </c>
      <c r="Q266" s="5">
        <f t="shared" si="48"/>
        <v>178.10300000000001</v>
      </c>
      <c r="R266" s="5">
        <v>0</v>
      </c>
      <c r="S266" s="5">
        <f t="shared" si="42"/>
        <v>178.10300000000001</v>
      </c>
      <c r="T266" s="5">
        <v>0</v>
      </c>
      <c r="U266" s="5">
        <f t="shared" si="43"/>
        <v>178.10300000000001</v>
      </c>
      <c r="V266" s="5">
        <v>0</v>
      </c>
      <c r="W266" s="5">
        <f t="shared" si="44"/>
        <v>178.10300000000001</v>
      </c>
      <c r="X266" s="5">
        <v>178.10300000000001</v>
      </c>
      <c r="Y266" s="5">
        <v>0</v>
      </c>
      <c r="Z266" s="5">
        <f t="shared" si="55"/>
        <v>178.10300000000001</v>
      </c>
      <c r="AA266" s="5">
        <v>0</v>
      </c>
      <c r="AB266" s="5">
        <f t="shared" si="53"/>
        <v>178.10300000000001</v>
      </c>
      <c r="AC266" s="5">
        <v>0</v>
      </c>
      <c r="AD266" s="5">
        <f t="shared" si="49"/>
        <v>178.10300000000001</v>
      </c>
      <c r="AE266" s="5">
        <v>0</v>
      </c>
      <c r="AF266" s="5">
        <f t="shared" si="50"/>
        <v>178.10300000000001</v>
      </c>
      <c r="AG266" s="5">
        <v>0</v>
      </c>
      <c r="AH266" s="5">
        <f t="shared" si="51"/>
        <v>178.10300000000001</v>
      </c>
      <c r="AI266" s="5">
        <v>0</v>
      </c>
      <c r="AJ266" s="5">
        <f t="shared" si="45"/>
        <v>178.10300000000001</v>
      </c>
    </row>
    <row r="267" spans="1:36" ht="51">
      <c r="A267" s="12" t="s">
        <v>189</v>
      </c>
      <c r="B267" s="2" t="s">
        <v>4</v>
      </c>
      <c r="C267" s="2" t="s">
        <v>23</v>
      </c>
      <c r="D267" s="2" t="s">
        <v>27</v>
      </c>
      <c r="E267" s="1" t="s">
        <v>80</v>
      </c>
      <c r="F267" s="2"/>
      <c r="G267" s="5">
        <v>0</v>
      </c>
      <c r="H267" s="5">
        <f>H268</f>
        <v>1400.49</v>
      </c>
      <c r="I267" s="5">
        <f t="shared" si="54"/>
        <v>1400.49</v>
      </c>
      <c r="J267" s="5">
        <f>J268</f>
        <v>0</v>
      </c>
      <c r="K267" s="5">
        <f t="shared" si="52"/>
        <v>1400.49</v>
      </c>
      <c r="L267" s="5">
        <f>L268</f>
        <v>0</v>
      </c>
      <c r="M267" s="5">
        <f t="shared" si="46"/>
        <v>1400.49</v>
      </c>
      <c r="N267" s="5">
        <f>N268</f>
        <v>0</v>
      </c>
      <c r="O267" s="5">
        <f t="shared" si="47"/>
        <v>1400.49</v>
      </c>
      <c r="P267" s="5">
        <f>P268</f>
        <v>0</v>
      </c>
      <c r="Q267" s="5">
        <f t="shared" si="48"/>
        <v>1400.49</v>
      </c>
      <c r="R267" s="5">
        <f>R268</f>
        <v>0</v>
      </c>
      <c r="S267" s="5">
        <f t="shared" si="42"/>
        <v>1400.49</v>
      </c>
      <c r="T267" s="5">
        <f>T268</f>
        <v>0</v>
      </c>
      <c r="U267" s="5">
        <f t="shared" si="43"/>
        <v>1400.49</v>
      </c>
      <c r="V267" s="5">
        <f>V268</f>
        <v>0</v>
      </c>
      <c r="W267" s="5">
        <f t="shared" si="44"/>
        <v>1400.49</v>
      </c>
      <c r="X267" s="5">
        <v>0</v>
      </c>
      <c r="Y267" s="5">
        <f>Y268</f>
        <v>1400.49</v>
      </c>
      <c r="Z267" s="5">
        <f t="shared" si="55"/>
        <v>1400.49</v>
      </c>
      <c r="AA267" s="5">
        <f>AA268</f>
        <v>0</v>
      </c>
      <c r="AB267" s="5">
        <f t="shared" si="53"/>
        <v>1400.49</v>
      </c>
      <c r="AC267" s="5">
        <f>AC268</f>
        <v>0</v>
      </c>
      <c r="AD267" s="5">
        <f t="shared" si="49"/>
        <v>1400.49</v>
      </c>
      <c r="AE267" s="5">
        <f>AE268</f>
        <v>0</v>
      </c>
      <c r="AF267" s="5">
        <f t="shared" si="50"/>
        <v>1400.49</v>
      </c>
      <c r="AG267" s="5">
        <f>AG268</f>
        <v>0</v>
      </c>
      <c r="AH267" s="5">
        <f t="shared" si="51"/>
        <v>1400.49</v>
      </c>
      <c r="AI267" s="5">
        <f>AI268</f>
        <v>0</v>
      </c>
      <c r="AJ267" s="5">
        <f t="shared" si="45"/>
        <v>1400.49</v>
      </c>
    </row>
    <row r="268" spans="1:36" ht="38.25">
      <c r="A268" s="3" t="s">
        <v>44</v>
      </c>
      <c r="B268" s="2" t="s">
        <v>4</v>
      </c>
      <c r="C268" s="2" t="s">
        <v>23</v>
      </c>
      <c r="D268" s="2" t="s">
        <v>27</v>
      </c>
      <c r="E268" s="1" t="s">
        <v>80</v>
      </c>
      <c r="F268" s="2">
        <v>600</v>
      </c>
      <c r="G268" s="5">
        <v>0</v>
      </c>
      <c r="H268" s="5">
        <v>1400.49</v>
      </c>
      <c r="I268" s="5">
        <f t="shared" si="54"/>
        <v>1400.49</v>
      </c>
      <c r="J268" s="5"/>
      <c r="K268" s="5">
        <f t="shared" si="52"/>
        <v>1400.49</v>
      </c>
      <c r="L268" s="5"/>
      <c r="M268" s="5">
        <f t="shared" si="46"/>
        <v>1400.49</v>
      </c>
      <c r="N268" s="5"/>
      <c r="O268" s="5">
        <f t="shared" si="47"/>
        <v>1400.49</v>
      </c>
      <c r="P268" s="5"/>
      <c r="Q268" s="5">
        <f t="shared" si="48"/>
        <v>1400.49</v>
      </c>
      <c r="R268" s="5"/>
      <c r="S268" s="5">
        <f t="shared" si="42"/>
        <v>1400.49</v>
      </c>
      <c r="T268" s="5"/>
      <c r="U268" s="5">
        <f t="shared" si="43"/>
        <v>1400.49</v>
      </c>
      <c r="V268" s="5"/>
      <c r="W268" s="5">
        <f t="shared" si="44"/>
        <v>1400.49</v>
      </c>
      <c r="X268" s="5">
        <v>0</v>
      </c>
      <c r="Y268" s="5">
        <v>1400.49</v>
      </c>
      <c r="Z268" s="5">
        <f t="shared" si="55"/>
        <v>1400.49</v>
      </c>
      <c r="AA268" s="5"/>
      <c r="AB268" s="5">
        <f t="shared" si="53"/>
        <v>1400.49</v>
      </c>
      <c r="AC268" s="5"/>
      <c r="AD268" s="5">
        <f t="shared" si="49"/>
        <v>1400.49</v>
      </c>
      <c r="AE268" s="5"/>
      <c r="AF268" s="5">
        <f t="shared" si="50"/>
        <v>1400.49</v>
      </c>
      <c r="AG268" s="5"/>
      <c r="AH268" s="5">
        <f t="shared" si="51"/>
        <v>1400.49</v>
      </c>
      <c r="AI268" s="5"/>
      <c r="AJ268" s="5">
        <f t="shared" si="45"/>
        <v>1400.49</v>
      </c>
    </row>
    <row r="269" spans="1:36" ht="69" customHeight="1">
      <c r="A269" s="13" t="s">
        <v>190</v>
      </c>
      <c r="B269" s="2" t="s">
        <v>4</v>
      </c>
      <c r="C269" s="2" t="s">
        <v>23</v>
      </c>
      <c r="D269" s="2" t="s">
        <v>27</v>
      </c>
      <c r="E269" s="1" t="s">
        <v>81</v>
      </c>
      <c r="F269" s="2"/>
      <c r="G269" s="5">
        <v>0</v>
      </c>
      <c r="H269" s="5">
        <f>H270</f>
        <v>56.7</v>
      </c>
      <c r="I269" s="5">
        <f t="shared" si="54"/>
        <v>56.7</v>
      </c>
      <c r="J269" s="5">
        <f>J270</f>
        <v>0</v>
      </c>
      <c r="K269" s="5">
        <f t="shared" si="52"/>
        <v>56.7</v>
      </c>
      <c r="L269" s="5">
        <f>L270</f>
        <v>0</v>
      </c>
      <c r="M269" s="5">
        <f t="shared" si="46"/>
        <v>56.7</v>
      </c>
      <c r="N269" s="5">
        <f>N270</f>
        <v>0</v>
      </c>
      <c r="O269" s="5">
        <f t="shared" si="47"/>
        <v>56.7</v>
      </c>
      <c r="P269" s="5">
        <f>P270</f>
        <v>0</v>
      </c>
      <c r="Q269" s="5">
        <f t="shared" si="48"/>
        <v>56.7</v>
      </c>
      <c r="R269" s="5">
        <f>R270</f>
        <v>0</v>
      </c>
      <c r="S269" s="5">
        <f t="shared" si="42"/>
        <v>56.7</v>
      </c>
      <c r="T269" s="5">
        <f>T270</f>
        <v>0</v>
      </c>
      <c r="U269" s="5">
        <f t="shared" si="43"/>
        <v>56.7</v>
      </c>
      <c r="V269" s="5">
        <f>V270</f>
        <v>0</v>
      </c>
      <c r="W269" s="5">
        <f t="shared" si="44"/>
        <v>56.7</v>
      </c>
      <c r="X269" s="5">
        <v>0</v>
      </c>
      <c r="Y269" s="5">
        <f>Y270</f>
        <v>56.7</v>
      </c>
      <c r="Z269" s="5">
        <f t="shared" si="55"/>
        <v>56.7</v>
      </c>
      <c r="AA269" s="5">
        <f>AA270</f>
        <v>0</v>
      </c>
      <c r="AB269" s="5">
        <f t="shared" si="53"/>
        <v>56.7</v>
      </c>
      <c r="AC269" s="5">
        <f>AC270</f>
        <v>0</v>
      </c>
      <c r="AD269" s="5">
        <f t="shared" si="49"/>
        <v>56.7</v>
      </c>
      <c r="AE269" s="5">
        <f>AE270</f>
        <v>0</v>
      </c>
      <c r="AF269" s="5">
        <f t="shared" si="50"/>
        <v>56.7</v>
      </c>
      <c r="AG269" s="5">
        <f>AG270</f>
        <v>0</v>
      </c>
      <c r="AH269" s="5">
        <f t="shared" si="51"/>
        <v>56.7</v>
      </c>
      <c r="AI269" s="5">
        <f>AI270</f>
        <v>0</v>
      </c>
      <c r="AJ269" s="5">
        <f t="shared" si="45"/>
        <v>56.7</v>
      </c>
    </row>
    <row r="270" spans="1:36" ht="38.25">
      <c r="A270" s="3" t="s">
        <v>44</v>
      </c>
      <c r="B270" s="2" t="s">
        <v>4</v>
      </c>
      <c r="C270" s="2" t="s">
        <v>23</v>
      </c>
      <c r="D270" s="2" t="s">
        <v>27</v>
      </c>
      <c r="E270" s="1" t="s">
        <v>81</v>
      </c>
      <c r="F270" s="2">
        <v>600</v>
      </c>
      <c r="G270" s="5">
        <v>0</v>
      </c>
      <c r="H270" s="5">
        <v>56.7</v>
      </c>
      <c r="I270" s="5">
        <f t="shared" si="54"/>
        <v>56.7</v>
      </c>
      <c r="J270" s="5"/>
      <c r="K270" s="5">
        <f t="shared" si="52"/>
        <v>56.7</v>
      </c>
      <c r="L270" s="5"/>
      <c r="M270" s="5">
        <f t="shared" si="46"/>
        <v>56.7</v>
      </c>
      <c r="N270" s="5"/>
      <c r="O270" s="5">
        <f t="shared" si="47"/>
        <v>56.7</v>
      </c>
      <c r="P270" s="5"/>
      <c r="Q270" s="5">
        <f t="shared" si="48"/>
        <v>56.7</v>
      </c>
      <c r="R270" s="5"/>
      <c r="S270" s="5">
        <f t="shared" si="42"/>
        <v>56.7</v>
      </c>
      <c r="T270" s="5"/>
      <c r="U270" s="5">
        <f t="shared" si="43"/>
        <v>56.7</v>
      </c>
      <c r="V270" s="5"/>
      <c r="W270" s="5">
        <f t="shared" si="44"/>
        <v>56.7</v>
      </c>
      <c r="X270" s="5">
        <v>0</v>
      </c>
      <c r="Y270" s="5">
        <v>56.7</v>
      </c>
      <c r="Z270" s="5">
        <f t="shared" si="55"/>
        <v>56.7</v>
      </c>
      <c r="AA270" s="5"/>
      <c r="AB270" s="5">
        <f t="shared" si="53"/>
        <v>56.7</v>
      </c>
      <c r="AC270" s="5"/>
      <c r="AD270" s="5">
        <f t="shared" si="49"/>
        <v>56.7</v>
      </c>
      <c r="AE270" s="5"/>
      <c r="AF270" s="5">
        <f t="shared" si="50"/>
        <v>56.7</v>
      </c>
      <c r="AG270" s="5"/>
      <c r="AH270" s="5">
        <f t="shared" si="51"/>
        <v>56.7</v>
      </c>
      <c r="AI270" s="5"/>
      <c r="AJ270" s="5">
        <f t="shared" si="45"/>
        <v>56.7</v>
      </c>
    </row>
    <row r="271" spans="1:36" ht="38.25">
      <c r="A271" s="3" t="s">
        <v>75</v>
      </c>
      <c r="B271" s="2" t="s">
        <v>4</v>
      </c>
      <c r="C271" s="2" t="s">
        <v>23</v>
      </c>
      <c r="D271" s="2" t="s">
        <v>27</v>
      </c>
      <c r="E271" s="1" t="s">
        <v>76</v>
      </c>
      <c r="F271" s="2"/>
      <c r="G271" s="5">
        <v>945.375</v>
      </c>
      <c r="H271" s="5">
        <f>H272+H273</f>
        <v>0</v>
      </c>
      <c r="I271" s="5">
        <f t="shared" si="54"/>
        <v>945.375</v>
      </c>
      <c r="J271" s="5">
        <f>J272+J273</f>
        <v>0</v>
      </c>
      <c r="K271" s="5">
        <f t="shared" si="52"/>
        <v>945.375</v>
      </c>
      <c r="L271" s="5">
        <f>L272+L273</f>
        <v>0</v>
      </c>
      <c r="M271" s="5">
        <f t="shared" si="46"/>
        <v>945.375</v>
      </c>
      <c r="N271" s="5">
        <f>N272+N273</f>
        <v>0</v>
      </c>
      <c r="O271" s="5">
        <f t="shared" si="47"/>
        <v>945.375</v>
      </c>
      <c r="P271" s="5">
        <f>P272+P273</f>
        <v>0</v>
      </c>
      <c r="Q271" s="5">
        <f t="shared" si="48"/>
        <v>945.375</v>
      </c>
      <c r="R271" s="5">
        <f>R272+R273</f>
        <v>0</v>
      </c>
      <c r="S271" s="5">
        <f t="shared" si="42"/>
        <v>945.375</v>
      </c>
      <c r="T271" s="5">
        <f>T272+T273</f>
        <v>0</v>
      </c>
      <c r="U271" s="5">
        <f t="shared" si="43"/>
        <v>945.375</v>
      </c>
      <c r="V271" s="5">
        <f>V272+V273</f>
        <v>0</v>
      </c>
      <c r="W271" s="5">
        <f t="shared" si="44"/>
        <v>945.375</v>
      </c>
      <c r="X271" s="5">
        <v>945.375</v>
      </c>
      <c r="Y271" s="5">
        <f>Y272+Y273</f>
        <v>0</v>
      </c>
      <c r="Z271" s="5">
        <f t="shared" si="55"/>
        <v>945.375</v>
      </c>
      <c r="AA271" s="5">
        <f>AA272+AA273</f>
        <v>0</v>
      </c>
      <c r="AB271" s="5">
        <f t="shared" si="53"/>
        <v>945.375</v>
      </c>
      <c r="AC271" s="5">
        <f>AC272+AC273</f>
        <v>0</v>
      </c>
      <c r="AD271" s="5">
        <f t="shared" si="49"/>
        <v>945.375</v>
      </c>
      <c r="AE271" s="5">
        <f>AE272+AE273</f>
        <v>0</v>
      </c>
      <c r="AF271" s="5">
        <f t="shared" si="50"/>
        <v>945.375</v>
      </c>
      <c r="AG271" s="5">
        <f>AG272+AG273</f>
        <v>0</v>
      </c>
      <c r="AH271" s="5">
        <f t="shared" si="51"/>
        <v>945.375</v>
      </c>
      <c r="AI271" s="5">
        <f>AI272+AI273</f>
        <v>0</v>
      </c>
      <c r="AJ271" s="5">
        <f t="shared" si="45"/>
        <v>945.375</v>
      </c>
    </row>
    <row r="272" spans="1:36" ht="38.25">
      <c r="A272" s="3" t="s">
        <v>31</v>
      </c>
      <c r="B272" s="2" t="s">
        <v>4</v>
      </c>
      <c r="C272" s="2" t="s">
        <v>23</v>
      </c>
      <c r="D272" s="2" t="s">
        <v>27</v>
      </c>
      <c r="E272" s="1" t="s">
        <v>76</v>
      </c>
      <c r="F272" s="2">
        <v>200</v>
      </c>
      <c r="G272" s="5">
        <v>529.875</v>
      </c>
      <c r="H272" s="5">
        <v>0</v>
      </c>
      <c r="I272" s="5">
        <f t="shared" si="54"/>
        <v>529.875</v>
      </c>
      <c r="J272" s="5">
        <v>0</v>
      </c>
      <c r="K272" s="5">
        <f t="shared" si="52"/>
        <v>529.875</v>
      </c>
      <c r="L272" s="5">
        <v>0</v>
      </c>
      <c r="M272" s="5">
        <f t="shared" si="46"/>
        <v>529.875</v>
      </c>
      <c r="N272" s="5">
        <v>0</v>
      </c>
      <c r="O272" s="5">
        <f t="shared" si="47"/>
        <v>529.875</v>
      </c>
      <c r="P272" s="5">
        <v>0</v>
      </c>
      <c r="Q272" s="5">
        <f t="shared" si="48"/>
        <v>529.875</v>
      </c>
      <c r="R272" s="5">
        <v>0</v>
      </c>
      <c r="S272" s="5">
        <f t="shared" si="42"/>
        <v>529.875</v>
      </c>
      <c r="T272" s="5">
        <v>0</v>
      </c>
      <c r="U272" s="5">
        <f t="shared" si="43"/>
        <v>529.875</v>
      </c>
      <c r="V272" s="5">
        <v>0</v>
      </c>
      <c r="W272" s="5">
        <f t="shared" si="44"/>
        <v>529.875</v>
      </c>
      <c r="X272" s="5">
        <v>529.875</v>
      </c>
      <c r="Y272" s="5">
        <v>0</v>
      </c>
      <c r="Z272" s="5">
        <f t="shared" si="55"/>
        <v>529.875</v>
      </c>
      <c r="AA272" s="5">
        <v>0</v>
      </c>
      <c r="AB272" s="5">
        <f t="shared" si="53"/>
        <v>529.875</v>
      </c>
      <c r="AC272" s="5">
        <v>0</v>
      </c>
      <c r="AD272" s="5">
        <f t="shared" si="49"/>
        <v>529.875</v>
      </c>
      <c r="AE272" s="5">
        <v>0</v>
      </c>
      <c r="AF272" s="5">
        <f t="shared" si="50"/>
        <v>529.875</v>
      </c>
      <c r="AG272" s="5">
        <v>0</v>
      </c>
      <c r="AH272" s="5">
        <f t="shared" si="51"/>
        <v>529.875</v>
      </c>
      <c r="AI272" s="5">
        <v>0</v>
      </c>
      <c r="AJ272" s="5">
        <f t="shared" si="45"/>
        <v>529.875</v>
      </c>
    </row>
    <row r="273" spans="1:36" ht="38.25">
      <c r="A273" s="3" t="s">
        <v>44</v>
      </c>
      <c r="B273" s="2" t="s">
        <v>4</v>
      </c>
      <c r="C273" s="2" t="s">
        <v>23</v>
      </c>
      <c r="D273" s="2" t="s">
        <v>27</v>
      </c>
      <c r="E273" s="1" t="s">
        <v>76</v>
      </c>
      <c r="F273" s="2">
        <v>600</v>
      </c>
      <c r="G273" s="5">
        <v>415.5</v>
      </c>
      <c r="H273" s="5">
        <v>0</v>
      </c>
      <c r="I273" s="5">
        <f t="shared" si="54"/>
        <v>415.5</v>
      </c>
      <c r="J273" s="5">
        <v>0</v>
      </c>
      <c r="K273" s="5">
        <f t="shared" si="52"/>
        <v>415.5</v>
      </c>
      <c r="L273" s="5">
        <v>0</v>
      </c>
      <c r="M273" s="5">
        <f t="shared" si="46"/>
        <v>415.5</v>
      </c>
      <c r="N273" s="5">
        <v>0</v>
      </c>
      <c r="O273" s="5">
        <f t="shared" si="47"/>
        <v>415.5</v>
      </c>
      <c r="P273" s="5">
        <v>0</v>
      </c>
      <c r="Q273" s="5">
        <f t="shared" si="48"/>
        <v>415.5</v>
      </c>
      <c r="R273" s="5">
        <v>0</v>
      </c>
      <c r="S273" s="5">
        <f t="shared" si="42"/>
        <v>415.5</v>
      </c>
      <c r="T273" s="5">
        <v>0</v>
      </c>
      <c r="U273" s="5">
        <f t="shared" si="43"/>
        <v>415.5</v>
      </c>
      <c r="V273" s="5">
        <v>0</v>
      </c>
      <c r="W273" s="5">
        <f t="shared" si="44"/>
        <v>415.5</v>
      </c>
      <c r="X273" s="5">
        <v>415.5</v>
      </c>
      <c r="Y273" s="5">
        <v>0</v>
      </c>
      <c r="Z273" s="5">
        <f t="shared" si="55"/>
        <v>415.5</v>
      </c>
      <c r="AA273" s="5">
        <v>0</v>
      </c>
      <c r="AB273" s="5">
        <f t="shared" si="53"/>
        <v>415.5</v>
      </c>
      <c r="AC273" s="5">
        <v>0</v>
      </c>
      <c r="AD273" s="5">
        <f t="shared" si="49"/>
        <v>415.5</v>
      </c>
      <c r="AE273" s="5">
        <v>0</v>
      </c>
      <c r="AF273" s="5">
        <f t="shared" si="50"/>
        <v>415.5</v>
      </c>
      <c r="AG273" s="5">
        <v>0</v>
      </c>
      <c r="AH273" s="5">
        <f t="shared" si="51"/>
        <v>415.5</v>
      </c>
      <c r="AI273" s="5">
        <v>0</v>
      </c>
      <c r="AJ273" s="5">
        <f t="shared" si="45"/>
        <v>415.5</v>
      </c>
    </row>
    <row r="274" spans="1:36" ht="51">
      <c r="A274" s="3" t="s">
        <v>77</v>
      </c>
      <c r="B274" s="2" t="s">
        <v>4</v>
      </c>
      <c r="C274" s="2" t="s">
        <v>23</v>
      </c>
      <c r="D274" s="2" t="s">
        <v>27</v>
      </c>
      <c r="E274" s="1" t="s">
        <v>78</v>
      </c>
      <c r="F274" s="2"/>
      <c r="G274" s="5">
        <v>100</v>
      </c>
      <c r="H274" s="5">
        <f>H275</f>
        <v>0</v>
      </c>
      <c r="I274" s="5">
        <f t="shared" si="54"/>
        <v>100</v>
      </c>
      <c r="J274" s="5">
        <f>J275</f>
        <v>0</v>
      </c>
      <c r="K274" s="5">
        <f t="shared" si="52"/>
        <v>100</v>
      </c>
      <c r="L274" s="5">
        <f>L275</f>
        <v>0</v>
      </c>
      <c r="M274" s="5">
        <f t="shared" si="46"/>
        <v>100</v>
      </c>
      <c r="N274" s="5">
        <f>N275</f>
        <v>0</v>
      </c>
      <c r="O274" s="5">
        <f t="shared" si="47"/>
        <v>100</v>
      </c>
      <c r="P274" s="5">
        <f>P275</f>
        <v>0</v>
      </c>
      <c r="Q274" s="5">
        <f t="shared" si="48"/>
        <v>100</v>
      </c>
      <c r="R274" s="5">
        <f>R275</f>
        <v>0</v>
      </c>
      <c r="S274" s="5">
        <f t="shared" si="42"/>
        <v>100</v>
      </c>
      <c r="T274" s="5">
        <f>T275</f>
        <v>0</v>
      </c>
      <c r="U274" s="5">
        <f t="shared" si="43"/>
        <v>100</v>
      </c>
      <c r="V274" s="5">
        <f>V275</f>
        <v>0</v>
      </c>
      <c r="W274" s="5">
        <f t="shared" si="44"/>
        <v>100</v>
      </c>
      <c r="X274" s="5">
        <v>100</v>
      </c>
      <c r="Y274" s="5">
        <f>Y275</f>
        <v>0</v>
      </c>
      <c r="Z274" s="5">
        <f t="shared" si="55"/>
        <v>100</v>
      </c>
      <c r="AA274" s="5">
        <f>AA275</f>
        <v>0</v>
      </c>
      <c r="AB274" s="5">
        <f t="shared" si="53"/>
        <v>100</v>
      </c>
      <c r="AC274" s="5">
        <f>AC275</f>
        <v>0</v>
      </c>
      <c r="AD274" s="5">
        <f t="shared" si="49"/>
        <v>100</v>
      </c>
      <c r="AE274" s="5">
        <f>AE275</f>
        <v>0</v>
      </c>
      <c r="AF274" s="5">
        <f t="shared" si="50"/>
        <v>100</v>
      </c>
      <c r="AG274" s="5">
        <f>AG275</f>
        <v>0</v>
      </c>
      <c r="AH274" s="5">
        <f t="shared" si="51"/>
        <v>100</v>
      </c>
      <c r="AI274" s="5">
        <f>AI275</f>
        <v>0</v>
      </c>
      <c r="AJ274" s="5">
        <f t="shared" si="45"/>
        <v>100</v>
      </c>
    </row>
    <row r="275" spans="1:36" ht="38.25">
      <c r="A275" s="3" t="s">
        <v>44</v>
      </c>
      <c r="B275" s="2" t="s">
        <v>4</v>
      </c>
      <c r="C275" s="2" t="s">
        <v>23</v>
      </c>
      <c r="D275" s="2" t="s">
        <v>27</v>
      </c>
      <c r="E275" s="1" t="s">
        <v>78</v>
      </c>
      <c r="F275" s="2">
        <v>600</v>
      </c>
      <c r="G275" s="5">
        <v>100</v>
      </c>
      <c r="H275" s="5">
        <v>0</v>
      </c>
      <c r="I275" s="5">
        <f t="shared" si="54"/>
        <v>100</v>
      </c>
      <c r="J275" s="5">
        <v>0</v>
      </c>
      <c r="K275" s="5">
        <f t="shared" si="52"/>
        <v>100</v>
      </c>
      <c r="L275" s="5">
        <v>0</v>
      </c>
      <c r="M275" s="5">
        <f t="shared" si="46"/>
        <v>100</v>
      </c>
      <c r="N275" s="5">
        <v>0</v>
      </c>
      <c r="O275" s="5">
        <f t="shared" si="47"/>
        <v>100</v>
      </c>
      <c r="P275" s="5">
        <v>0</v>
      </c>
      <c r="Q275" s="5">
        <f t="shared" si="48"/>
        <v>100</v>
      </c>
      <c r="R275" s="5">
        <v>0</v>
      </c>
      <c r="S275" s="5">
        <f t="shared" si="42"/>
        <v>100</v>
      </c>
      <c r="T275" s="5">
        <v>0</v>
      </c>
      <c r="U275" s="5">
        <f t="shared" si="43"/>
        <v>100</v>
      </c>
      <c r="V275" s="5">
        <v>0</v>
      </c>
      <c r="W275" s="5">
        <f t="shared" si="44"/>
        <v>100</v>
      </c>
      <c r="X275" s="5">
        <v>100</v>
      </c>
      <c r="Y275" s="5">
        <v>0</v>
      </c>
      <c r="Z275" s="5">
        <f t="shared" si="55"/>
        <v>100</v>
      </c>
      <c r="AA275" s="5">
        <v>0</v>
      </c>
      <c r="AB275" s="5">
        <f t="shared" si="53"/>
        <v>100</v>
      </c>
      <c r="AC275" s="5">
        <v>0</v>
      </c>
      <c r="AD275" s="5">
        <f t="shared" si="49"/>
        <v>100</v>
      </c>
      <c r="AE275" s="5">
        <v>0</v>
      </c>
      <c r="AF275" s="5">
        <f t="shared" si="50"/>
        <v>100</v>
      </c>
      <c r="AG275" s="5">
        <v>0</v>
      </c>
      <c r="AH275" s="5">
        <f t="shared" si="51"/>
        <v>100</v>
      </c>
      <c r="AI275" s="5">
        <v>0</v>
      </c>
      <c r="AJ275" s="5">
        <f t="shared" si="45"/>
        <v>100</v>
      </c>
    </row>
    <row r="276" spans="1:36" ht="38.25">
      <c r="A276" s="3" t="s">
        <v>121</v>
      </c>
      <c r="B276" s="2" t="s">
        <v>4</v>
      </c>
      <c r="C276" s="2" t="s">
        <v>23</v>
      </c>
      <c r="D276" s="2" t="s">
        <v>27</v>
      </c>
      <c r="E276" s="1" t="s">
        <v>79</v>
      </c>
      <c r="F276" s="2"/>
      <c r="G276" s="5">
        <v>106.523</v>
      </c>
      <c r="H276" s="5">
        <f>H277</f>
        <v>0</v>
      </c>
      <c r="I276" s="5">
        <f t="shared" si="54"/>
        <v>106.523</v>
      </c>
      <c r="J276" s="5">
        <f>J277</f>
        <v>0</v>
      </c>
      <c r="K276" s="5">
        <f t="shared" si="52"/>
        <v>106.523</v>
      </c>
      <c r="L276" s="5">
        <f>L277</f>
        <v>0</v>
      </c>
      <c r="M276" s="5">
        <f t="shared" si="46"/>
        <v>106.523</v>
      </c>
      <c r="N276" s="5">
        <f>N277</f>
        <v>0</v>
      </c>
      <c r="O276" s="5">
        <f t="shared" si="47"/>
        <v>106.523</v>
      </c>
      <c r="P276" s="5">
        <f>P277</f>
        <v>0</v>
      </c>
      <c r="Q276" s="5">
        <f t="shared" si="48"/>
        <v>106.523</v>
      </c>
      <c r="R276" s="5">
        <f>R277</f>
        <v>0</v>
      </c>
      <c r="S276" s="5">
        <f t="shared" si="42"/>
        <v>106.523</v>
      </c>
      <c r="T276" s="5">
        <f>T277</f>
        <v>0</v>
      </c>
      <c r="U276" s="5">
        <f t="shared" si="43"/>
        <v>106.523</v>
      </c>
      <c r="V276" s="5">
        <f>V277</f>
        <v>0</v>
      </c>
      <c r="W276" s="5">
        <f t="shared" si="44"/>
        <v>106.523</v>
      </c>
      <c r="X276" s="5">
        <v>106.523</v>
      </c>
      <c r="Y276" s="5">
        <f>Y277</f>
        <v>0</v>
      </c>
      <c r="Z276" s="5">
        <f t="shared" si="55"/>
        <v>106.523</v>
      </c>
      <c r="AA276" s="5">
        <f>AA277</f>
        <v>0</v>
      </c>
      <c r="AB276" s="5">
        <f t="shared" si="53"/>
        <v>106.523</v>
      </c>
      <c r="AC276" s="5">
        <f>AC277</f>
        <v>0</v>
      </c>
      <c r="AD276" s="5">
        <f t="shared" si="49"/>
        <v>106.523</v>
      </c>
      <c r="AE276" s="5">
        <f>AE277</f>
        <v>0</v>
      </c>
      <c r="AF276" s="5">
        <f t="shared" si="50"/>
        <v>106.523</v>
      </c>
      <c r="AG276" s="5">
        <f>AG277</f>
        <v>0</v>
      </c>
      <c r="AH276" s="5">
        <f t="shared" si="51"/>
        <v>106.523</v>
      </c>
      <c r="AI276" s="5">
        <f>AI277</f>
        <v>0</v>
      </c>
      <c r="AJ276" s="5">
        <f t="shared" si="45"/>
        <v>106.523</v>
      </c>
    </row>
    <row r="277" spans="1:36" ht="38.25">
      <c r="A277" s="3" t="s">
        <v>44</v>
      </c>
      <c r="B277" s="2" t="s">
        <v>4</v>
      </c>
      <c r="C277" s="2" t="s">
        <v>23</v>
      </c>
      <c r="D277" s="2" t="s">
        <v>27</v>
      </c>
      <c r="E277" s="1" t="s">
        <v>79</v>
      </c>
      <c r="F277" s="2">
        <v>600</v>
      </c>
      <c r="G277" s="5">
        <v>106.523</v>
      </c>
      <c r="H277" s="5">
        <v>0</v>
      </c>
      <c r="I277" s="5">
        <f t="shared" si="54"/>
        <v>106.523</v>
      </c>
      <c r="J277" s="5">
        <v>0</v>
      </c>
      <c r="K277" s="5">
        <f t="shared" si="52"/>
        <v>106.523</v>
      </c>
      <c r="L277" s="5">
        <v>0</v>
      </c>
      <c r="M277" s="5">
        <f t="shared" si="46"/>
        <v>106.523</v>
      </c>
      <c r="N277" s="5">
        <v>0</v>
      </c>
      <c r="O277" s="5">
        <f t="shared" si="47"/>
        <v>106.523</v>
      </c>
      <c r="P277" s="5">
        <v>0</v>
      </c>
      <c r="Q277" s="5">
        <f t="shared" si="48"/>
        <v>106.523</v>
      </c>
      <c r="R277" s="5">
        <v>0</v>
      </c>
      <c r="S277" s="5">
        <f t="shared" si="42"/>
        <v>106.523</v>
      </c>
      <c r="T277" s="5">
        <v>0</v>
      </c>
      <c r="U277" s="5">
        <f t="shared" si="43"/>
        <v>106.523</v>
      </c>
      <c r="V277" s="5">
        <v>0</v>
      </c>
      <c r="W277" s="5">
        <f t="shared" si="44"/>
        <v>106.523</v>
      </c>
      <c r="X277" s="5">
        <v>106.523</v>
      </c>
      <c r="Y277" s="5">
        <v>0</v>
      </c>
      <c r="Z277" s="5">
        <f t="shared" si="55"/>
        <v>106.523</v>
      </c>
      <c r="AA277" s="5">
        <v>0</v>
      </c>
      <c r="AB277" s="5">
        <f t="shared" si="53"/>
        <v>106.523</v>
      </c>
      <c r="AC277" s="5">
        <v>0</v>
      </c>
      <c r="AD277" s="5">
        <f t="shared" si="49"/>
        <v>106.523</v>
      </c>
      <c r="AE277" s="5">
        <v>0</v>
      </c>
      <c r="AF277" s="5">
        <f t="shared" si="50"/>
        <v>106.523</v>
      </c>
      <c r="AG277" s="5">
        <v>0</v>
      </c>
      <c r="AH277" s="5">
        <f t="shared" si="51"/>
        <v>106.523</v>
      </c>
      <c r="AI277" s="5">
        <v>0</v>
      </c>
      <c r="AJ277" s="5">
        <f t="shared" si="45"/>
        <v>106.523</v>
      </c>
    </row>
    <row r="278" spans="1:36" ht="63.75">
      <c r="A278" s="3" t="s">
        <v>122</v>
      </c>
      <c r="B278" s="2" t="s">
        <v>4</v>
      </c>
      <c r="C278" s="2" t="s">
        <v>23</v>
      </c>
      <c r="D278" s="2" t="s">
        <v>27</v>
      </c>
      <c r="E278" s="6" t="s">
        <v>74</v>
      </c>
      <c r="F278" s="2"/>
      <c r="G278" s="5">
        <v>9022.66</v>
      </c>
      <c r="H278" s="5">
        <f>H279+H280+H281</f>
        <v>0</v>
      </c>
      <c r="I278" s="5">
        <f t="shared" si="54"/>
        <v>9022.66</v>
      </c>
      <c r="J278" s="5">
        <f>J279+J280+J281</f>
        <v>0</v>
      </c>
      <c r="K278" s="5">
        <f t="shared" si="52"/>
        <v>9022.66</v>
      </c>
      <c r="L278" s="5">
        <f>L279+L280+L281</f>
        <v>0</v>
      </c>
      <c r="M278" s="5">
        <f t="shared" si="46"/>
        <v>9022.66</v>
      </c>
      <c r="N278" s="5">
        <f>N279+N280+N281</f>
        <v>0</v>
      </c>
      <c r="O278" s="5">
        <f t="shared" si="47"/>
        <v>9022.66</v>
      </c>
      <c r="P278" s="5">
        <f>P279+P280+P281</f>
        <v>0</v>
      </c>
      <c r="Q278" s="5">
        <f t="shared" si="48"/>
        <v>9022.66</v>
      </c>
      <c r="R278" s="5">
        <f>R279+R280+R281</f>
        <v>0</v>
      </c>
      <c r="S278" s="5">
        <f t="shared" si="42"/>
        <v>9022.66</v>
      </c>
      <c r="T278" s="5">
        <f>T279+T280+T281</f>
        <v>0</v>
      </c>
      <c r="U278" s="5">
        <f t="shared" si="43"/>
        <v>9022.66</v>
      </c>
      <c r="V278" s="5">
        <f>V279+V280+V281</f>
        <v>0</v>
      </c>
      <c r="W278" s="5">
        <f t="shared" si="44"/>
        <v>9022.66</v>
      </c>
      <c r="X278" s="5">
        <v>9022.66</v>
      </c>
      <c r="Y278" s="5">
        <f>Y279+Y280+Y281</f>
        <v>0</v>
      </c>
      <c r="Z278" s="5">
        <f t="shared" si="55"/>
        <v>9022.66</v>
      </c>
      <c r="AA278" s="5">
        <f>AA279+AA280+AA281</f>
        <v>0</v>
      </c>
      <c r="AB278" s="5">
        <f t="shared" si="53"/>
        <v>9022.66</v>
      </c>
      <c r="AC278" s="5">
        <f>AC279+AC280+AC281</f>
        <v>0</v>
      </c>
      <c r="AD278" s="5">
        <f t="shared" si="49"/>
        <v>9022.66</v>
      </c>
      <c r="AE278" s="5">
        <f>AE279+AE280+AE281</f>
        <v>0</v>
      </c>
      <c r="AF278" s="5">
        <f t="shared" si="50"/>
        <v>9022.66</v>
      </c>
      <c r="AG278" s="5">
        <f>AG279+AG280+AG281</f>
        <v>0</v>
      </c>
      <c r="AH278" s="5">
        <f t="shared" si="51"/>
        <v>9022.66</v>
      </c>
      <c r="AI278" s="5">
        <f>AI279+AI280+AI281</f>
        <v>0</v>
      </c>
      <c r="AJ278" s="5">
        <f t="shared" si="45"/>
        <v>9022.66</v>
      </c>
    </row>
    <row r="279" spans="1:36" ht="76.5">
      <c r="A279" s="3" t="s">
        <v>61</v>
      </c>
      <c r="B279" s="2" t="s">
        <v>4</v>
      </c>
      <c r="C279" s="2" t="s">
        <v>23</v>
      </c>
      <c r="D279" s="2" t="s">
        <v>27</v>
      </c>
      <c r="E279" s="6" t="s">
        <v>74</v>
      </c>
      <c r="F279" s="2">
        <v>100</v>
      </c>
      <c r="G279" s="5">
        <v>8041.4049999999997</v>
      </c>
      <c r="H279" s="5">
        <v>0</v>
      </c>
      <c r="I279" s="5">
        <f t="shared" si="54"/>
        <v>8041.4049999999997</v>
      </c>
      <c r="J279" s="5">
        <v>0</v>
      </c>
      <c r="K279" s="5">
        <f t="shared" si="52"/>
        <v>8041.4049999999997</v>
      </c>
      <c r="L279" s="5">
        <v>0</v>
      </c>
      <c r="M279" s="5">
        <f t="shared" si="46"/>
        <v>8041.4049999999997</v>
      </c>
      <c r="N279" s="5">
        <v>0</v>
      </c>
      <c r="O279" s="5">
        <f t="shared" si="47"/>
        <v>8041.4049999999997</v>
      </c>
      <c r="P279" s="5">
        <v>0</v>
      </c>
      <c r="Q279" s="5">
        <f t="shared" si="48"/>
        <v>8041.4049999999997</v>
      </c>
      <c r="R279" s="5">
        <v>0</v>
      </c>
      <c r="S279" s="5">
        <f t="shared" si="42"/>
        <v>8041.4049999999997</v>
      </c>
      <c r="T279" s="5">
        <v>0</v>
      </c>
      <c r="U279" s="5">
        <f t="shared" si="43"/>
        <v>8041.4049999999997</v>
      </c>
      <c r="V279" s="5">
        <v>0</v>
      </c>
      <c r="W279" s="5">
        <f t="shared" si="44"/>
        <v>8041.4049999999997</v>
      </c>
      <c r="X279" s="5">
        <v>8041.4049999999997</v>
      </c>
      <c r="Y279" s="5">
        <v>0</v>
      </c>
      <c r="Z279" s="5">
        <f t="shared" si="55"/>
        <v>8041.4049999999997</v>
      </c>
      <c r="AA279" s="5">
        <v>0</v>
      </c>
      <c r="AB279" s="5">
        <f t="shared" si="53"/>
        <v>8041.4049999999997</v>
      </c>
      <c r="AC279" s="5">
        <v>0</v>
      </c>
      <c r="AD279" s="5">
        <f t="shared" si="49"/>
        <v>8041.4049999999997</v>
      </c>
      <c r="AE279" s="5">
        <v>0</v>
      </c>
      <c r="AF279" s="5">
        <f t="shared" si="50"/>
        <v>8041.4049999999997</v>
      </c>
      <c r="AG279" s="5">
        <v>0</v>
      </c>
      <c r="AH279" s="5">
        <f t="shared" si="51"/>
        <v>8041.4049999999997</v>
      </c>
      <c r="AI279" s="5">
        <v>0</v>
      </c>
      <c r="AJ279" s="5">
        <f t="shared" si="45"/>
        <v>8041.4049999999997</v>
      </c>
    </row>
    <row r="280" spans="1:36" ht="38.25">
      <c r="A280" s="3" t="s">
        <v>31</v>
      </c>
      <c r="B280" s="2" t="s">
        <v>4</v>
      </c>
      <c r="C280" s="2" t="s">
        <v>23</v>
      </c>
      <c r="D280" s="2" t="s">
        <v>27</v>
      </c>
      <c r="E280" s="6" t="s">
        <v>74</v>
      </c>
      <c r="F280" s="2">
        <v>200</v>
      </c>
      <c r="G280" s="5">
        <v>981.255</v>
      </c>
      <c r="H280" s="5">
        <v>0</v>
      </c>
      <c r="I280" s="5">
        <f t="shared" si="54"/>
        <v>981.255</v>
      </c>
      <c r="J280" s="5">
        <v>0</v>
      </c>
      <c r="K280" s="5">
        <f t="shared" si="52"/>
        <v>981.255</v>
      </c>
      <c r="L280" s="5">
        <v>0</v>
      </c>
      <c r="M280" s="5">
        <f t="shared" si="46"/>
        <v>981.255</v>
      </c>
      <c r="N280" s="5">
        <v>0</v>
      </c>
      <c r="O280" s="5">
        <f t="shared" si="47"/>
        <v>981.255</v>
      </c>
      <c r="P280" s="5">
        <v>0</v>
      </c>
      <c r="Q280" s="5">
        <f t="shared" si="48"/>
        <v>981.255</v>
      </c>
      <c r="R280" s="5">
        <v>0</v>
      </c>
      <c r="S280" s="5">
        <f t="shared" si="42"/>
        <v>981.255</v>
      </c>
      <c r="T280" s="5">
        <v>0</v>
      </c>
      <c r="U280" s="5">
        <f t="shared" si="43"/>
        <v>981.255</v>
      </c>
      <c r="V280" s="5">
        <v>0</v>
      </c>
      <c r="W280" s="5">
        <f t="shared" si="44"/>
        <v>981.255</v>
      </c>
      <c r="X280" s="5">
        <v>981.255</v>
      </c>
      <c r="Y280" s="5">
        <v>0</v>
      </c>
      <c r="Z280" s="5">
        <f t="shared" si="55"/>
        <v>981.255</v>
      </c>
      <c r="AA280" s="5">
        <v>0</v>
      </c>
      <c r="AB280" s="5">
        <f t="shared" si="53"/>
        <v>981.255</v>
      </c>
      <c r="AC280" s="5">
        <v>0</v>
      </c>
      <c r="AD280" s="5">
        <f t="shared" si="49"/>
        <v>981.255</v>
      </c>
      <c r="AE280" s="5">
        <v>0</v>
      </c>
      <c r="AF280" s="5">
        <f t="shared" si="50"/>
        <v>981.255</v>
      </c>
      <c r="AG280" s="5">
        <v>0</v>
      </c>
      <c r="AH280" s="5">
        <f t="shared" si="51"/>
        <v>981.255</v>
      </c>
      <c r="AI280" s="5">
        <v>0</v>
      </c>
      <c r="AJ280" s="5">
        <f t="shared" si="45"/>
        <v>981.255</v>
      </c>
    </row>
    <row r="281" spans="1:36" ht="15.75">
      <c r="A281" s="3" t="s">
        <v>40</v>
      </c>
      <c r="B281" s="2" t="s">
        <v>4</v>
      </c>
      <c r="C281" s="2" t="s">
        <v>23</v>
      </c>
      <c r="D281" s="2" t="s">
        <v>27</v>
      </c>
      <c r="E281" s="6" t="s">
        <v>74</v>
      </c>
      <c r="F281" s="2">
        <v>800</v>
      </c>
      <c r="G281" s="5">
        <v>0</v>
      </c>
      <c r="H281" s="5">
        <v>0</v>
      </c>
      <c r="I281" s="5">
        <f t="shared" si="54"/>
        <v>0</v>
      </c>
      <c r="J281" s="5">
        <v>0</v>
      </c>
      <c r="K281" s="5">
        <f t="shared" si="52"/>
        <v>0</v>
      </c>
      <c r="L281" s="5">
        <v>0</v>
      </c>
      <c r="M281" s="5">
        <f t="shared" si="46"/>
        <v>0</v>
      </c>
      <c r="N281" s="5">
        <v>0</v>
      </c>
      <c r="O281" s="5">
        <f t="shared" si="47"/>
        <v>0</v>
      </c>
      <c r="P281" s="5">
        <v>0</v>
      </c>
      <c r="Q281" s="5">
        <f t="shared" si="48"/>
        <v>0</v>
      </c>
      <c r="R281" s="5">
        <v>0</v>
      </c>
      <c r="S281" s="5">
        <f t="shared" si="42"/>
        <v>0</v>
      </c>
      <c r="T281" s="5">
        <v>0</v>
      </c>
      <c r="U281" s="5">
        <f t="shared" si="43"/>
        <v>0</v>
      </c>
      <c r="V281" s="5">
        <v>0</v>
      </c>
      <c r="W281" s="5">
        <f t="shared" si="44"/>
        <v>0</v>
      </c>
      <c r="X281" s="5">
        <v>0</v>
      </c>
      <c r="Y281" s="5">
        <v>0</v>
      </c>
      <c r="Z281" s="5">
        <f t="shared" si="55"/>
        <v>0</v>
      </c>
      <c r="AA281" s="5">
        <v>0</v>
      </c>
      <c r="AB281" s="5">
        <f t="shared" si="53"/>
        <v>0</v>
      </c>
      <c r="AC281" s="5">
        <v>0</v>
      </c>
      <c r="AD281" s="5">
        <f t="shared" si="49"/>
        <v>0</v>
      </c>
      <c r="AE281" s="5">
        <v>0</v>
      </c>
      <c r="AF281" s="5">
        <f t="shared" si="50"/>
        <v>0</v>
      </c>
      <c r="AG281" s="5">
        <v>0</v>
      </c>
      <c r="AH281" s="5">
        <f t="shared" si="51"/>
        <v>0</v>
      </c>
      <c r="AI281" s="5">
        <v>0</v>
      </c>
      <c r="AJ281" s="5">
        <f t="shared" si="45"/>
        <v>0</v>
      </c>
    </row>
    <row r="282" spans="1:36" ht="38.25">
      <c r="A282" s="3" t="s">
        <v>191</v>
      </c>
      <c r="B282" s="2" t="s">
        <v>4</v>
      </c>
      <c r="C282" s="2" t="s">
        <v>23</v>
      </c>
      <c r="D282" s="2" t="s">
        <v>27</v>
      </c>
      <c r="E282" s="1" t="s">
        <v>139</v>
      </c>
      <c r="F282" s="2"/>
      <c r="G282" s="5">
        <v>72</v>
      </c>
      <c r="H282" s="5">
        <f>H283+H284</f>
        <v>0</v>
      </c>
      <c r="I282" s="5">
        <f t="shared" si="54"/>
        <v>72</v>
      </c>
      <c r="J282" s="5">
        <f>J283+J284</f>
        <v>0</v>
      </c>
      <c r="K282" s="5">
        <f t="shared" si="52"/>
        <v>72</v>
      </c>
      <c r="L282" s="5">
        <f>L283+L284</f>
        <v>0</v>
      </c>
      <c r="M282" s="5">
        <f t="shared" si="46"/>
        <v>72</v>
      </c>
      <c r="N282" s="5">
        <f>N283+N284</f>
        <v>0</v>
      </c>
      <c r="O282" s="5">
        <f t="shared" si="47"/>
        <v>72</v>
      </c>
      <c r="P282" s="5">
        <f>P283+P284</f>
        <v>0</v>
      </c>
      <c r="Q282" s="5">
        <f t="shared" si="48"/>
        <v>72</v>
      </c>
      <c r="R282" s="5">
        <f>R283+R284</f>
        <v>0</v>
      </c>
      <c r="S282" s="5">
        <f t="shared" si="42"/>
        <v>72</v>
      </c>
      <c r="T282" s="5">
        <f>T283+T284</f>
        <v>0</v>
      </c>
      <c r="U282" s="5">
        <f t="shared" si="43"/>
        <v>72</v>
      </c>
      <c r="V282" s="5">
        <f>V283+V284</f>
        <v>0</v>
      </c>
      <c r="W282" s="5">
        <f t="shared" si="44"/>
        <v>72</v>
      </c>
      <c r="X282" s="5">
        <v>72</v>
      </c>
      <c r="Y282" s="5">
        <f>Y283+Y284</f>
        <v>0</v>
      </c>
      <c r="Z282" s="5">
        <f t="shared" si="55"/>
        <v>72</v>
      </c>
      <c r="AA282" s="5">
        <f>AA283+AA284</f>
        <v>0</v>
      </c>
      <c r="AB282" s="5">
        <f t="shared" si="53"/>
        <v>72</v>
      </c>
      <c r="AC282" s="5">
        <f>AC283+AC284</f>
        <v>0</v>
      </c>
      <c r="AD282" s="5">
        <f t="shared" si="49"/>
        <v>72</v>
      </c>
      <c r="AE282" s="5">
        <f>AE283+AE284</f>
        <v>0</v>
      </c>
      <c r="AF282" s="5">
        <f t="shared" si="50"/>
        <v>72</v>
      </c>
      <c r="AG282" s="5">
        <f>AG283+AG284</f>
        <v>0</v>
      </c>
      <c r="AH282" s="5">
        <f t="shared" si="51"/>
        <v>72</v>
      </c>
      <c r="AI282" s="5">
        <f>AI283+AI284</f>
        <v>0</v>
      </c>
      <c r="AJ282" s="5">
        <f t="shared" si="45"/>
        <v>72</v>
      </c>
    </row>
    <row r="283" spans="1:36" ht="38.25">
      <c r="A283" s="3" t="s">
        <v>31</v>
      </c>
      <c r="B283" s="2" t="s">
        <v>4</v>
      </c>
      <c r="C283" s="2" t="s">
        <v>23</v>
      </c>
      <c r="D283" s="2" t="s">
        <v>27</v>
      </c>
      <c r="E283" s="1" t="s">
        <v>139</v>
      </c>
      <c r="F283" s="2">
        <v>200</v>
      </c>
      <c r="G283" s="5">
        <v>0</v>
      </c>
      <c r="H283" s="5">
        <v>0</v>
      </c>
      <c r="I283" s="5">
        <f t="shared" si="54"/>
        <v>0</v>
      </c>
      <c r="J283" s="5">
        <v>0</v>
      </c>
      <c r="K283" s="5">
        <f t="shared" si="52"/>
        <v>0</v>
      </c>
      <c r="L283" s="5">
        <v>0</v>
      </c>
      <c r="M283" s="5">
        <f t="shared" si="46"/>
        <v>0</v>
      </c>
      <c r="N283" s="5">
        <v>0</v>
      </c>
      <c r="O283" s="5">
        <f t="shared" si="47"/>
        <v>0</v>
      </c>
      <c r="P283" s="5">
        <v>0</v>
      </c>
      <c r="Q283" s="5">
        <f t="shared" si="48"/>
        <v>0</v>
      </c>
      <c r="R283" s="5">
        <v>0</v>
      </c>
      <c r="S283" s="5">
        <f t="shared" si="42"/>
        <v>0</v>
      </c>
      <c r="T283" s="5">
        <v>0</v>
      </c>
      <c r="U283" s="5">
        <f t="shared" si="43"/>
        <v>0</v>
      </c>
      <c r="V283" s="5">
        <v>0</v>
      </c>
      <c r="W283" s="5">
        <f t="shared" si="44"/>
        <v>0</v>
      </c>
      <c r="X283" s="5">
        <v>0</v>
      </c>
      <c r="Y283" s="5">
        <v>0</v>
      </c>
      <c r="Z283" s="5">
        <f t="shared" si="55"/>
        <v>0</v>
      </c>
      <c r="AA283" s="5">
        <v>0</v>
      </c>
      <c r="AB283" s="5">
        <f t="shared" si="53"/>
        <v>0</v>
      </c>
      <c r="AC283" s="5">
        <v>0</v>
      </c>
      <c r="AD283" s="5">
        <f t="shared" si="49"/>
        <v>0</v>
      </c>
      <c r="AE283" s="5">
        <v>0</v>
      </c>
      <c r="AF283" s="5">
        <f t="shared" si="50"/>
        <v>0</v>
      </c>
      <c r="AG283" s="5">
        <v>0</v>
      </c>
      <c r="AH283" s="5">
        <f t="shared" si="51"/>
        <v>0</v>
      </c>
      <c r="AI283" s="5">
        <v>0</v>
      </c>
      <c r="AJ283" s="5">
        <f t="shared" si="45"/>
        <v>0</v>
      </c>
    </row>
    <row r="284" spans="1:36" ht="25.5">
      <c r="A284" s="3" t="s">
        <v>105</v>
      </c>
      <c r="B284" s="2" t="s">
        <v>4</v>
      </c>
      <c r="C284" s="2" t="s">
        <v>23</v>
      </c>
      <c r="D284" s="2" t="s">
        <v>27</v>
      </c>
      <c r="E284" s="1" t="s">
        <v>139</v>
      </c>
      <c r="F284" s="2">
        <v>300</v>
      </c>
      <c r="G284" s="5">
        <v>72</v>
      </c>
      <c r="H284" s="5">
        <v>0</v>
      </c>
      <c r="I284" s="5">
        <f t="shared" si="54"/>
        <v>72</v>
      </c>
      <c r="J284" s="5">
        <v>0</v>
      </c>
      <c r="K284" s="5">
        <f t="shared" si="52"/>
        <v>72</v>
      </c>
      <c r="L284" s="5">
        <v>0</v>
      </c>
      <c r="M284" s="5">
        <f t="shared" si="46"/>
        <v>72</v>
      </c>
      <c r="N284" s="5">
        <v>0</v>
      </c>
      <c r="O284" s="5">
        <f t="shared" si="47"/>
        <v>72</v>
      </c>
      <c r="P284" s="5">
        <v>0</v>
      </c>
      <c r="Q284" s="5">
        <f t="shared" si="48"/>
        <v>72</v>
      </c>
      <c r="R284" s="5">
        <v>0</v>
      </c>
      <c r="S284" s="5">
        <f t="shared" ref="S284:S347" si="56">Q284+R284</f>
        <v>72</v>
      </c>
      <c r="T284" s="5">
        <v>0</v>
      </c>
      <c r="U284" s="5">
        <f t="shared" ref="U284:U347" si="57">S284+T284</f>
        <v>72</v>
      </c>
      <c r="V284" s="5">
        <v>0</v>
      </c>
      <c r="W284" s="5">
        <f t="shared" ref="W284:W347" si="58">U284+V284</f>
        <v>72</v>
      </c>
      <c r="X284" s="5">
        <v>72</v>
      </c>
      <c r="Y284" s="5">
        <v>0</v>
      </c>
      <c r="Z284" s="5">
        <f t="shared" si="55"/>
        <v>72</v>
      </c>
      <c r="AA284" s="5">
        <v>0</v>
      </c>
      <c r="AB284" s="5">
        <f t="shared" si="53"/>
        <v>72</v>
      </c>
      <c r="AC284" s="5">
        <v>0</v>
      </c>
      <c r="AD284" s="5">
        <f t="shared" si="49"/>
        <v>72</v>
      </c>
      <c r="AE284" s="5">
        <v>0</v>
      </c>
      <c r="AF284" s="5">
        <f t="shared" si="50"/>
        <v>72</v>
      </c>
      <c r="AG284" s="5">
        <v>0</v>
      </c>
      <c r="AH284" s="5">
        <f t="shared" si="51"/>
        <v>72</v>
      </c>
      <c r="AI284" s="5">
        <v>0</v>
      </c>
      <c r="AJ284" s="5">
        <f t="shared" ref="AJ284:AJ347" si="59">AH284+AI284</f>
        <v>72</v>
      </c>
    </row>
    <row r="285" spans="1:36" ht="29.25" customHeight="1">
      <c r="A285" s="3" t="s">
        <v>173</v>
      </c>
      <c r="B285" s="2" t="s">
        <v>4</v>
      </c>
      <c r="C285" s="2" t="s">
        <v>23</v>
      </c>
      <c r="D285" s="2" t="s">
        <v>27</v>
      </c>
      <c r="E285" s="1" t="s">
        <v>174</v>
      </c>
      <c r="F285" s="2"/>
      <c r="G285" s="5">
        <v>850</v>
      </c>
      <c r="H285" s="5">
        <f>H286</f>
        <v>0</v>
      </c>
      <c r="I285" s="5">
        <f t="shared" si="54"/>
        <v>850</v>
      </c>
      <c r="J285" s="5">
        <f>J286</f>
        <v>0</v>
      </c>
      <c r="K285" s="5">
        <f t="shared" si="52"/>
        <v>850</v>
      </c>
      <c r="L285" s="5">
        <f>L286</f>
        <v>0</v>
      </c>
      <c r="M285" s="5">
        <f t="shared" ref="M285:M350" si="60">K285+L285</f>
        <v>850</v>
      </c>
      <c r="N285" s="5">
        <f>N286</f>
        <v>0</v>
      </c>
      <c r="O285" s="5">
        <f t="shared" ref="O285:O348" si="61">M285+N285</f>
        <v>850</v>
      </c>
      <c r="P285" s="5">
        <f>P286</f>
        <v>0</v>
      </c>
      <c r="Q285" s="5">
        <f t="shared" ref="Q285:Q348" si="62">O285+P285</f>
        <v>850</v>
      </c>
      <c r="R285" s="5">
        <f>R286</f>
        <v>0</v>
      </c>
      <c r="S285" s="5">
        <f t="shared" si="56"/>
        <v>850</v>
      </c>
      <c r="T285" s="5">
        <f>T286</f>
        <v>0</v>
      </c>
      <c r="U285" s="5">
        <f t="shared" si="57"/>
        <v>850</v>
      </c>
      <c r="V285" s="5">
        <f>V286</f>
        <v>0</v>
      </c>
      <c r="W285" s="5">
        <f t="shared" si="58"/>
        <v>850</v>
      </c>
      <c r="X285" s="5">
        <v>850</v>
      </c>
      <c r="Y285" s="5">
        <f>Y286</f>
        <v>0</v>
      </c>
      <c r="Z285" s="5">
        <f t="shared" si="55"/>
        <v>850</v>
      </c>
      <c r="AA285" s="5">
        <f>AA286</f>
        <v>0</v>
      </c>
      <c r="AB285" s="5">
        <f t="shared" si="53"/>
        <v>850</v>
      </c>
      <c r="AC285" s="5">
        <f>AC286</f>
        <v>0</v>
      </c>
      <c r="AD285" s="5">
        <f t="shared" ref="AD285:AD350" si="63">AB285+AC285</f>
        <v>850</v>
      </c>
      <c r="AE285" s="5">
        <f>AE286</f>
        <v>0</v>
      </c>
      <c r="AF285" s="5">
        <f t="shared" ref="AF285:AF348" si="64">AD285+AE285</f>
        <v>850</v>
      </c>
      <c r="AG285" s="5">
        <f>AG286</f>
        <v>0</v>
      </c>
      <c r="AH285" s="5">
        <f t="shared" ref="AH285:AH348" si="65">AF285+AG285</f>
        <v>850</v>
      </c>
      <c r="AI285" s="5">
        <f>AI286</f>
        <v>0</v>
      </c>
      <c r="AJ285" s="5">
        <f t="shared" si="59"/>
        <v>850</v>
      </c>
    </row>
    <row r="286" spans="1:36" ht="38.25">
      <c r="A286" s="3" t="s">
        <v>44</v>
      </c>
      <c r="B286" s="2" t="s">
        <v>4</v>
      </c>
      <c r="C286" s="2" t="s">
        <v>23</v>
      </c>
      <c r="D286" s="2" t="s">
        <v>27</v>
      </c>
      <c r="E286" s="1" t="s">
        <v>174</v>
      </c>
      <c r="F286" s="2">
        <v>600</v>
      </c>
      <c r="G286" s="5">
        <v>850</v>
      </c>
      <c r="H286" s="5">
        <v>0</v>
      </c>
      <c r="I286" s="5">
        <f t="shared" si="54"/>
        <v>850</v>
      </c>
      <c r="J286" s="5">
        <v>0</v>
      </c>
      <c r="K286" s="5">
        <f t="shared" si="52"/>
        <v>850</v>
      </c>
      <c r="L286" s="5">
        <v>0</v>
      </c>
      <c r="M286" s="5">
        <f t="shared" si="60"/>
        <v>850</v>
      </c>
      <c r="N286" s="5">
        <v>0</v>
      </c>
      <c r="O286" s="5">
        <f t="shared" si="61"/>
        <v>850</v>
      </c>
      <c r="P286" s="5">
        <v>0</v>
      </c>
      <c r="Q286" s="5">
        <f t="shared" si="62"/>
        <v>850</v>
      </c>
      <c r="R286" s="5">
        <v>0</v>
      </c>
      <c r="S286" s="5">
        <f t="shared" si="56"/>
        <v>850</v>
      </c>
      <c r="T286" s="5">
        <v>0</v>
      </c>
      <c r="U286" s="5">
        <f t="shared" si="57"/>
        <v>850</v>
      </c>
      <c r="V286" s="5">
        <v>0</v>
      </c>
      <c r="W286" s="5">
        <f t="shared" si="58"/>
        <v>850</v>
      </c>
      <c r="X286" s="5">
        <v>850</v>
      </c>
      <c r="Y286" s="5">
        <v>0</v>
      </c>
      <c r="Z286" s="5">
        <f t="shared" si="55"/>
        <v>850</v>
      </c>
      <c r="AA286" s="5">
        <v>0</v>
      </c>
      <c r="AB286" s="5">
        <f t="shared" si="53"/>
        <v>850</v>
      </c>
      <c r="AC286" s="5">
        <v>0</v>
      </c>
      <c r="AD286" s="5">
        <f t="shared" si="63"/>
        <v>850</v>
      </c>
      <c r="AE286" s="5">
        <v>0</v>
      </c>
      <c r="AF286" s="5">
        <f t="shared" si="64"/>
        <v>850</v>
      </c>
      <c r="AG286" s="5">
        <v>0</v>
      </c>
      <c r="AH286" s="5">
        <f t="shared" si="65"/>
        <v>850</v>
      </c>
      <c r="AI286" s="5">
        <v>0</v>
      </c>
      <c r="AJ286" s="5">
        <f t="shared" si="59"/>
        <v>850</v>
      </c>
    </row>
    <row r="287" spans="1:36" ht="38.25">
      <c r="A287" s="3" t="s">
        <v>30</v>
      </c>
      <c r="B287" s="2" t="s">
        <v>4</v>
      </c>
      <c r="C287" s="2" t="s">
        <v>23</v>
      </c>
      <c r="D287" s="2" t="s">
        <v>27</v>
      </c>
      <c r="E287" s="1" t="s">
        <v>204</v>
      </c>
      <c r="F287" s="2"/>
      <c r="G287" s="5">
        <v>3470.1129999999998</v>
      </c>
      <c r="H287" s="5">
        <f>H288+H289+H290</f>
        <v>0</v>
      </c>
      <c r="I287" s="5">
        <f t="shared" si="54"/>
        <v>3470.1129999999998</v>
      </c>
      <c r="J287" s="5">
        <f>J288+J289+J290</f>
        <v>0</v>
      </c>
      <c r="K287" s="5">
        <f t="shared" si="52"/>
        <v>3470.1129999999998</v>
      </c>
      <c r="L287" s="5">
        <f>L288+L289+L290</f>
        <v>0</v>
      </c>
      <c r="M287" s="5">
        <f t="shared" si="60"/>
        <v>3470.1129999999998</v>
      </c>
      <c r="N287" s="5">
        <f>N288+N289+N290</f>
        <v>0</v>
      </c>
      <c r="O287" s="5">
        <f t="shared" si="61"/>
        <v>3470.1129999999998</v>
      </c>
      <c r="P287" s="5">
        <f>P288+P289+P290</f>
        <v>0</v>
      </c>
      <c r="Q287" s="5">
        <f t="shared" si="62"/>
        <v>3470.1129999999998</v>
      </c>
      <c r="R287" s="5">
        <f>R288+R289+R290</f>
        <v>0</v>
      </c>
      <c r="S287" s="5">
        <f t="shared" si="56"/>
        <v>3470.1129999999998</v>
      </c>
      <c r="T287" s="5">
        <f>T288+T289+T290</f>
        <v>0</v>
      </c>
      <c r="U287" s="5">
        <f t="shared" si="57"/>
        <v>3470.1129999999998</v>
      </c>
      <c r="V287" s="5">
        <f>V288+V289+V290</f>
        <v>0</v>
      </c>
      <c r="W287" s="5">
        <f t="shared" si="58"/>
        <v>3470.1129999999998</v>
      </c>
      <c r="X287" s="5">
        <v>3470.1129999999998</v>
      </c>
      <c r="Y287" s="5">
        <f>Y288+Y289+Y290</f>
        <v>0</v>
      </c>
      <c r="Z287" s="5">
        <f t="shared" si="55"/>
        <v>3470.1129999999998</v>
      </c>
      <c r="AA287" s="5">
        <f>AA288+AA289+AA290</f>
        <v>0</v>
      </c>
      <c r="AB287" s="5">
        <f t="shared" si="53"/>
        <v>3470.1129999999998</v>
      </c>
      <c r="AC287" s="5">
        <f>AC288+AC289+AC290</f>
        <v>0</v>
      </c>
      <c r="AD287" s="5">
        <f t="shared" si="63"/>
        <v>3470.1129999999998</v>
      </c>
      <c r="AE287" s="5">
        <f>AE288+AE289+AE290</f>
        <v>0</v>
      </c>
      <c r="AF287" s="5">
        <f t="shared" si="64"/>
        <v>3470.1129999999998</v>
      </c>
      <c r="AG287" s="5">
        <f>AG288+AG289+AG290</f>
        <v>0</v>
      </c>
      <c r="AH287" s="5">
        <f t="shared" si="65"/>
        <v>3470.1129999999998</v>
      </c>
      <c r="AI287" s="5">
        <f>AI288+AI289+AI290</f>
        <v>0</v>
      </c>
      <c r="AJ287" s="5">
        <f t="shared" si="59"/>
        <v>3470.1129999999998</v>
      </c>
    </row>
    <row r="288" spans="1:36" ht="76.5">
      <c r="A288" s="3" t="s">
        <v>61</v>
      </c>
      <c r="B288" s="2" t="s">
        <v>4</v>
      </c>
      <c r="C288" s="2" t="s">
        <v>23</v>
      </c>
      <c r="D288" s="2" t="s">
        <v>27</v>
      </c>
      <c r="E288" s="1" t="s">
        <v>204</v>
      </c>
      <c r="F288" s="2">
        <v>100</v>
      </c>
      <c r="G288" s="5">
        <v>3469.1129999999998</v>
      </c>
      <c r="H288" s="5">
        <v>0</v>
      </c>
      <c r="I288" s="5">
        <f t="shared" si="54"/>
        <v>3469.1129999999998</v>
      </c>
      <c r="J288" s="5">
        <v>0</v>
      </c>
      <c r="K288" s="5">
        <f t="shared" si="52"/>
        <v>3469.1129999999998</v>
      </c>
      <c r="L288" s="5">
        <v>0</v>
      </c>
      <c r="M288" s="5">
        <f t="shared" si="60"/>
        <v>3469.1129999999998</v>
      </c>
      <c r="N288" s="5">
        <v>0</v>
      </c>
      <c r="O288" s="5">
        <f t="shared" si="61"/>
        <v>3469.1129999999998</v>
      </c>
      <c r="P288" s="5">
        <v>0</v>
      </c>
      <c r="Q288" s="5">
        <f t="shared" si="62"/>
        <v>3469.1129999999998</v>
      </c>
      <c r="R288" s="5">
        <v>0</v>
      </c>
      <c r="S288" s="5">
        <f t="shared" si="56"/>
        <v>3469.1129999999998</v>
      </c>
      <c r="T288" s="5">
        <v>0</v>
      </c>
      <c r="U288" s="5">
        <f t="shared" si="57"/>
        <v>3469.1129999999998</v>
      </c>
      <c r="V288" s="5">
        <v>0</v>
      </c>
      <c r="W288" s="5">
        <f t="shared" si="58"/>
        <v>3469.1129999999998</v>
      </c>
      <c r="X288" s="5">
        <v>3469.1129999999998</v>
      </c>
      <c r="Y288" s="5">
        <v>0</v>
      </c>
      <c r="Z288" s="5">
        <f t="shared" si="55"/>
        <v>3469.1129999999998</v>
      </c>
      <c r="AA288" s="5">
        <v>0</v>
      </c>
      <c r="AB288" s="5">
        <f t="shared" si="53"/>
        <v>3469.1129999999998</v>
      </c>
      <c r="AC288" s="5">
        <v>0</v>
      </c>
      <c r="AD288" s="5">
        <f t="shared" si="63"/>
        <v>3469.1129999999998</v>
      </c>
      <c r="AE288" s="5">
        <v>0</v>
      </c>
      <c r="AF288" s="5">
        <f t="shared" si="64"/>
        <v>3469.1129999999998</v>
      </c>
      <c r="AG288" s="5">
        <v>0</v>
      </c>
      <c r="AH288" s="5">
        <f t="shared" si="65"/>
        <v>3469.1129999999998</v>
      </c>
      <c r="AI288" s="5">
        <v>0</v>
      </c>
      <c r="AJ288" s="5">
        <f t="shared" si="59"/>
        <v>3469.1129999999998</v>
      </c>
    </row>
    <row r="289" spans="1:36" ht="38.25">
      <c r="A289" s="3" t="s">
        <v>31</v>
      </c>
      <c r="B289" s="2" t="s">
        <v>4</v>
      </c>
      <c r="C289" s="2" t="s">
        <v>23</v>
      </c>
      <c r="D289" s="2" t="s">
        <v>27</v>
      </c>
      <c r="E289" s="1" t="s">
        <v>204</v>
      </c>
      <c r="F289" s="2">
        <v>200</v>
      </c>
      <c r="G289" s="5">
        <v>0</v>
      </c>
      <c r="H289" s="5">
        <v>0</v>
      </c>
      <c r="I289" s="5">
        <f t="shared" si="54"/>
        <v>0</v>
      </c>
      <c r="J289" s="5">
        <v>0</v>
      </c>
      <c r="K289" s="5">
        <f t="shared" si="52"/>
        <v>0</v>
      </c>
      <c r="L289" s="5">
        <v>0</v>
      </c>
      <c r="M289" s="5">
        <f t="shared" si="60"/>
        <v>0</v>
      </c>
      <c r="N289" s="5">
        <v>0</v>
      </c>
      <c r="O289" s="5">
        <f t="shared" si="61"/>
        <v>0</v>
      </c>
      <c r="P289" s="5">
        <v>0</v>
      </c>
      <c r="Q289" s="5">
        <f t="shared" si="62"/>
        <v>0</v>
      </c>
      <c r="R289" s="5">
        <v>0</v>
      </c>
      <c r="S289" s="5">
        <f t="shared" si="56"/>
        <v>0</v>
      </c>
      <c r="T289" s="5">
        <v>0</v>
      </c>
      <c r="U289" s="5">
        <f t="shared" si="57"/>
        <v>0</v>
      </c>
      <c r="V289" s="5">
        <v>0</v>
      </c>
      <c r="W289" s="5">
        <f t="shared" si="58"/>
        <v>0</v>
      </c>
      <c r="X289" s="5">
        <v>0</v>
      </c>
      <c r="Y289" s="5">
        <v>0</v>
      </c>
      <c r="Z289" s="5">
        <f t="shared" si="55"/>
        <v>0</v>
      </c>
      <c r="AA289" s="5">
        <v>0</v>
      </c>
      <c r="AB289" s="5">
        <f t="shared" si="53"/>
        <v>0</v>
      </c>
      <c r="AC289" s="5">
        <v>0</v>
      </c>
      <c r="AD289" s="5">
        <f t="shared" si="63"/>
        <v>0</v>
      </c>
      <c r="AE289" s="5">
        <v>0</v>
      </c>
      <c r="AF289" s="5">
        <f t="shared" si="64"/>
        <v>0</v>
      </c>
      <c r="AG289" s="5">
        <v>0</v>
      </c>
      <c r="AH289" s="5">
        <f t="shared" si="65"/>
        <v>0</v>
      </c>
      <c r="AI289" s="5">
        <v>0</v>
      </c>
      <c r="AJ289" s="5">
        <f t="shared" si="59"/>
        <v>0</v>
      </c>
    </row>
    <row r="290" spans="1:36" ht="15.75">
      <c r="A290" s="3" t="s">
        <v>40</v>
      </c>
      <c r="B290" s="2" t="s">
        <v>4</v>
      </c>
      <c r="C290" s="2" t="s">
        <v>23</v>
      </c>
      <c r="D290" s="2" t="s">
        <v>27</v>
      </c>
      <c r="E290" s="1" t="s">
        <v>204</v>
      </c>
      <c r="F290" s="2">
        <v>800</v>
      </c>
      <c r="G290" s="5">
        <v>1</v>
      </c>
      <c r="H290" s="5">
        <v>0</v>
      </c>
      <c r="I290" s="5">
        <f t="shared" si="54"/>
        <v>1</v>
      </c>
      <c r="J290" s="5">
        <v>0</v>
      </c>
      <c r="K290" s="5">
        <f t="shared" si="52"/>
        <v>1</v>
      </c>
      <c r="L290" s="5">
        <v>0</v>
      </c>
      <c r="M290" s="5">
        <f t="shared" si="60"/>
        <v>1</v>
      </c>
      <c r="N290" s="5">
        <v>0</v>
      </c>
      <c r="O290" s="5">
        <f t="shared" si="61"/>
        <v>1</v>
      </c>
      <c r="P290" s="5">
        <v>0</v>
      </c>
      <c r="Q290" s="5">
        <f t="shared" si="62"/>
        <v>1</v>
      </c>
      <c r="R290" s="5">
        <v>0</v>
      </c>
      <c r="S290" s="5">
        <f t="shared" si="56"/>
        <v>1</v>
      </c>
      <c r="T290" s="5">
        <v>0</v>
      </c>
      <c r="U290" s="5">
        <f t="shared" si="57"/>
        <v>1</v>
      </c>
      <c r="V290" s="5">
        <v>0</v>
      </c>
      <c r="W290" s="5">
        <f t="shared" si="58"/>
        <v>1</v>
      </c>
      <c r="X290" s="5">
        <v>1</v>
      </c>
      <c r="Y290" s="5">
        <v>0</v>
      </c>
      <c r="Z290" s="5">
        <f t="shared" si="55"/>
        <v>1</v>
      </c>
      <c r="AA290" s="5">
        <v>0</v>
      </c>
      <c r="AB290" s="5">
        <f t="shared" si="53"/>
        <v>1</v>
      </c>
      <c r="AC290" s="5">
        <v>0</v>
      </c>
      <c r="AD290" s="5">
        <f t="shared" si="63"/>
        <v>1</v>
      </c>
      <c r="AE290" s="5">
        <v>0</v>
      </c>
      <c r="AF290" s="5">
        <f t="shared" si="64"/>
        <v>1</v>
      </c>
      <c r="AG290" s="5">
        <v>0</v>
      </c>
      <c r="AH290" s="5">
        <f t="shared" si="65"/>
        <v>1</v>
      </c>
      <c r="AI290" s="5">
        <v>0</v>
      </c>
      <c r="AJ290" s="5">
        <f t="shared" si="59"/>
        <v>1</v>
      </c>
    </row>
    <row r="291" spans="1:36" ht="51">
      <c r="A291" s="3" t="s">
        <v>254</v>
      </c>
      <c r="B291" s="2" t="s">
        <v>4</v>
      </c>
      <c r="C291" s="2">
        <v>10</v>
      </c>
      <c r="D291" s="2" t="s">
        <v>20</v>
      </c>
      <c r="E291" s="6" t="s">
        <v>138</v>
      </c>
      <c r="F291" s="2"/>
      <c r="G291" s="5">
        <v>355</v>
      </c>
      <c r="H291" s="5">
        <f>H292</f>
        <v>0</v>
      </c>
      <c r="I291" s="5">
        <f t="shared" si="54"/>
        <v>355</v>
      </c>
      <c r="J291" s="5">
        <f>J292</f>
        <v>0</v>
      </c>
      <c r="K291" s="5">
        <f t="shared" ref="K291:K356" si="66">I291+J291</f>
        <v>355</v>
      </c>
      <c r="L291" s="5">
        <f>L292</f>
        <v>0</v>
      </c>
      <c r="M291" s="5">
        <f t="shared" si="60"/>
        <v>355</v>
      </c>
      <c r="N291" s="5">
        <f>N292</f>
        <v>0</v>
      </c>
      <c r="O291" s="5">
        <f t="shared" si="61"/>
        <v>355</v>
      </c>
      <c r="P291" s="5">
        <f>P292</f>
        <v>0</v>
      </c>
      <c r="Q291" s="5">
        <f t="shared" si="62"/>
        <v>355</v>
      </c>
      <c r="R291" s="5">
        <f>R292</f>
        <v>0</v>
      </c>
      <c r="S291" s="5">
        <f t="shared" si="56"/>
        <v>355</v>
      </c>
      <c r="T291" s="5">
        <f>T292</f>
        <v>0</v>
      </c>
      <c r="U291" s="5">
        <f t="shared" si="57"/>
        <v>355</v>
      </c>
      <c r="V291" s="5">
        <f>V292</f>
        <v>0</v>
      </c>
      <c r="W291" s="5">
        <f t="shared" si="58"/>
        <v>355</v>
      </c>
      <c r="X291" s="5">
        <v>355</v>
      </c>
      <c r="Y291" s="5">
        <f>Y292</f>
        <v>0</v>
      </c>
      <c r="Z291" s="5">
        <f t="shared" si="55"/>
        <v>355</v>
      </c>
      <c r="AA291" s="5">
        <f>AA292</f>
        <v>0</v>
      </c>
      <c r="AB291" s="5">
        <f t="shared" ref="AB291:AB356" si="67">Z291+AA291</f>
        <v>355</v>
      </c>
      <c r="AC291" s="5">
        <f>AC292</f>
        <v>0</v>
      </c>
      <c r="AD291" s="5">
        <f t="shared" si="63"/>
        <v>355</v>
      </c>
      <c r="AE291" s="5">
        <f>AE292</f>
        <v>0</v>
      </c>
      <c r="AF291" s="5">
        <f t="shared" si="64"/>
        <v>355</v>
      </c>
      <c r="AG291" s="5">
        <f>AG292</f>
        <v>0</v>
      </c>
      <c r="AH291" s="5">
        <f t="shared" si="65"/>
        <v>355</v>
      </c>
      <c r="AI291" s="5">
        <f>AI292</f>
        <v>0</v>
      </c>
      <c r="AJ291" s="5">
        <f t="shared" si="59"/>
        <v>355</v>
      </c>
    </row>
    <row r="292" spans="1:36" ht="25.5">
      <c r="A292" s="3" t="s">
        <v>105</v>
      </c>
      <c r="B292" s="2" t="s">
        <v>4</v>
      </c>
      <c r="C292" s="2">
        <v>10</v>
      </c>
      <c r="D292" s="2" t="s">
        <v>20</v>
      </c>
      <c r="E292" s="6" t="s">
        <v>138</v>
      </c>
      <c r="F292" s="2">
        <v>300</v>
      </c>
      <c r="G292" s="5">
        <v>355</v>
      </c>
      <c r="H292" s="5">
        <v>0</v>
      </c>
      <c r="I292" s="5">
        <f t="shared" si="54"/>
        <v>355</v>
      </c>
      <c r="J292" s="5">
        <v>0</v>
      </c>
      <c r="K292" s="5">
        <f t="shared" si="66"/>
        <v>355</v>
      </c>
      <c r="L292" s="5">
        <v>0</v>
      </c>
      <c r="M292" s="5">
        <f t="shared" si="60"/>
        <v>355</v>
      </c>
      <c r="N292" s="5">
        <v>0</v>
      </c>
      <c r="O292" s="5">
        <f t="shared" si="61"/>
        <v>355</v>
      </c>
      <c r="P292" s="5">
        <v>0</v>
      </c>
      <c r="Q292" s="5">
        <f t="shared" si="62"/>
        <v>355</v>
      </c>
      <c r="R292" s="5">
        <v>0</v>
      </c>
      <c r="S292" s="5">
        <f t="shared" si="56"/>
        <v>355</v>
      </c>
      <c r="T292" s="5">
        <v>0</v>
      </c>
      <c r="U292" s="5">
        <f t="shared" si="57"/>
        <v>355</v>
      </c>
      <c r="V292" s="5">
        <v>0</v>
      </c>
      <c r="W292" s="5">
        <f t="shared" si="58"/>
        <v>355</v>
      </c>
      <c r="X292" s="5">
        <v>355</v>
      </c>
      <c r="Y292" s="5">
        <v>0</v>
      </c>
      <c r="Z292" s="5">
        <f t="shared" si="55"/>
        <v>355</v>
      </c>
      <c r="AA292" s="5">
        <v>0</v>
      </c>
      <c r="AB292" s="5">
        <f t="shared" si="67"/>
        <v>355</v>
      </c>
      <c r="AC292" s="5">
        <v>0</v>
      </c>
      <c r="AD292" s="5">
        <f t="shared" si="63"/>
        <v>355</v>
      </c>
      <c r="AE292" s="5">
        <v>0</v>
      </c>
      <c r="AF292" s="5">
        <f t="shared" si="64"/>
        <v>355</v>
      </c>
      <c r="AG292" s="5">
        <v>0</v>
      </c>
      <c r="AH292" s="5">
        <f t="shared" si="65"/>
        <v>355</v>
      </c>
      <c r="AI292" s="5">
        <v>0</v>
      </c>
      <c r="AJ292" s="5">
        <f t="shared" si="59"/>
        <v>355</v>
      </c>
    </row>
    <row r="293" spans="1:36" ht="89.25">
      <c r="A293" s="12" t="s">
        <v>72</v>
      </c>
      <c r="B293" s="2" t="s">
        <v>4</v>
      </c>
      <c r="C293" s="2">
        <v>10</v>
      </c>
      <c r="D293" s="2" t="s">
        <v>21</v>
      </c>
      <c r="E293" s="6" t="s">
        <v>73</v>
      </c>
      <c r="F293" s="2"/>
      <c r="G293" s="5">
        <v>1762.97786</v>
      </c>
      <c r="H293" s="5">
        <f>H294+H295</f>
        <v>0</v>
      </c>
      <c r="I293" s="5">
        <f t="shared" si="54"/>
        <v>1762.97786</v>
      </c>
      <c r="J293" s="5">
        <f>J294+J295</f>
        <v>0</v>
      </c>
      <c r="K293" s="5">
        <f t="shared" si="66"/>
        <v>1762.97786</v>
      </c>
      <c r="L293" s="5">
        <f>L294+L295</f>
        <v>0</v>
      </c>
      <c r="M293" s="5">
        <f t="shared" si="60"/>
        <v>1762.97786</v>
      </c>
      <c r="N293" s="5">
        <f>N294+N295</f>
        <v>0</v>
      </c>
      <c r="O293" s="5">
        <f t="shared" si="61"/>
        <v>1762.97786</v>
      </c>
      <c r="P293" s="5">
        <f>P294+P295</f>
        <v>0</v>
      </c>
      <c r="Q293" s="5">
        <f t="shared" si="62"/>
        <v>1762.97786</v>
      </c>
      <c r="R293" s="5">
        <f>R294+R295</f>
        <v>0</v>
      </c>
      <c r="S293" s="5">
        <f t="shared" si="56"/>
        <v>1762.97786</v>
      </c>
      <c r="T293" s="5">
        <f>T294+T295</f>
        <v>0</v>
      </c>
      <c r="U293" s="5">
        <f t="shared" si="57"/>
        <v>1762.97786</v>
      </c>
      <c r="V293" s="5">
        <f>V294+V295</f>
        <v>0</v>
      </c>
      <c r="W293" s="5">
        <f t="shared" si="58"/>
        <v>1762.97786</v>
      </c>
      <c r="X293" s="5">
        <v>1762.97786</v>
      </c>
      <c r="Y293" s="5">
        <f>Y294+Y295</f>
        <v>0</v>
      </c>
      <c r="Z293" s="5">
        <f t="shared" si="55"/>
        <v>1762.97786</v>
      </c>
      <c r="AA293" s="5">
        <f>AA294+AA295</f>
        <v>0</v>
      </c>
      <c r="AB293" s="5">
        <f t="shared" si="67"/>
        <v>1762.97786</v>
      </c>
      <c r="AC293" s="5">
        <f>AC294+AC295</f>
        <v>0</v>
      </c>
      <c r="AD293" s="5">
        <f t="shared" si="63"/>
        <v>1762.97786</v>
      </c>
      <c r="AE293" s="5">
        <f>AE294+AE295</f>
        <v>0</v>
      </c>
      <c r="AF293" s="5">
        <f t="shared" si="64"/>
        <v>1762.97786</v>
      </c>
      <c r="AG293" s="5">
        <f>AG294+AG295</f>
        <v>0</v>
      </c>
      <c r="AH293" s="5">
        <f t="shared" si="65"/>
        <v>1762.97786</v>
      </c>
      <c r="AI293" s="5">
        <f>AI294+AI295</f>
        <v>0</v>
      </c>
      <c r="AJ293" s="5">
        <f t="shared" si="59"/>
        <v>1762.97786</v>
      </c>
    </row>
    <row r="294" spans="1:36" ht="25.5">
      <c r="A294" s="3" t="s">
        <v>105</v>
      </c>
      <c r="B294" s="2" t="s">
        <v>4</v>
      </c>
      <c r="C294" s="2">
        <v>10</v>
      </c>
      <c r="D294" s="2" t="s">
        <v>21</v>
      </c>
      <c r="E294" s="6" t="s">
        <v>73</v>
      </c>
      <c r="F294" s="2">
        <v>300</v>
      </c>
      <c r="G294" s="5">
        <v>1735.91913</v>
      </c>
      <c r="H294" s="5">
        <v>0</v>
      </c>
      <c r="I294" s="5">
        <f t="shared" si="54"/>
        <v>1735.91913</v>
      </c>
      <c r="J294" s="5">
        <v>0</v>
      </c>
      <c r="K294" s="5">
        <f t="shared" si="66"/>
        <v>1735.91913</v>
      </c>
      <c r="L294" s="5">
        <v>0</v>
      </c>
      <c r="M294" s="5">
        <f t="shared" si="60"/>
        <v>1735.91913</v>
      </c>
      <c r="N294" s="5">
        <v>0</v>
      </c>
      <c r="O294" s="5">
        <f t="shared" si="61"/>
        <v>1735.91913</v>
      </c>
      <c r="P294" s="5">
        <v>0</v>
      </c>
      <c r="Q294" s="5">
        <f t="shared" si="62"/>
        <v>1735.91913</v>
      </c>
      <c r="R294" s="5">
        <v>0</v>
      </c>
      <c r="S294" s="5">
        <f t="shared" si="56"/>
        <v>1735.91913</v>
      </c>
      <c r="T294" s="5">
        <v>0</v>
      </c>
      <c r="U294" s="5">
        <f t="shared" si="57"/>
        <v>1735.91913</v>
      </c>
      <c r="V294" s="5">
        <v>0</v>
      </c>
      <c r="W294" s="5">
        <f t="shared" si="58"/>
        <v>1735.91913</v>
      </c>
      <c r="X294" s="5">
        <v>1735.91913</v>
      </c>
      <c r="Y294" s="5">
        <v>0</v>
      </c>
      <c r="Z294" s="5">
        <f t="shared" si="55"/>
        <v>1735.91913</v>
      </c>
      <c r="AA294" s="5">
        <v>0</v>
      </c>
      <c r="AB294" s="5">
        <f t="shared" si="67"/>
        <v>1735.91913</v>
      </c>
      <c r="AC294" s="5">
        <v>0</v>
      </c>
      <c r="AD294" s="5">
        <f t="shared" si="63"/>
        <v>1735.91913</v>
      </c>
      <c r="AE294" s="5">
        <v>0</v>
      </c>
      <c r="AF294" s="5">
        <f t="shared" si="64"/>
        <v>1735.91913</v>
      </c>
      <c r="AG294" s="5">
        <v>0</v>
      </c>
      <c r="AH294" s="5">
        <f t="shared" si="65"/>
        <v>1735.91913</v>
      </c>
      <c r="AI294" s="5">
        <v>0</v>
      </c>
      <c r="AJ294" s="5">
        <f t="shared" si="59"/>
        <v>1735.91913</v>
      </c>
    </row>
    <row r="295" spans="1:36" ht="38.25">
      <c r="A295" s="3" t="s">
        <v>44</v>
      </c>
      <c r="B295" s="2" t="s">
        <v>4</v>
      </c>
      <c r="C295" s="2">
        <v>10</v>
      </c>
      <c r="D295" s="2" t="s">
        <v>21</v>
      </c>
      <c r="E295" s="6" t="s">
        <v>73</v>
      </c>
      <c r="F295" s="2">
        <v>600</v>
      </c>
      <c r="G295" s="5">
        <v>27.058729999999997</v>
      </c>
      <c r="H295" s="5">
        <v>0</v>
      </c>
      <c r="I295" s="5">
        <f t="shared" si="54"/>
        <v>27.058729999999997</v>
      </c>
      <c r="J295" s="5">
        <v>0</v>
      </c>
      <c r="K295" s="5">
        <f t="shared" si="66"/>
        <v>27.058729999999997</v>
      </c>
      <c r="L295" s="5">
        <v>0</v>
      </c>
      <c r="M295" s="5">
        <f t="shared" si="60"/>
        <v>27.058729999999997</v>
      </c>
      <c r="N295" s="5">
        <v>0</v>
      </c>
      <c r="O295" s="5">
        <f t="shared" si="61"/>
        <v>27.058729999999997</v>
      </c>
      <c r="P295" s="5">
        <v>0</v>
      </c>
      <c r="Q295" s="5">
        <f t="shared" si="62"/>
        <v>27.058729999999997</v>
      </c>
      <c r="R295" s="5">
        <v>0</v>
      </c>
      <c r="S295" s="5">
        <f t="shared" si="56"/>
        <v>27.058729999999997</v>
      </c>
      <c r="T295" s="5">
        <v>0</v>
      </c>
      <c r="U295" s="5">
        <f t="shared" si="57"/>
        <v>27.058729999999997</v>
      </c>
      <c r="V295" s="5">
        <v>0</v>
      </c>
      <c r="W295" s="5">
        <f t="shared" si="58"/>
        <v>27.058729999999997</v>
      </c>
      <c r="X295" s="5">
        <v>27.058729999999997</v>
      </c>
      <c r="Y295" s="5">
        <v>0</v>
      </c>
      <c r="Z295" s="5">
        <f t="shared" si="55"/>
        <v>27.058729999999997</v>
      </c>
      <c r="AA295" s="5">
        <v>0</v>
      </c>
      <c r="AB295" s="5">
        <f t="shared" si="67"/>
        <v>27.058729999999997</v>
      </c>
      <c r="AC295" s="5">
        <v>0</v>
      </c>
      <c r="AD295" s="5">
        <f t="shared" si="63"/>
        <v>27.058729999999997</v>
      </c>
      <c r="AE295" s="5">
        <v>0</v>
      </c>
      <c r="AF295" s="5">
        <f t="shared" si="64"/>
        <v>27.058729999999997</v>
      </c>
      <c r="AG295" s="5">
        <v>0</v>
      </c>
      <c r="AH295" s="5">
        <f t="shared" si="65"/>
        <v>27.058729999999997</v>
      </c>
      <c r="AI295" s="5">
        <v>0</v>
      </c>
      <c r="AJ295" s="5">
        <f t="shared" si="59"/>
        <v>27.058729999999997</v>
      </c>
    </row>
    <row r="296" spans="1:36" ht="344.25">
      <c r="A296" s="3" t="s">
        <v>322</v>
      </c>
      <c r="B296" s="2" t="s">
        <v>4</v>
      </c>
      <c r="C296" s="2">
        <v>10</v>
      </c>
      <c r="D296" s="2" t="s">
        <v>21</v>
      </c>
      <c r="E296" s="1" t="s">
        <v>323</v>
      </c>
      <c r="F296" s="2"/>
      <c r="G296" s="5"/>
      <c r="H296" s="5"/>
      <c r="I296" s="5"/>
      <c r="J296" s="5"/>
      <c r="K296" s="5">
        <f t="shared" si="66"/>
        <v>0</v>
      </c>
      <c r="L296" s="5">
        <f>L297</f>
        <v>1342.2987499999999</v>
      </c>
      <c r="M296" s="5">
        <f t="shared" si="60"/>
        <v>1342.2987499999999</v>
      </c>
      <c r="N296" s="5">
        <f>N297</f>
        <v>0</v>
      </c>
      <c r="O296" s="5">
        <f t="shared" si="61"/>
        <v>1342.2987499999999</v>
      </c>
      <c r="P296" s="5">
        <f>P297</f>
        <v>0</v>
      </c>
      <c r="Q296" s="5">
        <f t="shared" si="62"/>
        <v>1342.2987499999999</v>
      </c>
      <c r="R296" s="5">
        <f>R297</f>
        <v>0</v>
      </c>
      <c r="S296" s="5">
        <f t="shared" si="56"/>
        <v>1342.2987499999999</v>
      </c>
      <c r="T296" s="5">
        <f>T297</f>
        <v>0</v>
      </c>
      <c r="U296" s="5">
        <f t="shared" si="57"/>
        <v>1342.2987499999999</v>
      </c>
      <c r="V296" s="5">
        <f>V297</f>
        <v>0</v>
      </c>
      <c r="W296" s="5">
        <f t="shared" si="58"/>
        <v>1342.2987499999999</v>
      </c>
      <c r="X296" s="5"/>
      <c r="Y296" s="5"/>
      <c r="Z296" s="5"/>
      <c r="AA296" s="5"/>
      <c r="AB296" s="5">
        <f t="shared" si="67"/>
        <v>0</v>
      </c>
      <c r="AC296" s="5">
        <f>AC297</f>
        <v>1342.2987499999999</v>
      </c>
      <c r="AD296" s="5">
        <f t="shared" si="63"/>
        <v>1342.2987499999999</v>
      </c>
      <c r="AE296" s="5">
        <f>AE297</f>
        <v>0</v>
      </c>
      <c r="AF296" s="5">
        <f t="shared" si="64"/>
        <v>1342.2987499999999</v>
      </c>
      <c r="AG296" s="5">
        <f>AG297</f>
        <v>0</v>
      </c>
      <c r="AH296" s="5">
        <f t="shared" si="65"/>
        <v>1342.2987499999999</v>
      </c>
      <c r="AI296" s="5">
        <f>AI297</f>
        <v>0</v>
      </c>
      <c r="AJ296" s="5">
        <f t="shared" si="59"/>
        <v>1342.2987499999999</v>
      </c>
    </row>
    <row r="297" spans="1:36" ht="38.25">
      <c r="A297" s="3" t="s">
        <v>44</v>
      </c>
      <c r="B297" s="2" t="s">
        <v>4</v>
      </c>
      <c r="C297" s="2">
        <v>10</v>
      </c>
      <c r="D297" s="2" t="s">
        <v>21</v>
      </c>
      <c r="E297" s="1" t="s">
        <v>323</v>
      </c>
      <c r="F297" s="2">
        <v>600</v>
      </c>
      <c r="G297" s="5"/>
      <c r="H297" s="5"/>
      <c r="I297" s="5"/>
      <c r="J297" s="5"/>
      <c r="K297" s="5">
        <f t="shared" si="66"/>
        <v>0</v>
      </c>
      <c r="L297" s="5">
        <v>1342.2987499999999</v>
      </c>
      <c r="M297" s="5">
        <f t="shared" si="60"/>
        <v>1342.2987499999999</v>
      </c>
      <c r="N297" s="5"/>
      <c r="O297" s="5">
        <f t="shared" si="61"/>
        <v>1342.2987499999999</v>
      </c>
      <c r="P297" s="5"/>
      <c r="Q297" s="5">
        <f t="shared" si="62"/>
        <v>1342.2987499999999</v>
      </c>
      <c r="R297" s="5"/>
      <c r="S297" s="5">
        <f t="shared" si="56"/>
        <v>1342.2987499999999</v>
      </c>
      <c r="T297" s="5"/>
      <c r="U297" s="5">
        <f t="shared" si="57"/>
        <v>1342.2987499999999</v>
      </c>
      <c r="V297" s="5"/>
      <c r="W297" s="5">
        <f t="shared" si="58"/>
        <v>1342.2987499999999</v>
      </c>
      <c r="X297" s="5"/>
      <c r="Y297" s="5"/>
      <c r="Z297" s="5"/>
      <c r="AA297" s="5"/>
      <c r="AB297" s="5">
        <f t="shared" si="67"/>
        <v>0</v>
      </c>
      <c r="AC297" s="5">
        <v>1342.2987499999999</v>
      </c>
      <c r="AD297" s="5">
        <f t="shared" si="63"/>
        <v>1342.2987499999999</v>
      </c>
      <c r="AE297" s="5"/>
      <c r="AF297" s="5">
        <f t="shared" si="64"/>
        <v>1342.2987499999999</v>
      </c>
      <c r="AG297" s="5"/>
      <c r="AH297" s="5">
        <f t="shared" si="65"/>
        <v>1342.2987499999999</v>
      </c>
      <c r="AI297" s="5"/>
      <c r="AJ297" s="5">
        <f t="shared" si="59"/>
        <v>1342.2987499999999</v>
      </c>
    </row>
    <row r="298" spans="1:36" ht="25.5">
      <c r="A298" s="3" t="s">
        <v>140</v>
      </c>
      <c r="B298" s="2" t="s">
        <v>4</v>
      </c>
      <c r="C298" s="2">
        <v>11</v>
      </c>
      <c r="D298" s="2" t="s">
        <v>19</v>
      </c>
      <c r="E298" s="1" t="s">
        <v>141</v>
      </c>
      <c r="F298" s="2"/>
      <c r="G298" s="5">
        <v>729.34799999999996</v>
      </c>
      <c r="H298" s="5">
        <f>H299</f>
        <v>0</v>
      </c>
      <c r="I298" s="5">
        <f t="shared" si="54"/>
        <v>729.34799999999996</v>
      </c>
      <c r="J298" s="5">
        <f>J299</f>
        <v>0</v>
      </c>
      <c r="K298" s="5">
        <f t="shared" si="66"/>
        <v>729.34799999999996</v>
      </c>
      <c r="L298" s="5">
        <f>L299</f>
        <v>0</v>
      </c>
      <c r="M298" s="5">
        <f t="shared" si="60"/>
        <v>729.34799999999996</v>
      </c>
      <c r="N298" s="5">
        <f>N299</f>
        <v>0</v>
      </c>
      <c r="O298" s="5">
        <f t="shared" si="61"/>
        <v>729.34799999999996</v>
      </c>
      <c r="P298" s="5">
        <f>P299</f>
        <v>0</v>
      </c>
      <c r="Q298" s="5">
        <f t="shared" si="62"/>
        <v>729.34799999999996</v>
      </c>
      <c r="R298" s="5">
        <f>R299</f>
        <v>0</v>
      </c>
      <c r="S298" s="5">
        <f t="shared" si="56"/>
        <v>729.34799999999996</v>
      </c>
      <c r="T298" s="5">
        <f>T299</f>
        <v>0</v>
      </c>
      <c r="U298" s="5">
        <f t="shared" si="57"/>
        <v>729.34799999999996</v>
      </c>
      <c r="V298" s="5">
        <f>V299</f>
        <v>0</v>
      </c>
      <c r="W298" s="5">
        <f t="shared" si="58"/>
        <v>729.34799999999996</v>
      </c>
      <c r="X298" s="5">
        <v>729.34799999999996</v>
      </c>
      <c r="Y298" s="5">
        <f>Y299</f>
        <v>0</v>
      </c>
      <c r="Z298" s="5">
        <f t="shared" si="55"/>
        <v>729.34799999999996</v>
      </c>
      <c r="AA298" s="5">
        <f>AA299</f>
        <v>0</v>
      </c>
      <c r="AB298" s="5">
        <f t="shared" si="67"/>
        <v>729.34799999999996</v>
      </c>
      <c r="AC298" s="5">
        <f>AC299</f>
        <v>0</v>
      </c>
      <c r="AD298" s="5">
        <f t="shared" si="63"/>
        <v>729.34799999999996</v>
      </c>
      <c r="AE298" s="5">
        <f>AE299</f>
        <v>0</v>
      </c>
      <c r="AF298" s="5">
        <f t="shared" si="64"/>
        <v>729.34799999999996</v>
      </c>
      <c r="AG298" s="5">
        <f>AG299</f>
        <v>0</v>
      </c>
      <c r="AH298" s="5">
        <f t="shared" si="65"/>
        <v>729.34799999999996</v>
      </c>
      <c r="AI298" s="5">
        <f>AI299</f>
        <v>0</v>
      </c>
      <c r="AJ298" s="5">
        <f t="shared" si="59"/>
        <v>729.34799999999996</v>
      </c>
    </row>
    <row r="299" spans="1:36" ht="38.25">
      <c r="A299" s="3" t="s">
        <v>44</v>
      </c>
      <c r="B299" s="2" t="s">
        <v>4</v>
      </c>
      <c r="C299" s="2">
        <v>11</v>
      </c>
      <c r="D299" s="2" t="s">
        <v>19</v>
      </c>
      <c r="E299" s="1" t="s">
        <v>141</v>
      </c>
      <c r="F299" s="2">
        <v>600</v>
      </c>
      <c r="G299" s="5">
        <v>729.34799999999996</v>
      </c>
      <c r="H299" s="5">
        <v>0</v>
      </c>
      <c r="I299" s="5">
        <f t="shared" si="54"/>
        <v>729.34799999999996</v>
      </c>
      <c r="J299" s="5">
        <v>0</v>
      </c>
      <c r="K299" s="5">
        <f t="shared" si="66"/>
        <v>729.34799999999996</v>
      </c>
      <c r="L299" s="5">
        <v>0</v>
      </c>
      <c r="M299" s="5">
        <f t="shared" si="60"/>
        <v>729.34799999999996</v>
      </c>
      <c r="N299" s="5">
        <v>0</v>
      </c>
      <c r="O299" s="5">
        <f t="shared" si="61"/>
        <v>729.34799999999996</v>
      </c>
      <c r="P299" s="5">
        <v>0</v>
      </c>
      <c r="Q299" s="5">
        <f t="shared" si="62"/>
        <v>729.34799999999996</v>
      </c>
      <c r="R299" s="5">
        <v>0</v>
      </c>
      <c r="S299" s="5">
        <f t="shared" si="56"/>
        <v>729.34799999999996</v>
      </c>
      <c r="T299" s="5">
        <v>0</v>
      </c>
      <c r="U299" s="5">
        <f t="shared" si="57"/>
        <v>729.34799999999996</v>
      </c>
      <c r="V299" s="5">
        <v>0</v>
      </c>
      <c r="W299" s="5">
        <f t="shared" si="58"/>
        <v>729.34799999999996</v>
      </c>
      <c r="X299" s="5">
        <v>729.34799999999996</v>
      </c>
      <c r="Y299" s="5">
        <v>0</v>
      </c>
      <c r="Z299" s="5">
        <f t="shared" si="55"/>
        <v>729.34799999999996</v>
      </c>
      <c r="AA299" s="5">
        <v>0</v>
      </c>
      <c r="AB299" s="5">
        <f t="shared" si="67"/>
        <v>729.34799999999996</v>
      </c>
      <c r="AC299" s="5">
        <v>0</v>
      </c>
      <c r="AD299" s="5">
        <f t="shared" si="63"/>
        <v>729.34799999999996</v>
      </c>
      <c r="AE299" s="5">
        <v>0</v>
      </c>
      <c r="AF299" s="5">
        <f t="shared" si="64"/>
        <v>729.34799999999996</v>
      </c>
      <c r="AG299" s="5">
        <v>0</v>
      </c>
      <c r="AH299" s="5">
        <f t="shared" si="65"/>
        <v>729.34799999999996</v>
      </c>
      <c r="AI299" s="5">
        <v>0</v>
      </c>
      <c r="AJ299" s="5">
        <f t="shared" si="59"/>
        <v>729.34799999999996</v>
      </c>
    </row>
    <row r="300" spans="1:36" ht="38.25">
      <c r="A300" s="7" t="s">
        <v>158</v>
      </c>
      <c r="B300" s="8" t="s">
        <v>10</v>
      </c>
      <c r="C300" s="8"/>
      <c r="D300" s="8"/>
      <c r="E300" s="8"/>
      <c r="F300" s="8"/>
      <c r="G300" s="5">
        <v>2370.0801200000001</v>
      </c>
      <c r="H300" s="5">
        <f>H301</f>
        <v>0</v>
      </c>
      <c r="I300" s="5">
        <f t="shared" ref="I300:I363" si="68">G300+H300</f>
        <v>2370.0801200000001</v>
      </c>
      <c r="J300" s="5">
        <f>J301</f>
        <v>0</v>
      </c>
      <c r="K300" s="5">
        <f t="shared" si="66"/>
        <v>2370.0801200000001</v>
      </c>
      <c r="L300" s="5">
        <f>L301</f>
        <v>0</v>
      </c>
      <c r="M300" s="5">
        <f t="shared" si="60"/>
        <v>2370.0801200000001</v>
      </c>
      <c r="N300" s="5">
        <f>N301</f>
        <v>0</v>
      </c>
      <c r="O300" s="5">
        <f t="shared" si="61"/>
        <v>2370.0801200000001</v>
      </c>
      <c r="P300" s="5">
        <f>P301</f>
        <v>0</v>
      </c>
      <c r="Q300" s="5">
        <f t="shared" si="62"/>
        <v>2370.0801200000001</v>
      </c>
      <c r="R300" s="5">
        <f>R301</f>
        <v>0</v>
      </c>
      <c r="S300" s="5">
        <f t="shared" si="56"/>
        <v>2370.0801200000001</v>
      </c>
      <c r="T300" s="5">
        <f>T301</f>
        <v>0</v>
      </c>
      <c r="U300" s="5">
        <f t="shared" si="57"/>
        <v>2370.0801200000001</v>
      </c>
      <c r="V300" s="5">
        <f>V301</f>
        <v>0</v>
      </c>
      <c r="W300" s="5">
        <f t="shared" si="58"/>
        <v>2370.0801200000001</v>
      </c>
      <c r="X300" s="5">
        <v>2370.0801200000001</v>
      </c>
      <c r="Y300" s="5">
        <f>Y301</f>
        <v>0</v>
      </c>
      <c r="Z300" s="5">
        <f t="shared" ref="Z300:Z363" si="69">X300+Y300</f>
        <v>2370.0801200000001</v>
      </c>
      <c r="AA300" s="5">
        <f>AA301</f>
        <v>0</v>
      </c>
      <c r="AB300" s="5">
        <f t="shared" si="67"/>
        <v>2370.0801200000001</v>
      </c>
      <c r="AC300" s="5">
        <f>AC301</f>
        <v>0</v>
      </c>
      <c r="AD300" s="5">
        <f t="shared" si="63"/>
        <v>2370.0801200000001</v>
      </c>
      <c r="AE300" s="5">
        <f>AE301</f>
        <v>0</v>
      </c>
      <c r="AF300" s="5">
        <f t="shared" si="64"/>
        <v>2370.0801200000001</v>
      </c>
      <c r="AG300" s="5">
        <f>AG301</f>
        <v>0</v>
      </c>
      <c r="AH300" s="5">
        <f t="shared" si="65"/>
        <v>2370.0801200000001</v>
      </c>
      <c r="AI300" s="5">
        <f>AI301</f>
        <v>0</v>
      </c>
      <c r="AJ300" s="5">
        <f t="shared" si="59"/>
        <v>2370.0801200000001</v>
      </c>
    </row>
    <row r="301" spans="1:36" ht="38.25">
      <c r="A301" s="3" t="s">
        <v>12</v>
      </c>
      <c r="B301" s="2" t="s">
        <v>10</v>
      </c>
      <c r="C301" s="2"/>
      <c r="D301" s="2"/>
      <c r="E301" s="2"/>
      <c r="F301" s="2"/>
      <c r="G301" s="5">
        <v>2370.0801200000001</v>
      </c>
      <c r="H301" s="5">
        <f>H302+H304</f>
        <v>0</v>
      </c>
      <c r="I301" s="5">
        <f t="shared" si="68"/>
        <v>2370.0801200000001</v>
      </c>
      <c r="J301" s="5">
        <f>J302+J304</f>
        <v>0</v>
      </c>
      <c r="K301" s="5">
        <f t="shared" si="66"/>
        <v>2370.0801200000001</v>
      </c>
      <c r="L301" s="5">
        <f>L302+L304</f>
        <v>0</v>
      </c>
      <c r="M301" s="5">
        <f t="shared" si="60"/>
        <v>2370.0801200000001</v>
      </c>
      <c r="N301" s="5">
        <f>N302+N304</f>
        <v>0</v>
      </c>
      <c r="O301" s="5">
        <f t="shared" si="61"/>
        <v>2370.0801200000001</v>
      </c>
      <c r="P301" s="5">
        <f>P302+P304</f>
        <v>0</v>
      </c>
      <c r="Q301" s="5">
        <f t="shared" si="62"/>
        <v>2370.0801200000001</v>
      </c>
      <c r="R301" s="5">
        <f>R302+R304</f>
        <v>0</v>
      </c>
      <c r="S301" s="5">
        <f t="shared" si="56"/>
        <v>2370.0801200000001</v>
      </c>
      <c r="T301" s="5">
        <f>T302+T304</f>
        <v>0</v>
      </c>
      <c r="U301" s="5">
        <f t="shared" si="57"/>
        <v>2370.0801200000001</v>
      </c>
      <c r="V301" s="5">
        <f>V302+V304</f>
        <v>0</v>
      </c>
      <c r="W301" s="5">
        <f t="shared" si="58"/>
        <v>2370.0801200000001</v>
      </c>
      <c r="X301" s="5">
        <v>2370.0801200000001</v>
      </c>
      <c r="Y301" s="5">
        <f>Y302+Y304</f>
        <v>0</v>
      </c>
      <c r="Z301" s="5">
        <f t="shared" si="69"/>
        <v>2370.0801200000001</v>
      </c>
      <c r="AA301" s="5">
        <f>AA302+AA304</f>
        <v>0</v>
      </c>
      <c r="AB301" s="5">
        <f t="shared" si="67"/>
        <v>2370.0801200000001</v>
      </c>
      <c r="AC301" s="5">
        <f>AC302+AC304</f>
        <v>0</v>
      </c>
      <c r="AD301" s="5">
        <f t="shared" si="63"/>
        <v>2370.0801200000001</v>
      </c>
      <c r="AE301" s="5">
        <f>AE302+AE304</f>
        <v>0</v>
      </c>
      <c r="AF301" s="5">
        <f t="shared" si="64"/>
        <v>2370.0801200000001</v>
      </c>
      <c r="AG301" s="5">
        <f>AG302+AG304</f>
        <v>0</v>
      </c>
      <c r="AH301" s="5">
        <f t="shared" si="65"/>
        <v>2370.0801200000001</v>
      </c>
      <c r="AI301" s="5">
        <f>AI302+AI304</f>
        <v>0</v>
      </c>
      <c r="AJ301" s="5">
        <f t="shared" si="59"/>
        <v>2370.0801200000001</v>
      </c>
    </row>
    <row r="302" spans="1:36" ht="38.25">
      <c r="A302" s="3" t="s">
        <v>255</v>
      </c>
      <c r="B302" s="2" t="s">
        <v>10</v>
      </c>
      <c r="C302" s="2" t="s">
        <v>19</v>
      </c>
      <c r="D302" s="2" t="s">
        <v>20</v>
      </c>
      <c r="E302" s="1" t="s">
        <v>41</v>
      </c>
      <c r="F302" s="2"/>
      <c r="G302" s="5">
        <v>1183.6300000000001</v>
      </c>
      <c r="H302" s="5">
        <f>H303</f>
        <v>0</v>
      </c>
      <c r="I302" s="5">
        <f t="shared" si="68"/>
        <v>1183.6300000000001</v>
      </c>
      <c r="J302" s="5">
        <f>J303</f>
        <v>0</v>
      </c>
      <c r="K302" s="5">
        <f t="shared" si="66"/>
        <v>1183.6300000000001</v>
      </c>
      <c r="L302" s="5">
        <f>L303</f>
        <v>0</v>
      </c>
      <c r="M302" s="5">
        <f t="shared" si="60"/>
        <v>1183.6300000000001</v>
      </c>
      <c r="N302" s="5">
        <f>N303</f>
        <v>0</v>
      </c>
      <c r="O302" s="5">
        <f t="shared" si="61"/>
        <v>1183.6300000000001</v>
      </c>
      <c r="P302" s="5">
        <f>P303</f>
        <v>0</v>
      </c>
      <c r="Q302" s="5">
        <f t="shared" si="62"/>
        <v>1183.6300000000001</v>
      </c>
      <c r="R302" s="5">
        <f>R303</f>
        <v>0</v>
      </c>
      <c r="S302" s="5">
        <f t="shared" si="56"/>
        <v>1183.6300000000001</v>
      </c>
      <c r="T302" s="5">
        <f>T303</f>
        <v>0</v>
      </c>
      <c r="U302" s="5">
        <f t="shared" si="57"/>
        <v>1183.6300000000001</v>
      </c>
      <c r="V302" s="5">
        <f>V303</f>
        <v>0</v>
      </c>
      <c r="W302" s="5">
        <f t="shared" si="58"/>
        <v>1183.6300000000001</v>
      </c>
      <c r="X302" s="5">
        <v>1183.6300000000001</v>
      </c>
      <c r="Y302" s="5">
        <f>Y303</f>
        <v>0</v>
      </c>
      <c r="Z302" s="5">
        <f t="shared" si="69"/>
        <v>1183.6300000000001</v>
      </c>
      <c r="AA302" s="5">
        <f>AA303</f>
        <v>0</v>
      </c>
      <c r="AB302" s="5">
        <f t="shared" si="67"/>
        <v>1183.6300000000001</v>
      </c>
      <c r="AC302" s="5">
        <f>AC303</f>
        <v>0</v>
      </c>
      <c r="AD302" s="5">
        <f t="shared" si="63"/>
        <v>1183.6300000000001</v>
      </c>
      <c r="AE302" s="5">
        <f>AE303</f>
        <v>0</v>
      </c>
      <c r="AF302" s="5">
        <f t="shared" si="64"/>
        <v>1183.6300000000001</v>
      </c>
      <c r="AG302" s="5">
        <f>AG303</f>
        <v>0</v>
      </c>
      <c r="AH302" s="5">
        <f t="shared" si="65"/>
        <v>1183.6300000000001</v>
      </c>
      <c r="AI302" s="5">
        <f>AI303</f>
        <v>0</v>
      </c>
      <c r="AJ302" s="5">
        <f t="shared" si="59"/>
        <v>1183.6300000000001</v>
      </c>
    </row>
    <row r="303" spans="1:36" ht="76.5">
      <c r="A303" s="3" t="s">
        <v>61</v>
      </c>
      <c r="B303" s="2" t="s">
        <v>10</v>
      </c>
      <c r="C303" s="2" t="s">
        <v>19</v>
      </c>
      <c r="D303" s="2" t="s">
        <v>20</v>
      </c>
      <c r="E303" s="1" t="s">
        <v>41</v>
      </c>
      <c r="F303" s="2">
        <v>100</v>
      </c>
      <c r="G303" s="5">
        <v>1183.6300000000001</v>
      </c>
      <c r="H303" s="5">
        <v>0</v>
      </c>
      <c r="I303" s="5">
        <f t="shared" si="68"/>
        <v>1183.6300000000001</v>
      </c>
      <c r="J303" s="5">
        <v>0</v>
      </c>
      <c r="K303" s="5">
        <f t="shared" si="66"/>
        <v>1183.6300000000001</v>
      </c>
      <c r="L303" s="5">
        <v>0</v>
      </c>
      <c r="M303" s="5">
        <f t="shared" si="60"/>
        <v>1183.6300000000001</v>
      </c>
      <c r="N303" s="5">
        <v>0</v>
      </c>
      <c r="O303" s="5">
        <f t="shared" si="61"/>
        <v>1183.6300000000001</v>
      </c>
      <c r="P303" s="5">
        <v>0</v>
      </c>
      <c r="Q303" s="5">
        <f t="shared" si="62"/>
        <v>1183.6300000000001</v>
      </c>
      <c r="R303" s="5">
        <v>0</v>
      </c>
      <c r="S303" s="5">
        <f t="shared" si="56"/>
        <v>1183.6300000000001</v>
      </c>
      <c r="T303" s="5">
        <v>0</v>
      </c>
      <c r="U303" s="5">
        <f t="shared" si="57"/>
        <v>1183.6300000000001</v>
      </c>
      <c r="V303" s="5">
        <v>0</v>
      </c>
      <c r="W303" s="5">
        <f t="shared" si="58"/>
        <v>1183.6300000000001</v>
      </c>
      <c r="X303" s="5">
        <v>1183.6300000000001</v>
      </c>
      <c r="Y303" s="5">
        <v>0</v>
      </c>
      <c r="Z303" s="5">
        <f t="shared" si="69"/>
        <v>1183.6300000000001</v>
      </c>
      <c r="AA303" s="5">
        <v>0</v>
      </c>
      <c r="AB303" s="5">
        <f t="shared" si="67"/>
        <v>1183.6300000000001</v>
      </c>
      <c r="AC303" s="5">
        <v>0</v>
      </c>
      <c r="AD303" s="5">
        <f t="shared" si="63"/>
        <v>1183.6300000000001</v>
      </c>
      <c r="AE303" s="5">
        <v>0</v>
      </c>
      <c r="AF303" s="5">
        <f t="shared" si="64"/>
        <v>1183.6300000000001</v>
      </c>
      <c r="AG303" s="5">
        <v>0</v>
      </c>
      <c r="AH303" s="5">
        <f t="shared" si="65"/>
        <v>1183.6300000000001</v>
      </c>
      <c r="AI303" s="5">
        <v>0</v>
      </c>
      <c r="AJ303" s="5">
        <f t="shared" si="59"/>
        <v>1183.6300000000001</v>
      </c>
    </row>
    <row r="304" spans="1:36" ht="38.25">
      <c r="A304" s="3" t="s">
        <v>256</v>
      </c>
      <c r="B304" s="2" t="s">
        <v>10</v>
      </c>
      <c r="C304" s="2" t="s">
        <v>19</v>
      </c>
      <c r="D304" s="2" t="s">
        <v>20</v>
      </c>
      <c r="E304" s="1" t="s">
        <v>42</v>
      </c>
      <c r="F304" s="2"/>
      <c r="G304" s="5">
        <v>1186.45012</v>
      </c>
      <c r="H304" s="5">
        <f>H305+H306</f>
        <v>0</v>
      </c>
      <c r="I304" s="5">
        <f t="shared" si="68"/>
        <v>1186.45012</v>
      </c>
      <c r="J304" s="5">
        <f>J305+J306</f>
        <v>0</v>
      </c>
      <c r="K304" s="5">
        <f t="shared" si="66"/>
        <v>1186.45012</v>
      </c>
      <c r="L304" s="5">
        <f>L305+L306</f>
        <v>0</v>
      </c>
      <c r="M304" s="5">
        <f t="shared" si="60"/>
        <v>1186.45012</v>
      </c>
      <c r="N304" s="5">
        <f>N305+N306</f>
        <v>0</v>
      </c>
      <c r="O304" s="5">
        <f t="shared" si="61"/>
        <v>1186.45012</v>
      </c>
      <c r="P304" s="5">
        <f>P305+P306</f>
        <v>0</v>
      </c>
      <c r="Q304" s="5">
        <f t="shared" si="62"/>
        <v>1186.45012</v>
      </c>
      <c r="R304" s="5">
        <f>R305+R306</f>
        <v>0</v>
      </c>
      <c r="S304" s="5">
        <f t="shared" si="56"/>
        <v>1186.45012</v>
      </c>
      <c r="T304" s="5">
        <f>T305+T306</f>
        <v>0</v>
      </c>
      <c r="U304" s="5">
        <f t="shared" si="57"/>
        <v>1186.45012</v>
      </c>
      <c r="V304" s="5">
        <f>V305+V306</f>
        <v>0</v>
      </c>
      <c r="W304" s="5">
        <f t="shared" si="58"/>
        <v>1186.45012</v>
      </c>
      <c r="X304" s="5">
        <v>1186.45012</v>
      </c>
      <c r="Y304" s="5">
        <f>Y305+Y306</f>
        <v>0</v>
      </c>
      <c r="Z304" s="5">
        <f t="shared" si="69"/>
        <v>1186.45012</v>
      </c>
      <c r="AA304" s="5">
        <f>AA305+AA306</f>
        <v>0</v>
      </c>
      <c r="AB304" s="5">
        <f t="shared" si="67"/>
        <v>1186.45012</v>
      </c>
      <c r="AC304" s="5">
        <f>AC305+AC306</f>
        <v>0</v>
      </c>
      <c r="AD304" s="5">
        <f t="shared" si="63"/>
        <v>1186.45012</v>
      </c>
      <c r="AE304" s="5">
        <f>AE305+AE306</f>
        <v>0</v>
      </c>
      <c r="AF304" s="5">
        <f t="shared" si="64"/>
        <v>1186.45012</v>
      </c>
      <c r="AG304" s="5">
        <f>AG305+AG306</f>
        <v>0</v>
      </c>
      <c r="AH304" s="5">
        <f t="shared" si="65"/>
        <v>1186.45012</v>
      </c>
      <c r="AI304" s="5">
        <f>AI305+AI306</f>
        <v>0</v>
      </c>
      <c r="AJ304" s="5">
        <f t="shared" si="59"/>
        <v>1186.45012</v>
      </c>
    </row>
    <row r="305" spans="1:36" ht="76.5">
      <c r="A305" s="3" t="s">
        <v>61</v>
      </c>
      <c r="B305" s="2" t="s">
        <v>10</v>
      </c>
      <c r="C305" s="2" t="s">
        <v>19</v>
      </c>
      <c r="D305" s="2" t="s">
        <v>20</v>
      </c>
      <c r="E305" s="1" t="s">
        <v>42</v>
      </c>
      <c r="F305" s="2">
        <v>100</v>
      </c>
      <c r="G305" s="5">
        <v>937.97299999999996</v>
      </c>
      <c r="H305" s="5">
        <v>0</v>
      </c>
      <c r="I305" s="5">
        <f t="shared" si="68"/>
        <v>937.97299999999996</v>
      </c>
      <c r="J305" s="5">
        <v>0</v>
      </c>
      <c r="K305" s="5">
        <f t="shared" si="66"/>
        <v>937.97299999999996</v>
      </c>
      <c r="L305" s="5">
        <v>0</v>
      </c>
      <c r="M305" s="5">
        <f t="shared" si="60"/>
        <v>937.97299999999996</v>
      </c>
      <c r="N305" s="5">
        <v>0</v>
      </c>
      <c r="O305" s="5">
        <f t="shared" si="61"/>
        <v>937.97299999999996</v>
      </c>
      <c r="P305" s="5">
        <v>0</v>
      </c>
      <c r="Q305" s="5">
        <f t="shared" si="62"/>
        <v>937.97299999999996</v>
      </c>
      <c r="R305" s="5">
        <v>0</v>
      </c>
      <c r="S305" s="5">
        <f t="shared" si="56"/>
        <v>937.97299999999996</v>
      </c>
      <c r="T305" s="5">
        <v>0</v>
      </c>
      <c r="U305" s="5">
        <f t="shared" si="57"/>
        <v>937.97299999999996</v>
      </c>
      <c r="V305" s="5">
        <v>0</v>
      </c>
      <c r="W305" s="5">
        <f t="shared" si="58"/>
        <v>937.97299999999996</v>
      </c>
      <c r="X305" s="5">
        <v>937.97299999999996</v>
      </c>
      <c r="Y305" s="5">
        <v>0</v>
      </c>
      <c r="Z305" s="5">
        <f t="shared" si="69"/>
        <v>937.97299999999996</v>
      </c>
      <c r="AA305" s="5">
        <v>0</v>
      </c>
      <c r="AB305" s="5">
        <f t="shared" si="67"/>
        <v>937.97299999999996</v>
      </c>
      <c r="AC305" s="5">
        <v>0</v>
      </c>
      <c r="AD305" s="5">
        <f t="shared" si="63"/>
        <v>937.97299999999996</v>
      </c>
      <c r="AE305" s="5">
        <v>0</v>
      </c>
      <c r="AF305" s="5">
        <f t="shared" si="64"/>
        <v>937.97299999999996</v>
      </c>
      <c r="AG305" s="5">
        <v>0</v>
      </c>
      <c r="AH305" s="5">
        <f t="shared" si="65"/>
        <v>937.97299999999996</v>
      </c>
      <c r="AI305" s="5">
        <v>0</v>
      </c>
      <c r="AJ305" s="5">
        <f t="shared" si="59"/>
        <v>937.97299999999996</v>
      </c>
    </row>
    <row r="306" spans="1:36" ht="38.25">
      <c r="A306" s="3" t="s">
        <v>31</v>
      </c>
      <c r="B306" s="2" t="s">
        <v>10</v>
      </c>
      <c r="C306" s="2" t="s">
        <v>19</v>
      </c>
      <c r="D306" s="2" t="s">
        <v>20</v>
      </c>
      <c r="E306" s="1" t="s">
        <v>42</v>
      </c>
      <c r="F306" s="2">
        <v>200</v>
      </c>
      <c r="G306" s="5">
        <v>248.47712000000001</v>
      </c>
      <c r="H306" s="5">
        <v>0</v>
      </c>
      <c r="I306" s="5">
        <f t="shared" si="68"/>
        <v>248.47712000000001</v>
      </c>
      <c r="J306" s="5">
        <v>0</v>
      </c>
      <c r="K306" s="5">
        <f t="shared" si="66"/>
        <v>248.47712000000001</v>
      </c>
      <c r="L306" s="5">
        <v>0</v>
      </c>
      <c r="M306" s="5">
        <f t="shared" si="60"/>
        <v>248.47712000000001</v>
      </c>
      <c r="N306" s="5">
        <v>0</v>
      </c>
      <c r="O306" s="5">
        <f t="shared" si="61"/>
        <v>248.47712000000001</v>
      </c>
      <c r="P306" s="5">
        <v>0</v>
      </c>
      <c r="Q306" s="5">
        <f t="shared" si="62"/>
        <v>248.47712000000001</v>
      </c>
      <c r="R306" s="5">
        <v>0</v>
      </c>
      <c r="S306" s="5">
        <f t="shared" si="56"/>
        <v>248.47712000000001</v>
      </c>
      <c r="T306" s="5">
        <v>0</v>
      </c>
      <c r="U306" s="5">
        <f t="shared" si="57"/>
        <v>248.47712000000001</v>
      </c>
      <c r="V306" s="5">
        <v>0</v>
      </c>
      <c r="W306" s="5">
        <f t="shared" si="58"/>
        <v>248.47712000000001</v>
      </c>
      <c r="X306" s="5">
        <v>248.47712000000001</v>
      </c>
      <c r="Y306" s="5">
        <v>0</v>
      </c>
      <c r="Z306" s="5">
        <f t="shared" si="69"/>
        <v>248.47712000000001</v>
      </c>
      <c r="AA306" s="5">
        <v>0</v>
      </c>
      <c r="AB306" s="5">
        <f t="shared" si="67"/>
        <v>248.47712000000001</v>
      </c>
      <c r="AC306" s="5">
        <v>0</v>
      </c>
      <c r="AD306" s="5">
        <f t="shared" si="63"/>
        <v>248.47712000000001</v>
      </c>
      <c r="AE306" s="5">
        <v>0</v>
      </c>
      <c r="AF306" s="5">
        <f t="shared" si="64"/>
        <v>248.47712000000001</v>
      </c>
      <c r="AG306" s="5">
        <v>0</v>
      </c>
      <c r="AH306" s="5">
        <f t="shared" si="65"/>
        <v>248.47712000000001</v>
      </c>
      <c r="AI306" s="5">
        <v>0</v>
      </c>
      <c r="AJ306" s="5">
        <f t="shared" si="59"/>
        <v>248.47712000000001</v>
      </c>
    </row>
    <row r="307" spans="1:36" ht="35.25" customHeight="1">
      <c r="A307" s="7" t="s">
        <v>9</v>
      </c>
      <c r="B307" s="8" t="s">
        <v>8</v>
      </c>
      <c r="C307" s="8"/>
      <c r="D307" s="8"/>
      <c r="E307" s="2"/>
      <c r="F307" s="2"/>
      <c r="G307" s="5">
        <v>22798.752219999998</v>
      </c>
      <c r="H307" s="5">
        <f>H308</f>
        <v>0</v>
      </c>
      <c r="I307" s="5">
        <f t="shared" si="68"/>
        <v>22798.752219999998</v>
      </c>
      <c r="J307" s="5">
        <f>J308</f>
        <v>0</v>
      </c>
      <c r="K307" s="5">
        <f t="shared" si="66"/>
        <v>22798.752219999998</v>
      </c>
      <c r="L307" s="5">
        <f>L308</f>
        <v>0</v>
      </c>
      <c r="M307" s="5">
        <f t="shared" si="60"/>
        <v>22798.752219999998</v>
      </c>
      <c r="N307" s="5">
        <f>N308</f>
        <v>0</v>
      </c>
      <c r="O307" s="5">
        <f t="shared" si="61"/>
        <v>22798.752219999998</v>
      </c>
      <c r="P307" s="5">
        <f>P308</f>
        <v>0</v>
      </c>
      <c r="Q307" s="5">
        <f t="shared" si="62"/>
        <v>22798.752219999998</v>
      </c>
      <c r="R307" s="5">
        <f>R308</f>
        <v>0</v>
      </c>
      <c r="S307" s="5">
        <f t="shared" si="56"/>
        <v>22798.752219999998</v>
      </c>
      <c r="T307" s="5">
        <f>T308</f>
        <v>0</v>
      </c>
      <c r="U307" s="5">
        <f t="shared" si="57"/>
        <v>22798.752219999998</v>
      </c>
      <c r="V307" s="5">
        <f>V308</f>
        <v>0</v>
      </c>
      <c r="W307" s="5">
        <f t="shared" si="58"/>
        <v>22798.752219999998</v>
      </c>
      <c r="X307" s="5">
        <v>22798.935219999999</v>
      </c>
      <c r="Y307" s="5">
        <f>Y308</f>
        <v>0</v>
      </c>
      <c r="Z307" s="5">
        <f t="shared" si="69"/>
        <v>22798.935219999999</v>
      </c>
      <c r="AA307" s="5">
        <f>AA308</f>
        <v>0</v>
      </c>
      <c r="AB307" s="5">
        <f t="shared" si="67"/>
        <v>22798.935219999999</v>
      </c>
      <c r="AC307" s="5">
        <f>AC308</f>
        <v>0</v>
      </c>
      <c r="AD307" s="5">
        <f t="shared" si="63"/>
        <v>22798.935219999999</v>
      </c>
      <c r="AE307" s="5">
        <f>AE308</f>
        <v>0</v>
      </c>
      <c r="AF307" s="5">
        <f t="shared" si="64"/>
        <v>22798.935219999999</v>
      </c>
      <c r="AG307" s="5">
        <f>AG308</f>
        <v>0</v>
      </c>
      <c r="AH307" s="5">
        <f t="shared" si="65"/>
        <v>22798.935219999999</v>
      </c>
      <c r="AI307" s="5">
        <f>AI308</f>
        <v>0</v>
      </c>
      <c r="AJ307" s="5">
        <f t="shared" si="59"/>
        <v>22798.935219999999</v>
      </c>
    </row>
    <row r="308" spans="1:36" ht="38.25">
      <c r="A308" s="3" t="s">
        <v>12</v>
      </c>
      <c r="B308" s="2" t="s">
        <v>8</v>
      </c>
      <c r="C308" s="2"/>
      <c r="D308" s="2"/>
      <c r="E308" s="2"/>
      <c r="F308" s="2"/>
      <c r="G308" s="5">
        <v>22798.752219999998</v>
      </c>
      <c r="H308" s="5">
        <f>H309+H312+H314+H316+H318+H320+H322+H324+H326+H328+H330+H334+H336+H338+H340+H342+H344+H346+H348+H350+H353+H355+H358+H361+H364+H332</f>
        <v>0</v>
      </c>
      <c r="I308" s="5">
        <f t="shared" si="68"/>
        <v>22798.752219999998</v>
      </c>
      <c r="J308" s="5">
        <f>J309+J312+J314+J316+J318+J320+J322+J324+J326+J328+J330+J334+J336+J338+J340+J342+J344+J346+J348+J350+J353+J355+J358+J361+J364+J332</f>
        <v>0</v>
      </c>
      <c r="K308" s="5">
        <f t="shared" si="66"/>
        <v>22798.752219999998</v>
      </c>
      <c r="L308" s="5">
        <f>L309+L312+L314+L316+L318+L320+L322+L324+L326+L328+L330+L334+L336+L338+L340+L342+L344+L346+L348+L350+L353+L355+L358+L361+L364+L332</f>
        <v>0</v>
      </c>
      <c r="M308" s="5">
        <f t="shared" si="60"/>
        <v>22798.752219999998</v>
      </c>
      <c r="N308" s="5">
        <f>N309+N312+N314+N316+N318+N320+N322+N324+N326+N328+N330+N334+N336+N338+N340+N342+N344+N346+N348+N350+N353+N355+N358+N361+N364+N332</f>
        <v>0</v>
      </c>
      <c r="O308" s="5">
        <f t="shared" si="61"/>
        <v>22798.752219999998</v>
      </c>
      <c r="P308" s="5">
        <f>P309+P312+P314+P316+P318+P320+P322+P324+P326+P328+P330+P334+P336+P338+P340+P342+P344+P346+P348+P350+P353+P355+P358+P361+P364+P332</f>
        <v>0</v>
      </c>
      <c r="Q308" s="5">
        <f t="shared" si="62"/>
        <v>22798.752219999998</v>
      </c>
      <c r="R308" s="5">
        <f>R309+R312+R314+R316+R318+R320+R322+R324+R326+R328+R330+R334+R336+R338+R340+R342+R344+R346+R348+R350+R353+R355+R358+R361+R364+R332</f>
        <v>0</v>
      </c>
      <c r="S308" s="5">
        <f t="shared" si="56"/>
        <v>22798.752219999998</v>
      </c>
      <c r="T308" s="5">
        <f>T309+T312+T314+T316+T318+T320+T322+T324+T326+T328+T330+T334+T336+T338+T340+T342+T344+T346+T348+T350+T353+T355+T358+T361+T364+T332</f>
        <v>0</v>
      </c>
      <c r="U308" s="5">
        <f t="shared" si="57"/>
        <v>22798.752219999998</v>
      </c>
      <c r="V308" s="5">
        <f>V309+V312+V314+V316+V318+V320+V322+V324+V326+V328+V330+V334+V336+V338+V340+V342+V344+V346+V348+V350+V353+V355+V358+V361+V364+V332</f>
        <v>0</v>
      </c>
      <c r="W308" s="5">
        <f t="shared" si="58"/>
        <v>22798.752219999998</v>
      </c>
      <c r="X308" s="5">
        <v>22798.935219999999</v>
      </c>
      <c r="Y308" s="5">
        <f>Y309+Y312+Y314+Y316+Y318+Y320+Y322+Y324+Y326+Y328+Y330+Y334+Y336+Y338+Y340+Y342+Y344+Y346+Y348+Y350+Y353+Y355+Y358+Y361+Y364+Y332</f>
        <v>0</v>
      </c>
      <c r="Z308" s="5">
        <f t="shared" si="69"/>
        <v>22798.935219999999</v>
      </c>
      <c r="AA308" s="5">
        <f>AA309+AA312+AA314+AA316+AA318+AA320+AA322+AA324+AA326+AA328+AA330+AA334+AA336+AA338+AA340+AA342+AA344+AA346+AA348+AA350+AA353+AA355+AA358+AA361+AA364+AA332</f>
        <v>0</v>
      </c>
      <c r="AB308" s="5">
        <f t="shared" si="67"/>
        <v>22798.935219999999</v>
      </c>
      <c r="AC308" s="5">
        <f>AC309+AC312+AC314+AC316+AC318+AC320+AC322+AC324+AC326+AC328+AC330+AC334+AC336+AC338+AC340+AC342+AC344+AC346+AC348+AC350+AC353+AC355+AC358+AC361+AC364+AC332</f>
        <v>0</v>
      </c>
      <c r="AD308" s="5">
        <f t="shared" si="63"/>
        <v>22798.935219999999</v>
      </c>
      <c r="AE308" s="5">
        <f>AE309+AE312+AE314+AE316+AE318+AE320+AE322+AE324+AE326+AE328+AE330+AE334+AE336+AE338+AE340+AE342+AE344+AE346+AE348+AE350+AE353+AE355+AE358+AE361+AE364+AE332</f>
        <v>0</v>
      </c>
      <c r="AF308" s="5">
        <f t="shared" si="64"/>
        <v>22798.935219999999</v>
      </c>
      <c r="AG308" s="5">
        <f>AG309+AG312+AG314+AG316+AG318+AG320+AG322+AG324+AG326+AG328+AG330+AG334+AG336+AG338+AG340+AG342+AG344+AG346+AG348+AG350+AG353+AG355+AG358+AG361+AG364+AG332</f>
        <v>0</v>
      </c>
      <c r="AH308" s="5">
        <f t="shared" si="65"/>
        <v>22798.935219999999</v>
      </c>
      <c r="AI308" s="5">
        <f>AI309+AI312+AI314+AI316+AI318+AI320+AI322+AI324+AI326+AI328+AI330+AI334+AI336+AI338+AI340+AI342+AI344+AI346+AI348+AI350+AI353+AI355+AI358+AI361+AI364+AI332</f>
        <v>0</v>
      </c>
      <c r="AJ308" s="5">
        <f t="shared" si="59"/>
        <v>22798.935219999999</v>
      </c>
    </row>
    <row r="309" spans="1:36" ht="38.25">
      <c r="A309" s="3" t="s">
        <v>30</v>
      </c>
      <c r="B309" s="2" t="s">
        <v>8</v>
      </c>
      <c r="C309" s="2" t="s">
        <v>19</v>
      </c>
      <c r="D309" s="2">
        <v>13</v>
      </c>
      <c r="E309" s="1" t="s">
        <v>204</v>
      </c>
      <c r="F309" s="2"/>
      <c r="G309" s="5">
        <v>3073.0499599999998</v>
      </c>
      <c r="H309" s="5">
        <f>H310+H311</f>
        <v>0</v>
      </c>
      <c r="I309" s="5">
        <f t="shared" si="68"/>
        <v>3073.0499599999998</v>
      </c>
      <c r="J309" s="5">
        <f>J310+J311</f>
        <v>0</v>
      </c>
      <c r="K309" s="5">
        <f t="shared" si="66"/>
        <v>3073.0499599999998</v>
      </c>
      <c r="L309" s="5">
        <f>L310+L311</f>
        <v>0</v>
      </c>
      <c r="M309" s="5">
        <f t="shared" si="60"/>
        <v>3073.0499599999998</v>
      </c>
      <c r="N309" s="5">
        <f>N310+N311</f>
        <v>0</v>
      </c>
      <c r="O309" s="5">
        <f t="shared" si="61"/>
        <v>3073.0499599999998</v>
      </c>
      <c r="P309" s="5">
        <f>P310+P311</f>
        <v>0</v>
      </c>
      <c r="Q309" s="5">
        <f t="shared" si="62"/>
        <v>3073.0499599999998</v>
      </c>
      <c r="R309" s="5">
        <f>R310+R311</f>
        <v>0</v>
      </c>
      <c r="S309" s="5">
        <f t="shared" si="56"/>
        <v>3073.0499599999998</v>
      </c>
      <c r="T309" s="5">
        <f>T310+T311</f>
        <v>0</v>
      </c>
      <c r="U309" s="5">
        <f t="shared" si="57"/>
        <v>3073.0499599999998</v>
      </c>
      <c r="V309" s="5">
        <f>V310+V311</f>
        <v>0</v>
      </c>
      <c r="W309" s="5">
        <f t="shared" si="58"/>
        <v>3073.0499599999998</v>
      </c>
      <c r="X309" s="5">
        <v>3073.0499599999998</v>
      </c>
      <c r="Y309" s="5">
        <f>Y310+Y311</f>
        <v>0</v>
      </c>
      <c r="Z309" s="5">
        <f t="shared" si="69"/>
        <v>3073.0499599999998</v>
      </c>
      <c r="AA309" s="5">
        <f>AA310+AA311</f>
        <v>0</v>
      </c>
      <c r="AB309" s="5">
        <f t="shared" si="67"/>
        <v>3073.0499599999998</v>
      </c>
      <c r="AC309" s="5">
        <f>AC310+AC311</f>
        <v>0</v>
      </c>
      <c r="AD309" s="5">
        <f t="shared" si="63"/>
        <v>3073.0499599999998</v>
      </c>
      <c r="AE309" s="5">
        <f>AE310+AE311</f>
        <v>0</v>
      </c>
      <c r="AF309" s="5">
        <f t="shared" si="64"/>
        <v>3073.0499599999998</v>
      </c>
      <c r="AG309" s="5">
        <f>AG310+AG311</f>
        <v>0</v>
      </c>
      <c r="AH309" s="5">
        <f t="shared" si="65"/>
        <v>3073.0499599999998</v>
      </c>
      <c r="AI309" s="5">
        <f>AI310+AI311</f>
        <v>0</v>
      </c>
      <c r="AJ309" s="5">
        <f t="shared" si="59"/>
        <v>3073.0499599999998</v>
      </c>
    </row>
    <row r="310" spans="1:36" ht="76.5">
      <c r="A310" s="3" t="s">
        <v>61</v>
      </c>
      <c r="B310" s="2" t="s">
        <v>8</v>
      </c>
      <c r="C310" s="2" t="s">
        <v>19</v>
      </c>
      <c r="D310" s="2">
        <v>13</v>
      </c>
      <c r="E310" s="1" t="s">
        <v>204</v>
      </c>
      <c r="F310" s="2">
        <v>100</v>
      </c>
      <c r="G310" s="5">
        <v>3071.6649599999996</v>
      </c>
      <c r="H310" s="5">
        <v>0</v>
      </c>
      <c r="I310" s="5">
        <f t="shared" si="68"/>
        <v>3071.6649599999996</v>
      </c>
      <c r="J310" s="5">
        <v>0</v>
      </c>
      <c r="K310" s="5">
        <f t="shared" si="66"/>
        <v>3071.6649599999996</v>
      </c>
      <c r="L310" s="5">
        <v>0</v>
      </c>
      <c r="M310" s="5">
        <f t="shared" si="60"/>
        <v>3071.6649599999996</v>
      </c>
      <c r="N310" s="5">
        <v>0</v>
      </c>
      <c r="O310" s="5">
        <f t="shared" si="61"/>
        <v>3071.6649599999996</v>
      </c>
      <c r="P310" s="5">
        <v>0</v>
      </c>
      <c r="Q310" s="5">
        <f t="shared" si="62"/>
        <v>3071.6649599999996</v>
      </c>
      <c r="R310" s="5">
        <v>0</v>
      </c>
      <c r="S310" s="5">
        <f t="shared" si="56"/>
        <v>3071.6649599999996</v>
      </c>
      <c r="T310" s="5">
        <v>0</v>
      </c>
      <c r="U310" s="5">
        <f t="shared" si="57"/>
        <v>3071.6649599999996</v>
      </c>
      <c r="V310" s="5">
        <v>0</v>
      </c>
      <c r="W310" s="5">
        <f t="shared" si="58"/>
        <v>3071.6649599999996</v>
      </c>
      <c r="X310" s="5">
        <v>3071.6649599999996</v>
      </c>
      <c r="Y310" s="5">
        <v>0</v>
      </c>
      <c r="Z310" s="5">
        <f t="shared" si="69"/>
        <v>3071.6649599999996</v>
      </c>
      <c r="AA310" s="5">
        <v>0</v>
      </c>
      <c r="AB310" s="5">
        <f t="shared" si="67"/>
        <v>3071.6649599999996</v>
      </c>
      <c r="AC310" s="5">
        <v>0</v>
      </c>
      <c r="AD310" s="5">
        <f t="shared" si="63"/>
        <v>3071.6649599999996</v>
      </c>
      <c r="AE310" s="5">
        <v>0</v>
      </c>
      <c r="AF310" s="5">
        <f t="shared" si="64"/>
        <v>3071.6649599999996</v>
      </c>
      <c r="AG310" s="5">
        <v>0</v>
      </c>
      <c r="AH310" s="5">
        <f t="shared" si="65"/>
        <v>3071.6649599999996</v>
      </c>
      <c r="AI310" s="5">
        <v>0</v>
      </c>
      <c r="AJ310" s="5">
        <f t="shared" si="59"/>
        <v>3071.6649599999996</v>
      </c>
    </row>
    <row r="311" spans="1:36" ht="15.75">
      <c r="A311" s="3" t="s">
        <v>40</v>
      </c>
      <c r="B311" s="2" t="s">
        <v>8</v>
      </c>
      <c r="C311" s="2" t="s">
        <v>19</v>
      </c>
      <c r="D311" s="2">
        <v>13</v>
      </c>
      <c r="E311" s="1" t="s">
        <v>204</v>
      </c>
      <c r="F311" s="2">
        <v>800</v>
      </c>
      <c r="G311" s="5">
        <v>1.3849999999999998</v>
      </c>
      <c r="H311" s="5">
        <v>0</v>
      </c>
      <c r="I311" s="5">
        <f t="shared" si="68"/>
        <v>1.3849999999999998</v>
      </c>
      <c r="J311" s="5">
        <v>0</v>
      </c>
      <c r="K311" s="5">
        <f t="shared" si="66"/>
        <v>1.3849999999999998</v>
      </c>
      <c r="L311" s="5">
        <v>0</v>
      </c>
      <c r="M311" s="5">
        <f t="shared" si="60"/>
        <v>1.3849999999999998</v>
      </c>
      <c r="N311" s="5">
        <v>0</v>
      </c>
      <c r="O311" s="5">
        <f t="shared" si="61"/>
        <v>1.3849999999999998</v>
      </c>
      <c r="P311" s="5">
        <v>0</v>
      </c>
      <c r="Q311" s="5">
        <f t="shared" si="62"/>
        <v>1.3849999999999998</v>
      </c>
      <c r="R311" s="5">
        <v>0</v>
      </c>
      <c r="S311" s="5">
        <f t="shared" si="56"/>
        <v>1.3849999999999998</v>
      </c>
      <c r="T311" s="5">
        <v>0</v>
      </c>
      <c r="U311" s="5">
        <f t="shared" si="57"/>
        <v>1.3849999999999998</v>
      </c>
      <c r="V311" s="5">
        <v>0</v>
      </c>
      <c r="W311" s="5">
        <f t="shared" si="58"/>
        <v>1.3849999999999998</v>
      </c>
      <c r="X311" s="5">
        <v>1.3849999999999998</v>
      </c>
      <c r="Y311" s="5">
        <v>0</v>
      </c>
      <c r="Z311" s="5">
        <f t="shared" si="69"/>
        <v>1.3849999999999998</v>
      </c>
      <c r="AA311" s="5">
        <v>0</v>
      </c>
      <c r="AB311" s="5">
        <f t="shared" si="67"/>
        <v>1.3849999999999998</v>
      </c>
      <c r="AC311" s="5">
        <v>0</v>
      </c>
      <c r="AD311" s="5">
        <f t="shared" si="63"/>
        <v>1.3849999999999998</v>
      </c>
      <c r="AE311" s="5">
        <v>0</v>
      </c>
      <c r="AF311" s="5">
        <f t="shared" si="64"/>
        <v>1.3849999999999998</v>
      </c>
      <c r="AG311" s="5">
        <v>0</v>
      </c>
      <c r="AH311" s="5">
        <f t="shared" si="65"/>
        <v>1.3849999999999998</v>
      </c>
      <c r="AI311" s="5">
        <v>0</v>
      </c>
      <c r="AJ311" s="5">
        <f t="shared" si="59"/>
        <v>1.3849999999999998</v>
      </c>
    </row>
    <row r="312" spans="1:36" ht="25.5">
      <c r="A312" s="3" t="s">
        <v>214</v>
      </c>
      <c r="B312" s="2" t="s">
        <v>8</v>
      </c>
      <c r="C312" s="2" t="s">
        <v>19</v>
      </c>
      <c r="D312" s="2">
        <v>13</v>
      </c>
      <c r="E312" s="1" t="s">
        <v>215</v>
      </c>
      <c r="F312" s="2"/>
      <c r="G312" s="5">
        <v>26.05</v>
      </c>
      <c r="H312" s="5">
        <f>H313</f>
        <v>0</v>
      </c>
      <c r="I312" s="5">
        <f t="shared" si="68"/>
        <v>26.05</v>
      </c>
      <c r="J312" s="5">
        <f>J313</f>
        <v>0</v>
      </c>
      <c r="K312" s="5">
        <f t="shared" si="66"/>
        <v>26.05</v>
      </c>
      <c r="L312" s="5">
        <f>L313</f>
        <v>0</v>
      </c>
      <c r="M312" s="5">
        <f t="shared" si="60"/>
        <v>26.05</v>
      </c>
      <c r="N312" s="5">
        <f>N313</f>
        <v>0</v>
      </c>
      <c r="O312" s="5">
        <f t="shared" si="61"/>
        <v>26.05</v>
      </c>
      <c r="P312" s="5">
        <f>P313</f>
        <v>0</v>
      </c>
      <c r="Q312" s="5">
        <f t="shared" si="62"/>
        <v>26.05</v>
      </c>
      <c r="R312" s="5">
        <f>R313</f>
        <v>0</v>
      </c>
      <c r="S312" s="5">
        <f t="shared" si="56"/>
        <v>26.05</v>
      </c>
      <c r="T312" s="5">
        <f>T313</f>
        <v>0</v>
      </c>
      <c r="U312" s="5">
        <f t="shared" si="57"/>
        <v>26.05</v>
      </c>
      <c r="V312" s="5">
        <f>V313</f>
        <v>0</v>
      </c>
      <c r="W312" s="5">
        <f t="shared" si="58"/>
        <v>26.05</v>
      </c>
      <c r="X312" s="5">
        <v>26.05</v>
      </c>
      <c r="Y312" s="5">
        <f>Y313</f>
        <v>0</v>
      </c>
      <c r="Z312" s="5">
        <f t="shared" si="69"/>
        <v>26.05</v>
      </c>
      <c r="AA312" s="5">
        <f>AA313</f>
        <v>0</v>
      </c>
      <c r="AB312" s="5">
        <f t="shared" si="67"/>
        <v>26.05</v>
      </c>
      <c r="AC312" s="5">
        <f>AC313</f>
        <v>0</v>
      </c>
      <c r="AD312" s="5">
        <f t="shared" si="63"/>
        <v>26.05</v>
      </c>
      <c r="AE312" s="5">
        <f>AE313</f>
        <v>0</v>
      </c>
      <c r="AF312" s="5">
        <f t="shared" si="64"/>
        <v>26.05</v>
      </c>
      <c r="AG312" s="5">
        <f>AG313</f>
        <v>0</v>
      </c>
      <c r="AH312" s="5">
        <f t="shared" si="65"/>
        <v>26.05</v>
      </c>
      <c r="AI312" s="5">
        <f>AI313</f>
        <v>0</v>
      </c>
      <c r="AJ312" s="5">
        <f t="shared" si="59"/>
        <v>26.05</v>
      </c>
    </row>
    <row r="313" spans="1:36" ht="38.25">
      <c r="A313" s="3" t="s">
        <v>31</v>
      </c>
      <c r="B313" s="2" t="s">
        <v>8</v>
      </c>
      <c r="C313" s="2" t="s">
        <v>19</v>
      </c>
      <c r="D313" s="2">
        <v>13</v>
      </c>
      <c r="E313" s="1" t="s">
        <v>215</v>
      </c>
      <c r="F313" s="2">
        <v>200</v>
      </c>
      <c r="G313" s="5">
        <v>26.05</v>
      </c>
      <c r="H313" s="5">
        <v>0</v>
      </c>
      <c r="I313" s="5">
        <f t="shared" si="68"/>
        <v>26.05</v>
      </c>
      <c r="J313" s="5">
        <v>0</v>
      </c>
      <c r="K313" s="5">
        <f t="shared" si="66"/>
        <v>26.05</v>
      </c>
      <c r="L313" s="5">
        <v>0</v>
      </c>
      <c r="M313" s="5">
        <f t="shared" si="60"/>
        <v>26.05</v>
      </c>
      <c r="N313" s="5">
        <v>0</v>
      </c>
      <c r="O313" s="5">
        <f t="shared" si="61"/>
        <v>26.05</v>
      </c>
      <c r="P313" s="5">
        <v>0</v>
      </c>
      <c r="Q313" s="5">
        <f t="shared" si="62"/>
        <v>26.05</v>
      </c>
      <c r="R313" s="5">
        <v>0</v>
      </c>
      <c r="S313" s="5">
        <f t="shared" si="56"/>
        <v>26.05</v>
      </c>
      <c r="T313" s="5">
        <v>0</v>
      </c>
      <c r="U313" s="5">
        <f t="shared" si="57"/>
        <v>26.05</v>
      </c>
      <c r="V313" s="5">
        <v>0</v>
      </c>
      <c r="W313" s="5">
        <f t="shared" si="58"/>
        <v>26.05</v>
      </c>
      <c r="X313" s="5">
        <v>26.05</v>
      </c>
      <c r="Y313" s="5">
        <v>0</v>
      </c>
      <c r="Z313" s="5">
        <f t="shared" si="69"/>
        <v>26.05</v>
      </c>
      <c r="AA313" s="5">
        <v>0</v>
      </c>
      <c r="AB313" s="5">
        <f t="shared" si="67"/>
        <v>26.05</v>
      </c>
      <c r="AC313" s="5">
        <v>0</v>
      </c>
      <c r="AD313" s="5">
        <f t="shared" si="63"/>
        <v>26.05</v>
      </c>
      <c r="AE313" s="5">
        <v>0</v>
      </c>
      <c r="AF313" s="5">
        <f t="shared" si="64"/>
        <v>26.05</v>
      </c>
      <c r="AG313" s="5">
        <v>0</v>
      </c>
      <c r="AH313" s="5">
        <f t="shared" si="65"/>
        <v>26.05</v>
      </c>
      <c r="AI313" s="5">
        <v>0</v>
      </c>
      <c r="AJ313" s="5">
        <f t="shared" si="59"/>
        <v>26.05</v>
      </c>
    </row>
    <row r="314" spans="1:36" ht="25.5">
      <c r="A314" s="3" t="s">
        <v>43</v>
      </c>
      <c r="B314" s="2" t="s">
        <v>8</v>
      </c>
      <c r="C314" s="2" t="s">
        <v>23</v>
      </c>
      <c r="D314" s="2" t="s">
        <v>20</v>
      </c>
      <c r="E314" s="1" t="s">
        <v>257</v>
      </c>
      <c r="F314" s="2"/>
      <c r="G314" s="5">
        <v>3917.5698400000001</v>
      </c>
      <c r="H314" s="5">
        <f>H315</f>
        <v>0</v>
      </c>
      <c r="I314" s="5">
        <f t="shared" si="68"/>
        <v>3917.5698400000001</v>
      </c>
      <c r="J314" s="5">
        <f>J315</f>
        <v>0</v>
      </c>
      <c r="K314" s="5">
        <f t="shared" si="66"/>
        <v>3917.5698400000001</v>
      </c>
      <c r="L314" s="5">
        <f>L315</f>
        <v>0</v>
      </c>
      <c r="M314" s="5">
        <f t="shared" si="60"/>
        <v>3917.5698400000001</v>
      </c>
      <c r="N314" s="5">
        <f>N315</f>
        <v>0</v>
      </c>
      <c r="O314" s="5">
        <f t="shared" si="61"/>
        <v>3917.5698400000001</v>
      </c>
      <c r="P314" s="5">
        <f>P315</f>
        <v>0</v>
      </c>
      <c r="Q314" s="5">
        <f t="shared" si="62"/>
        <v>3917.5698400000001</v>
      </c>
      <c r="R314" s="5">
        <f>R315</f>
        <v>0</v>
      </c>
      <c r="S314" s="5">
        <f t="shared" si="56"/>
        <v>3917.5698400000001</v>
      </c>
      <c r="T314" s="5">
        <f>T315</f>
        <v>0</v>
      </c>
      <c r="U314" s="5">
        <f t="shared" si="57"/>
        <v>3917.5698400000001</v>
      </c>
      <c r="V314" s="5">
        <f>V315</f>
        <v>0</v>
      </c>
      <c r="W314" s="5">
        <f t="shared" si="58"/>
        <v>3917.5698400000001</v>
      </c>
      <c r="X314" s="5">
        <v>3917.5698400000001</v>
      </c>
      <c r="Y314" s="5">
        <f>Y315</f>
        <v>0</v>
      </c>
      <c r="Z314" s="5">
        <f t="shared" si="69"/>
        <v>3917.5698400000001</v>
      </c>
      <c r="AA314" s="5">
        <f>AA315</f>
        <v>0</v>
      </c>
      <c r="AB314" s="5">
        <f t="shared" si="67"/>
        <v>3917.5698400000001</v>
      </c>
      <c r="AC314" s="5">
        <f>AC315</f>
        <v>0</v>
      </c>
      <c r="AD314" s="5">
        <f t="shared" si="63"/>
        <v>3917.5698400000001</v>
      </c>
      <c r="AE314" s="5">
        <f>AE315</f>
        <v>0</v>
      </c>
      <c r="AF314" s="5">
        <f t="shared" si="64"/>
        <v>3917.5698400000001</v>
      </c>
      <c r="AG314" s="5">
        <f>AG315</f>
        <v>0</v>
      </c>
      <c r="AH314" s="5">
        <f t="shared" si="65"/>
        <v>3917.5698400000001</v>
      </c>
      <c r="AI314" s="5">
        <f>AI315</f>
        <v>0</v>
      </c>
      <c r="AJ314" s="5">
        <f t="shared" si="59"/>
        <v>3917.5698400000001</v>
      </c>
    </row>
    <row r="315" spans="1:36" ht="38.25">
      <c r="A315" s="3" t="s">
        <v>44</v>
      </c>
      <c r="B315" s="2" t="s">
        <v>8</v>
      </c>
      <c r="C315" s="2" t="s">
        <v>23</v>
      </c>
      <c r="D315" s="2" t="s">
        <v>20</v>
      </c>
      <c r="E315" s="1" t="s">
        <v>257</v>
      </c>
      <c r="F315" s="2">
        <v>600</v>
      </c>
      <c r="G315" s="5">
        <v>3917.5698400000001</v>
      </c>
      <c r="H315" s="5">
        <v>0</v>
      </c>
      <c r="I315" s="5">
        <f t="shared" si="68"/>
        <v>3917.5698400000001</v>
      </c>
      <c r="J315" s="5">
        <v>0</v>
      </c>
      <c r="K315" s="5">
        <f t="shared" si="66"/>
        <v>3917.5698400000001</v>
      </c>
      <c r="L315" s="5">
        <v>0</v>
      </c>
      <c r="M315" s="5">
        <f t="shared" si="60"/>
        <v>3917.5698400000001</v>
      </c>
      <c r="N315" s="5">
        <v>0</v>
      </c>
      <c r="O315" s="5">
        <f t="shared" si="61"/>
        <v>3917.5698400000001</v>
      </c>
      <c r="P315" s="5">
        <v>0</v>
      </c>
      <c r="Q315" s="5">
        <f t="shared" si="62"/>
        <v>3917.5698400000001</v>
      </c>
      <c r="R315" s="5">
        <v>0</v>
      </c>
      <c r="S315" s="5">
        <f t="shared" si="56"/>
        <v>3917.5698400000001</v>
      </c>
      <c r="T315" s="5">
        <v>0</v>
      </c>
      <c r="U315" s="5">
        <f t="shared" si="57"/>
        <v>3917.5698400000001</v>
      </c>
      <c r="V315" s="5">
        <v>0</v>
      </c>
      <c r="W315" s="5">
        <f t="shared" si="58"/>
        <v>3917.5698400000001</v>
      </c>
      <c r="X315" s="5">
        <v>3917.5698400000001</v>
      </c>
      <c r="Y315" s="5">
        <v>0</v>
      </c>
      <c r="Z315" s="5">
        <f t="shared" si="69"/>
        <v>3917.5698400000001</v>
      </c>
      <c r="AA315" s="5">
        <v>0</v>
      </c>
      <c r="AB315" s="5">
        <f t="shared" si="67"/>
        <v>3917.5698400000001</v>
      </c>
      <c r="AC315" s="5">
        <v>0</v>
      </c>
      <c r="AD315" s="5">
        <f t="shared" si="63"/>
        <v>3917.5698400000001</v>
      </c>
      <c r="AE315" s="5">
        <v>0</v>
      </c>
      <c r="AF315" s="5">
        <f t="shared" si="64"/>
        <v>3917.5698400000001</v>
      </c>
      <c r="AG315" s="5">
        <v>0</v>
      </c>
      <c r="AH315" s="5">
        <f t="shared" si="65"/>
        <v>3917.5698400000001</v>
      </c>
      <c r="AI315" s="5">
        <v>0</v>
      </c>
      <c r="AJ315" s="5">
        <f t="shared" si="59"/>
        <v>3917.5698400000001</v>
      </c>
    </row>
    <row r="316" spans="1:36" ht="76.5">
      <c r="A316" s="3" t="s">
        <v>45</v>
      </c>
      <c r="B316" s="2" t="s">
        <v>8</v>
      </c>
      <c r="C316" s="2" t="s">
        <v>23</v>
      </c>
      <c r="D316" s="2" t="s">
        <v>20</v>
      </c>
      <c r="E316" s="6" t="s">
        <v>258</v>
      </c>
      <c r="F316" s="2"/>
      <c r="G316" s="5">
        <v>200</v>
      </c>
      <c r="H316" s="5">
        <f>H317</f>
        <v>0</v>
      </c>
      <c r="I316" s="5">
        <f t="shared" si="68"/>
        <v>200</v>
      </c>
      <c r="J316" s="5">
        <f>J317</f>
        <v>0</v>
      </c>
      <c r="K316" s="5">
        <f t="shared" si="66"/>
        <v>200</v>
      </c>
      <c r="L316" s="5">
        <f>L317</f>
        <v>0</v>
      </c>
      <c r="M316" s="5">
        <f t="shared" si="60"/>
        <v>200</v>
      </c>
      <c r="N316" s="5">
        <f>N317</f>
        <v>0</v>
      </c>
      <c r="O316" s="5">
        <f t="shared" si="61"/>
        <v>200</v>
      </c>
      <c r="P316" s="5">
        <f>P317</f>
        <v>0</v>
      </c>
      <c r="Q316" s="5">
        <f t="shared" si="62"/>
        <v>200</v>
      </c>
      <c r="R316" s="5">
        <f>R317</f>
        <v>0</v>
      </c>
      <c r="S316" s="5">
        <f t="shared" si="56"/>
        <v>200</v>
      </c>
      <c r="T316" s="5">
        <f>T317</f>
        <v>0</v>
      </c>
      <c r="U316" s="5">
        <f t="shared" si="57"/>
        <v>200</v>
      </c>
      <c r="V316" s="5">
        <f>V317</f>
        <v>0</v>
      </c>
      <c r="W316" s="5">
        <f t="shared" si="58"/>
        <v>200</v>
      </c>
      <c r="X316" s="5">
        <v>200</v>
      </c>
      <c r="Y316" s="5">
        <f>Y317</f>
        <v>0</v>
      </c>
      <c r="Z316" s="5">
        <f t="shared" si="69"/>
        <v>200</v>
      </c>
      <c r="AA316" s="5">
        <f>AA317</f>
        <v>0</v>
      </c>
      <c r="AB316" s="5">
        <f t="shared" si="67"/>
        <v>200</v>
      </c>
      <c r="AC316" s="5">
        <f>AC317</f>
        <v>0</v>
      </c>
      <c r="AD316" s="5">
        <f t="shared" si="63"/>
        <v>200</v>
      </c>
      <c r="AE316" s="5">
        <f>AE317</f>
        <v>0</v>
      </c>
      <c r="AF316" s="5">
        <f t="shared" si="64"/>
        <v>200</v>
      </c>
      <c r="AG316" s="5">
        <f>AG317</f>
        <v>0</v>
      </c>
      <c r="AH316" s="5">
        <f t="shared" si="65"/>
        <v>200</v>
      </c>
      <c r="AI316" s="5">
        <f>AI317</f>
        <v>0</v>
      </c>
      <c r="AJ316" s="5">
        <f t="shared" si="59"/>
        <v>200</v>
      </c>
    </row>
    <row r="317" spans="1:36" ht="38.25">
      <c r="A317" s="3" t="s">
        <v>44</v>
      </c>
      <c r="B317" s="2" t="s">
        <v>8</v>
      </c>
      <c r="C317" s="2" t="s">
        <v>23</v>
      </c>
      <c r="D317" s="2" t="s">
        <v>20</v>
      </c>
      <c r="E317" s="6" t="s">
        <v>258</v>
      </c>
      <c r="F317" s="2">
        <v>600</v>
      </c>
      <c r="G317" s="5">
        <v>200</v>
      </c>
      <c r="H317" s="5">
        <v>0</v>
      </c>
      <c r="I317" s="5">
        <f t="shared" si="68"/>
        <v>200</v>
      </c>
      <c r="J317" s="5">
        <v>0</v>
      </c>
      <c r="K317" s="5">
        <f t="shared" si="66"/>
        <v>200</v>
      </c>
      <c r="L317" s="5">
        <v>0</v>
      </c>
      <c r="M317" s="5">
        <f t="shared" si="60"/>
        <v>200</v>
      </c>
      <c r="N317" s="5">
        <v>0</v>
      </c>
      <c r="O317" s="5">
        <f t="shared" si="61"/>
        <v>200</v>
      </c>
      <c r="P317" s="5">
        <v>0</v>
      </c>
      <c r="Q317" s="5">
        <f t="shared" si="62"/>
        <v>200</v>
      </c>
      <c r="R317" s="5">
        <v>0</v>
      </c>
      <c r="S317" s="5">
        <f t="shared" si="56"/>
        <v>200</v>
      </c>
      <c r="T317" s="5">
        <v>0</v>
      </c>
      <c r="U317" s="5">
        <f t="shared" si="57"/>
        <v>200</v>
      </c>
      <c r="V317" s="5">
        <v>0</v>
      </c>
      <c r="W317" s="5">
        <f t="shared" si="58"/>
        <v>200</v>
      </c>
      <c r="X317" s="5">
        <v>200</v>
      </c>
      <c r="Y317" s="5">
        <v>0</v>
      </c>
      <c r="Z317" s="5">
        <f t="shared" si="69"/>
        <v>200</v>
      </c>
      <c r="AA317" s="5">
        <v>0</v>
      </c>
      <c r="AB317" s="5">
        <f t="shared" si="67"/>
        <v>200</v>
      </c>
      <c r="AC317" s="5">
        <v>0</v>
      </c>
      <c r="AD317" s="5">
        <f t="shared" si="63"/>
        <v>200</v>
      </c>
      <c r="AE317" s="5">
        <v>0</v>
      </c>
      <c r="AF317" s="5">
        <f t="shared" si="64"/>
        <v>200</v>
      </c>
      <c r="AG317" s="5">
        <v>0</v>
      </c>
      <c r="AH317" s="5">
        <f t="shared" si="65"/>
        <v>200</v>
      </c>
      <c r="AI317" s="5">
        <v>0</v>
      </c>
      <c r="AJ317" s="5">
        <f t="shared" si="59"/>
        <v>200</v>
      </c>
    </row>
    <row r="318" spans="1:36" ht="89.25">
      <c r="A318" s="3" t="s">
        <v>195</v>
      </c>
      <c r="B318" s="2" t="s">
        <v>8</v>
      </c>
      <c r="C318" s="2" t="s">
        <v>23</v>
      </c>
      <c r="D318" s="2" t="s">
        <v>20</v>
      </c>
      <c r="E318" s="6" t="s">
        <v>259</v>
      </c>
      <c r="F318" s="2"/>
      <c r="G318" s="5">
        <v>0</v>
      </c>
      <c r="H318" s="5">
        <f>H319</f>
        <v>0</v>
      </c>
      <c r="I318" s="5">
        <f t="shared" si="68"/>
        <v>0</v>
      </c>
      <c r="J318" s="5">
        <f>J319</f>
        <v>0</v>
      </c>
      <c r="K318" s="5">
        <f t="shared" si="66"/>
        <v>0</v>
      </c>
      <c r="L318" s="5">
        <f>L319</f>
        <v>0</v>
      </c>
      <c r="M318" s="5">
        <f t="shared" si="60"/>
        <v>0</v>
      </c>
      <c r="N318" s="5">
        <f>N319</f>
        <v>0</v>
      </c>
      <c r="O318" s="5">
        <f t="shared" si="61"/>
        <v>0</v>
      </c>
      <c r="P318" s="5">
        <f>P319</f>
        <v>0</v>
      </c>
      <c r="Q318" s="5">
        <f t="shared" si="62"/>
        <v>0</v>
      </c>
      <c r="R318" s="5">
        <f>R319</f>
        <v>0</v>
      </c>
      <c r="S318" s="5">
        <f t="shared" si="56"/>
        <v>0</v>
      </c>
      <c r="T318" s="5">
        <f>T319</f>
        <v>0</v>
      </c>
      <c r="U318" s="5">
        <f t="shared" si="57"/>
        <v>0</v>
      </c>
      <c r="V318" s="5">
        <f>V319</f>
        <v>0</v>
      </c>
      <c r="W318" s="5">
        <f t="shared" si="58"/>
        <v>0</v>
      </c>
      <c r="X318" s="5">
        <v>0</v>
      </c>
      <c r="Y318" s="5">
        <f>Y319</f>
        <v>0</v>
      </c>
      <c r="Z318" s="5">
        <f t="shared" si="69"/>
        <v>0</v>
      </c>
      <c r="AA318" s="5">
        <f>AA319</f>
        <v>0</v>
      </c>
      <c r="AB318" s="5">
        <f t="shared" si="67"/>
        <v>0</v>
      </c>
      <c r="AC318" s="5">
        <f>AC319</f>
        <v>0</v>
      </c>
      <c r="AD318" s="5">
        <f t="shared" si="63"/>
        <v>0</v>
      </c>
      <c r="AE318" s="5">
        <f>AE319</f>
        <v>0</v>
      </c>
      <c r="AF318" s="5">
        <f t="shared" si="64"/>
        <v>0</v>
      </c>
      <c r="AG318" s="5">
        <f>AG319</f>
        <v>0</v>
      </c>
      <c r="AH318" s="5">
        <f t="shared" si="65"/>
        <v>0</v>
      </c>
      <c r="AI318" s="5">
        <f>AI319</f>
        <v>0</v>
      </c>
      <c r="AJ318" s="5">
        <f t="shared" si="59"/>
        <v>0</v>
      </c>
    </row>
    <row r="319" spans="1:36" ht="38.25">
      <c r="A319" s="3" t="s">
        <v>44</v>
      </c>
      <c r="B319" s="2" t="s">
        <v>8</v>
      </c>
      <c r="C319" s="2" t="s">
        <v>23</v>
      </c>
      <c r="D319" s="2" t="s">
        <v>20</v>
      </c>
      <c r="E319" s="6" t="s">
        <v>259</v>
      </c>
      <c r="F319" s="2">
        <v>600</v>
      </c>
      <c r="G319" s="5">
        <v>0</v>
      </c>
      <c r="H319" s="5">
        <v>0</v>
      </c>
      <c r="I319" s="5">
        <f t="shared" si="68"/>
        <v>0</v>
      </c>
      <c r="J319" s="5">
        <v>0</v>
      </c>
      <c r="K319" s="5">
        <f t="shared" si="66"/>
        <v>0</v>
      </c>
      <c r="L319" s="5">
        <v>0</v>
      </c>
      <c r="M319" s="5">
        <f t="shared" si="60"/>
        <v>0</v>
      </c>
      <c r="N319" s="5">
        <v>0</v>
      </c>
      <c r="O319" s="5">
        <f t="shared" si="61"/>
        <v>0</v>
      </c>
      <c r="P319" s="5">
        <v>0</v>
      </c>
      <c r="Q319" s="5">
        <f t="shared" si="62"/>
        <v>0</v>
      </c>
      <c r="R319" s="5">
        <v>0</v>
      </c>
      <c r="S319" s="5">
        <f t="shared" si="56"/>
        <v>0</v>
      </c>
      <c r="T319" s="5">
        <v>0</v>
      </c>
      <c r="U319" s="5">
        <f t="shared" si="57"/>
        <v>0</v>
      </c>
      <c r="V319" s="5">
        <v>0</v>
      </c>
      <c r="W319" s="5">
        <f t="shared" si="58"/>
        <v>0</v>
      </c>
      <c r="X319" s="5">
        <v>0</v>
      </c>
      <c r="Y319" s="5">
        <v>0</v>
      </c>
      <c r="Z319" s="5">
        <f t="shared" si="69"/>
        <v>0</v>
      </c>
      <c r="AA319" s="5">
        <v>0</v>
      </c>
      <c r="AB319" s="5">
        <f t="shared" si="67"/>
        <v>0</v>
      </c>
      <c r="AC319" s="5">
        <v>0</v>
      </c>
      <c r="AD319" s="5">
        <f t="shared" si="63"/>
        <v>0</v>
      </c>
      <c r="AE319" s="5">
        <v>0</v>
      </c>
      <c r="AF319" s="5">
        <f t="shared" si="64"/>
        <v>0</v>
      </c>
      <c r="AG319" s="5">
        <v>0</v>
      </c>
      <c r="AH319" s="5">
        <f t="shared" si="65"/>
        <v>0</v>
      </c>
      <c r="AI319" s="5">
        <v>0</v>
      </c>
      <c r="AJ319" s="5">
        <f t="shared" si="59"/>
        <v>0</v>
      </c>
    </row>
    <row r="320" spans="1:36" ht="114.75">
      <c r="A320" s="3" t="s">
        <v>144</v>
      </c>
      <c r="B320" s="2" t="s">
        <v>8</v>
      </c>
      <c r="C320" s="2" t="s">
        <v>23</v>
      </c>
      <c r="D320" s="2" t="s">
        <v>20</v>
      </c>
      <c r="E320" s="1" t="s">
        <v>260</v>
      </c>
      <c r="F320" s="2"/>
      <c r="G320" s="5">
        <v>0</v>
      </c>
      <c r="H320" s="5">
        <f>H321</f>
        <v>0</v>
      </c>
      <c r="I320" s="5">
        <f t="shared" si="68"/>
        <v>0</v>
      </c>
      <c r="J320" s="5">
        <f>J321</f>
        <v>0</v>
      </c>
      <c r="K320" s="5">
        <f t="shared" si="66"/>
        <v>0</v>
      </c>
      <c r="L320" s="5">
        <f>L321</f>
        <v>0</v>
      </c>
      <c r="M320" s="5">
        <f t="shared" si="60"/>
        <v>0</v>
      </c>
      <c r="N320" s="5">
        <f>N321</f>
        <v>0</v>
      </c>
      <c r="O320" s="5">
        <f t="shared" si="61"/>
        <v>0</v>
      </c>
      <c r="P320" s="5">
        <f>P321</f>
        <v>0</v>
      </c>
      <c r="Q320" s="5">
        <f t="shared" si="62"/>
        <v>0</v>
      </c>
      <c r="R320" s="5">
        <f>R321</f>
        <v>0</v>
      </c>
      <c r="S320" s="5">
        <f t="shared" si="56"/>
        <v>0</v>
      </c>
      <c r="T320" s="5">
        <f>T321</f>
        <v>0</v>
      </c>
      <c r="U320" s="5">
        <f t="shared" si="57"/>
        <v>0</v>
      </c>
      <c r="V320" s="5">
        <f>V321</f>
        <v>0</v>
      </c>
      <c r="W320" s="5">
        <f t="shared" si="58"/>
        <v>0</v>
      </c>
      <c r="X320" s="5">
        <v>0</v>
      </c>
      <c r="Y320" s="5">
        <f>Y321</f>
        <v>0</v>
      </c>
      <c r="Z320" s="5">
        <f t="shared" si="69"/>
        <v>0</v>
      </c>
      <c r="AA320" s="5">
        <f>AA321</f>
        <v>0</v>
      </c>
      <c r="AB320" s="5">
        <f t="shared" si="67"/>
        <v>0</v>
      </c>
      <c r="AC320" s="5">
        <f>AC321</f>
        <v>0</v>
      </c>
      <c r="AD320" s="5">
        <f t="shared" si="63"/>
        <v>0</v>
      </c>
      <c r="AE320" s="5">
        <f>AE321</f>
        <v>0</v>
      </c>
      <c r="AF320" s="5">
        <f t="shared" si="64"/>
        <v>0</v>
      </c>
      <c r="AG320" s="5">
        <f>AG321</f>
        <v>0</v>
      </c>
      <c r="AH320" s="5">
        <f t="shared" si="65"/>
        <v>0</v>
      </c>
      <c r="AI320" s="5">
        <f>AI321</f>
        <v>0</v>
      </c>
      <c r="AJ320" s="5">
        <f t="shared" si="59"/>
        <v>0</v>
      </c>
    </row>
    <row r="321" spans="1:36" ht="38.25">
      <c r="A321" s="3" t="s">
        <v>44</v>
      </c>
      <c r="B321" s="2" t="s">
        <v>8</v>
      </c>
      <c r="C321" s="2" t="s">
        <v>23</v>
      </c>
      <c r="D321" s="2" t="s">
        <v>20</v>
      </c>
      <c r="E321" s="1" t="s">
        <v>260</v>
      </c>
      <c r="F321" s="2">
        <v>600</v>
      </c>
      <c r="G321" s="5">
        <v>0</v>
      </c>
      <c r="H321" s="5">
        <v>0</v>
      </c>
      <c r="I321" s="5">
        <f t="shared" si="68"/>
        <v>0</v>
      </c>
      <c r="J321" s="5">
        <v>0</v>
      </c>
      <c r="K321" s="5">
        <f t="shared" si="66"/>
        <v>0</v>
      </c>
      <c r="L321" s="5">
        <v>0</v>
      </c>
      <c r="M321" s="5">
        <f t="shared" si="60"/>
        <v>0</v>
      </c>
      <c r="N321" s="5">
        <v>0</v>
      </c>
      <c r="O321" s="5">
        <f t="shared" si="61"/>
        <v>0</v>
      </c>
      <c r="P321" s="5">
        <v>0</v>
      </c>
      <c r="Q321" s="5">
        <f t="shared" si="62"/>
        <v>0</v>
      </c>
      <c r="R321" s="5">
        <v>0</v>
      </c>
      <c r="S321" s="5">
        <f t="shared" si="56"/>
        <v>0</v>
      </c>
      <c r="T321" s="5">
        <v>0</v>
      </c>
      <c r="U321" s="5">
        <f t="shared" si="57"/>
        <v>0</v>
      </c>
      <c r="V321" s="5">
        <v>0</v>
      </c>
      <c r="W321" s="5">
        <f t="shared" si="58"/>
        <v>0</v>
      </c>
      <c r="X321" s="5">
        <v>0</v>
      </c>
      <c r="Y321" s="5">
        <v>0</v>
      </c>
      <c r="Z321" s="5">
        <f t="shared" si="69"/>
        <v>0</v>
      </c>
      <c r="AA321" s="5">
        <v>0</v>
      </c>
      <c r="AB321" s="5">
        <f t="shared" si="67"/>
        <v>0</v>
      </c>
      <c r="AC321" s="5">
        <v>0</v>
      </c>
      <c r="AD321" s="5">
        <f t="shared" si="63"/>
        <v>0</v>
      </c>
      <c r="AE321" s="5">
        <v>0</v>
      </c>
      <c r="AF321" s="5">
        <f t="shared" si="64"/>
        <v>0</v>
      </c>
      <c r="AG321" s="5">
        <v>0</v>
      </c>
      <c r="AH321" s="5">
        <f t="shared" si="65"/>
        <v>0</v>
      </c>
      <c r="AI321" s="5">
        <v>0</v>
      </c>
      <c r="AJ321" s="5">
        <f t="shared" si="59"/>
        <v>0</v>
      </c>
    </row>
    <row r="322" spans="1:36" ht="25.5">
      <c r="A322" s="3" t="s">
        <v>46</v>
      </c>
      <c r="B322" s="2" t="s">
        <v>8</v>
      </c>
      <c r="C322" s="2" t="s">
        <v>24</v>
      </c>
      <c r="D322" s="2" t="s">
        <v>19</v>
      </c>
      <c r="E322" s="1" t="s">
        <v>48</v>
      </c>
      <c r="F322" s="2"/>
      <c r="G322" s="5">
        <v>7739.4727800000001</v>
      </c>
      <c r="H322" s="5">
        <f>H323</f>
        <v>0</v>
      </c>
      <c r="I322" s="5">
        <f t="shared" si="68"/>
        <v>7739.4727800000001</v>
      </c>
      <c r="J322" s="5">
        <f>J323</f>
        <v>0</v>
      </c>
      <c r="K322" s="5">
        <f t="shared" si="66"/>
        <v>7739.4727800000001</v>
      </c>
      <c r="L322" s="5">
        <f>L323</f>
        <v>0</v>
      </c>
      <c r="M322" s="5">
        <f t="shared" si="60"/>
        <v>7739.4727800000001</v>
      </c>
      <c r="N322" s="5">
        <f>N323</f>
        <v>0</v>
      </c>
      <c r="O322" s="5">
        <f t="shared" si="61"/>
        <v>7739.4727800000001</v>
      </c>
      <c r="P322" s="5">
        <f>P323</f>
        <v>0</v>
      </c>
      <c r="Q322" s="5">
        <f t="shared" si="62"/>
        <v>7739.4727800000001</v>
      </c>
      <c r="R322" s="5">
        <f>R323</f>
        <v>0</v>
      </c>
      <c r="S322" s="5">
        <f t="shared" si="56"/>
        <v>7739.4727800000001</v>
      </c>
      <c r="T322" s="5">
        <f>T323</f>
        <v>0</v>
      </c>
      <c r="U322" s="5">
        <f t="shared" si="57"/>
        <v>7739.4727800000001</v>
      </c>
      <c r="V322" s="5">
        <f>V323</f>
        <v>0</v>
      </c>
      <c r="W322" s="5">
        <f t="shared" si="58"/>
        <v>7739.4727800000001</v>
      </c>
      <c r="X322" s="5">
        <v>7739.4727800000001</v>
      </c>
      <c r="Y322" s="5">
        <f>Y323</f>
        <v>0</v>
      </c>
      <c r="Z322" s="5">
        <f t="shared" si="69"/>
        <v>7739.4727800000001</v>
      </c>
      <c r="AA322" s="5">
        <f>AA323</f>
        <v>0</v>
      </c>
      <c r="AB322" s="5">
        <f t="shared" si="67"/>
        <v>7739.4727800000001</v>
      </c>
      <c r="AC322" s="5">
        <f>AC323</f>
        <v>0</v>
      </c>
      <c r="AD322" s="5">
        <f t="shared" si="63"/>
        <v>7739.4727800000001</v>
      </c>
      <c r="AE322" s="5">
        <f>AE323</f>
        <v>0</v>
      </c>
      <c r="AF322" s="5">
        <f t="shared" si="64"/>
        <v>7739.4727800000001</v>
      </c>
      <c r="AG322" s="5">
        <f>AG323</f>
        <v>0</v>
      </c>
      <c r="AH322" s="5">
        <f t="shared" si="65"/>
        <v>7739.4727800000001</v>
      </c>
      <c r="AI322" s="5">
        <f>AI323</f>
        <v>0</v>
      </c>
      <c r="AJ322" s="5">
        <f t="shared" si="59"/>
        <v>7739.4727800000001</v>
      </c>
    </row>
    <row r="323" spans="1:36" ht="38.25">
      <c r="A323" s="3" t="s">
        <v>44</v>
      </c>
      <c r="B323" s="2" t="s">
        <v>8</v>
      </c>
      <c r="C323" s="2" t="s">
        <v>24</v>
      </c>
      <c r="D323" s="2" t="s">
        <v>19</v>
      </c>
      <c r="E323" s="1" t="s">
        <v>48</v>
      </c>
      <c r="F323" s="2">
        <v>600</v>
      </c>
      <c r="G323" s="5">
        <v>7739.4727800000001</v>
      </c>
      <c r="H323" s="5">
        <v>0</v>
      </c>
      <c r="I323" s="5">
        <f t="shared" si="68"/>
        <v>7739.4727800000001</v>
      </c>
      <c r="J323" s="5">
        <v>0</v>
      </c>
      <c r="K323" s="5">
        <f t="shared" si="66"/>
        <v>7739.4727800000001</v>
      </c>
      <c r="L323" s="5">
        <v>0</v>
      </c>
      <c r="M323" s="5">
        <f t="shared" si="60"/>
        <v>7739.4727800000001</v>
      </c>
      <c r="N323" s="5">
        <v>0</v>
      </c>
      <c r="O323" s="5">
        <f t="shared" si="61"/>
        <v>7739.4727800000001</v>
      </c>
      <c r="P323" s="5">
        <v>0</v>
      </c>
      <c r="Q323" s="5">
        <f t="shared" si="62"/>
        <v>7739.4727800000001</v>
      </c>
      <c r="R323" s="5">
        <v>0</v>
      </c>
      <c r="S323" s="5">
        <f t="shared" si="56"/>
        <v>7739.4727800000001</v>
      </c>
      <c r="T323" s="5">
        <v>0</v>
      </c>
      <c r="U323" s="5">
        <f t="shared" si="57"/>
        <v>7739.4727800000001</v>
      </c>
      <c r="V323" s="5">
        <v>0</v>
      </c>
      <c r="W323" s="5">
        <f t="shared" si="58"/>
        <v>7739.4727800000001</v>
      </c>
      <c r="X323" s="5">
        <v>7739.4727800000001</v>
      </c>
      <c r="Y323" s="5">
        <v>0</v>
      </c>
      <c r="Z323" s="5">
        <f t="shared" si="69"/>
        <v>7739.4727800000001</v>
      </c>
      <c r="AA323" s="5">
        <v>0</v>
      </c>
      <c r="AB323" s="5">
        <f t="shared" si="67"/>
        <v>7739.4727800000001</v>
      </c>
      <c r="AC323" s="5">
        <v>0</v>
      </c>
      <c r="AD323" s="5">
        <f t="shared" si="63"/>
        <v>7739.4727800000001</v>
      </c>
      <c r="AE323" s="5">
        <v>0</v>
      </c>
      <c r="AF323" s="5">
        <f t="shared" si="64"/>
        <v>7739.4727800000001</v>
      </c>
      <c r="AG323" s="5">
        <v>0</v>
      </c>
      <c r="AH323" s="5">
        <f t="shared" si="65"/>
        <v>7739.4727800000001</v>
      </c>
      <c r="AI323" s="5">
        <v>0</v>
      </c>
      <c r="AJ323" s="5">
        <f t="shared" si="59"/>
        <v>7739.4727800000001</v>
      </c>
    </row>
    <row r="324" spans="1:36" ht="63.75">
      <c r="A324" s="3" t="s">
        <v>47</v>
      </c>
      <c r="B324" s="2" t="s">
        <v>8</v>
      </c>
      <c r="C324" s="2" t="s">
        <v>24</v>
      </c>
      <c r="D324" s="2" t="s">
        <v>19</v>
      </c>
      <c r="E324" s="6" t="s">
        <v>183</v>
      </c>
      <c r="F324" s="2"/>
      <c r="G324" s="5">
        <v>70</v>
      </c>
      <c r="H324" s="5">
        <f>H325</f>
        <v>0</v>
      </c>
      <c r="I324" s="5">
        <f t="shared" si="68"/>
        <v>70</v>
      </c>
      <c r="J324" s="5">
        <f>J325</f>
        <v>0</v>
      </c>
      <c r="K324" s="5">
        <f t="shared" si="66"/>
        <v>70</v>
      </c>
      <c r="L324" s="5">
        <f>L325</f>
        <v>0</v>
      </c>
      <c r="M324" s="5">
        <f t="shared" si="60"/>
        <v>70</v>
      </c>
      <c r="N324" s="5">
        <f>N325</f>
        <v>0</v>
      </c>
      <c r="O324" s="5">
        <f t="shared" si="61"/>
        <v>70</v>
      </c>
      <c r="P324" s="5">
        <f>P325</f>
        <v>0</v>
      </c>
      <c r="Q324" s="5">
        <f t="shared" si="62"/>
        <v>70</v>
      </c>
      <c r="R324" s="5">
        <f>R325</f>
        <v>0</v>
      </c>
      <c r="S324" s="5">
        <f t="shared" si="56"/>
        <v>70</v>
      </c>
      <c r="T324" s="5">
        <f>T325</f>
        <v>0</v>
      </c>
      <c r="U324" s="5">
        <f t="shared" si="57"/>
        <v>70</v>
      </c>
      <c r="V324" s="5">
        <f>V325</f>
        <v>0</v>
      </c>
      <c r="W324" s="5">
        <f t="shared" si="58"/>
        <v>70</v>
      </c>
      <c r="X324" s="5">
        <v>70</v>
      </c>
      <c r="Y324" s="5">
        <f>Y325</f>
        <v>0</v>
      </c>
      <c r="Z324" s="5">
        <f t="shared" si="69"/>
        <v>70</v>
      </c>
      <c r="AA324" s="5">
        <f>AA325</f>
        <v>0</v>
      </c>
      <c r="AB324" s="5">
        <f t="shared" si="67"/>
        <v>70</v>
      </c>
      <c r="AC324" s="5">
        <f>AC325</f>
        <v>0</v>
      </c>
      <c r="AD324" s="5">
        <f t="shared" si="63"/>
        <v>70</v>
      </c>
      <c r="AE324" s="5">
        <f>AE325</f>
        <v>0</v>
      </c>
      <c r="AF324" s="5">
        <f t="shared" si="64"/>
        <v>70</v>
      </c>
      <c r="AG324" s="5">
        <f>AG325</f>
        <v>0</v>
      </c>
      <c r="AH324" s="5">
        <f t="shared" si="65"/>
        <v>70</v>
      </c>
      <c r="AI324" s="5">
        <f>AI325</f>
        <v>0</v>
      </c>
      <c r="AJ324" s="5">
        <f t="shared" si="59"/>
        <v>70</v>
      </c>
    </row>
    <row r="325" spans="1:36" ht="38.25">
      <c r="A325" s="3" t="s">
        <v>44</v>
      </c>
      <c r="B325" s="2" t="s">
        <v>8</v>
      </c>
      <c r="C325" s="2" t="s">
        <v>24</v>
      </c>
      <c r="D325" s="2" t="s">
        <v>19</v>
      </c>
      <c r="E325" s="6" t="s">
        <v>183</v>
      </c>
      <c r="F325" s="2">
        <v>600</v>
      </c>
      <c r="G325" s="5">
        <v>70</v>
      </c>
      <c r="H325" s="5">
        <v>0</v>
      </c>
      <c r="I325" s="5">
        <f t="shared" si="68"/>
        <v>70</v>
      </c>
      <c r="J325" s="5">
        <v>0</v>
      </c>
      <c r="K325" s="5">
        <f t="shared" si="66"/>
        <v>70</v>
      </c>
      <c r="L325" s="5">
        <v>0</v>
      </c>
      <c r="M325" s="5">
        <f t="shared" si="60"/>
        <v>70</v>
      </c>
      <c r="N325" s="5">
        <v>0</v>
      </c>
      <c r="O325" s="5">
        <f t="shared" si="61"/>
        <v>70</v>
      </c>
      <c r="P325" s="5">
        <v>0</v>
      </c>
      <c r="Q325" s="5">
        <f t="shared" si="62"/>
        <v>70</v>
      </c>
      <c r="R325" s="5">
        <v>0</v>
      </c>
      <c r="S325" s="5">
        <f t="shared" si="56"/>
        <v>70</v>
      </c>
      <c r="T325" s="5">
        <v>0</v>
      </c>
      <c r="U325" s="5">
        <f t="shared" si="57"/>
        <v>70</v>
      </c>
      <c r="V325" s="5">
        <v>0</v>
      </c>
      <c r="W325" s="5">
        <f t="shared" si="58"/>
        <v>70</v>
      </c>
      <c r="X325" s="5">
        <v>70</v>
      </c>
      <c r="Y325" s="5">
        <v>0</v>
      </c>
      <c r="Z325" s="5">
        <f t="shared" si="69"/>
        <v>70</v>
      </c>
      <c r="AA325" s="5">
        <v>0</v>
      </c>
      <c r="AB325" s="5">
        <f t="shared" si="67"/>
        <v>70</v>
      </c>
      <c r="AC325" s="5">
        <v>0</v>
      </c>
      <c r="AD325" s="5">
        <f t="shared" si="63"/>
        <v>70</v>
      </c>
      <c r="AE325" s="5">
        <v>0</v>
      </c>
      <c r="AF325" s="5">
        <f t="shared" si="64"/>
        <v>70</v>
      </c>
      <c r="AG325" s="5">
        <v>0</v>
      </c>
      <c r="AH325" s="5">
        <f t="shared" si="65"/>
        <v>70</v>
      </c>
      <c r="AI325" s="5">
        <v>0</v>
      </c>
      <c r="AJ325" s="5">
        <f t="shared" si="59"/>
        <v>70</v>
      </c>
    </row>
    <row r="326" spans="1:36" ht="76.5">
      <c r="A326" s="3" t="s">
        <v>49</v>
      </c>
      <c r="B326" s="2" t="s">
        <v>8</v>
      </c>
      <c r="C326" s="2" t="s">
        <v>24</v>
      </c>
      <c r="D326" s="2" t="s">
        <v>19</v>
      </c>
      <c r="E326" s="6" t="s">
        <v>50</v>
      </c>
      <c r="F326" s="2"/>
      <c r="G326" s="5">
        <v>0</v>
      </c>
      <c r="H326" s="5">
        <f>H327</f>
        <v>0</v>
      </c>
      <c r="I326" s="5">
        <f t="shared" si="68"/>
        <v>0</v>
      </c>
      <c r="J326" s="5">
        <f>J327</f>
        <v>0</v>
      </c>
      <c r="K326" s="5">
        <f t="shared" si="66"/>
        <v>0</v>
      </c>
      <c r="L326" s="5">
        <f>L327</f>
        <v>0</v>
      </c>
      <c r="M326" s="5">
        <f t="shared" si="60"/>
        <v>0</v>
      </c>
      <c r="N326" s="5">
        <f>N327</f>
        <v>0</v>
      </c>
      <c r="O326" s="5">
        <f t="shared" si="61"/>
        <v>0</v>
      </c>
      <c r="P326" s="5">
        <f>P327</f>
        <v>0</v>
      </c>
      <c r="Q326" s="5">
        <f t="shared" si="62"/>
        <v>0</v>
      </c>
      <c r="R326" s="5">
        <f>R327</f>
        <v>0</v>
      </c>
      <c r="S326" s="5">
        <f t="shared" si="56"/>
        <v>0</v>
      </c>
      <c r="T326" s="5">
        <f>T327</f>
        <v>0</v>
      </c>
      <c r="U326" s="5">
        <f t="shared" si="57"/>
        <v>0</v>
      </c>
      <c r="V326" s="5">
        <f>V327</f>
        <v>0</v>
      </c>
      <c r="W326" s="5">
        <f t="shared" si="58"/>
        <v>0</v>
      </c>
      <c r="X326" s="5">
        <v>0</v>
      </c>
      <c r="Y326" s="5">
        <f>Y327</f>
        <v>0</v>
      </c>
      <c r="Z326" s="5">
        <f t="shared" si="69"/>
        <v>0</v>
      </c>
      <c r="AA326" s="5">
        <f>AA327</f>
        <v>0</v>
      </c>
      <c r="AB326" s="5">
        <f t="shared" si="67"/>
        <v>0</v>
      </c>
      <c r="AC326" s="5">
        <f>AC327</f>
        <v>0</v>
      </c>
      <c r="AD326" s="5">
        <f t="shared" si="63"/>
        <v>0</v>
      </c>
      <c r="AE326" s="5">
        <f>AE327</f>
        <v>0</v>
      </c>
      <c r="AF326" s="5">
        <f t="shared" si="64"/>
        <v>0</v>
      </c>
      <c r="AG326" s="5">
        <f>AG327</f>
        <v>0</v>
      </c>
      <c r="AH326" s="5">
        <f t="shared" si="65"/>
        <v>0</v>
      </c>
      <c r="AI326" s="5">
        <f>AI327</f>
        <v>0</v>
      </c>
      <c r="AJ326" s="5">
        <f t="shared" si="59"/>
        <v>0</v>
      </c>
    </row>
    <row r="327" spans="1:36" ht="38.25">
      <c r="A327" s="3" t="s">
        <v>44</v>
      </c>
      <c r="B327" s="2" t="s">
        <v>8</v>
      </c>
      <c r="C327" s="2" t="s">
        <v>24</v>
      </c>
      <c r="D327" s="2" t="s">
        <v>19</v>
      </c>
      <c r="E327" s="6" t="s">
        <v>50</v>
      </c>
      <c r="F327" s="2">
        <v>600</v>
      </c>
      <c r="G327" s="5">
        <v>0</v>
      </c>
      <c r="H327" s="5">
        <v>0</v>
      </c>
      <c r="I327" s="5">
        <f t="shared" si="68"/>
        <v>0</v>
      </c>
      <c r="J327" s="5">
        <v>0</v>
      </c>
      <c r="K327" s="5">
        <f t="shared" si="66"/>
        <v>0</v>
      </c>
      <c r="L327" s="5">
        <v>0</v>
      </c>
      <c r="M327" s="5">
        <f t="shared" si="60"/>
        <v>0</v>
      </c>
      <c r="N327" s="5">
        <v>0</v>
      </c>
      <c r="O327" s="5">
        <f t="shared" si="61"/>
        <v>0</v>
      </c>
      <c r="P327" s="5">
        <v>0</v>
      </c>
      <c r="Q327" s="5">
        <f t="shared" si="62"/>
        <v>0</v>
      </c>
      <c r="R327" s="5">
        <v>0</v>
      </c>
      <c r="S327" s="5">
        <f t="shared" si="56"/>
        <v>0</v>
      </c>
      <c r="T327" s="5">
        <v>0</v>
      </c>
      <c r="U327" s="5">
        <f t="shared" si="57"/>
        <v>0</v>
      </c>
      <c r="V327" s="5">
        <v>0</v>
      </c>
      <c r="W327" s="5">
        <f t="shared" si="58"/>
        <v>0</v>
      </c>
      <c r="X327" s="5">
        <v>0</v>
      </c>
      <c r="Y327" s="5">
        <v>0</v>
      </c>
      <c r="Z327" s="5">
        <f t="shared" si="69"/>
        <v>0</v>
      </c>
      <c r="AA327" s="5">
        <v>0</v>
      </c>
      <c r="AB327" s="5">
        <f t="shared" si="67"/>
        <v>0</v>
      </c>
      <c r="AC327" s="5">
        <v>0</v>
      </c>
      <c r="AD327" s="5">
        <f t="shared" si="63"/>
        <v>0</v>
      </c>
      <c r="AE327" s="5">
        <v>0</v>
      </c>
      <c r="AF327" s="5">
        <f t="shared" si="64"/>
        <v>0</v>
      </c>
      <c r="AG327" s="5">
        <v>0</v>
      </c>
      <c r="AH327" s="5">
        <f t="shared" si="65"/>
        <v>0</v>
      </c>
      <c r="AI327" s="5">
        <v>0</v>
      </c>
      <c r="AJ327" s="5">
        <f t="shared" si="59"/>
        <v>0</v>
      </c>
    </row>
    <row r="328" spans="1:36" ht="89.25">
      <c r="A328" s="3" t="s">
        <v>51</v>
      </c>
      <c r="B328" s="2" t="s">
        <v>8</v>
      </c>
      <c r="C328" s="2" t="s">
        <v>24</v>
      </c>
      <c r="D328" s="2" t="s">
        <v>19</v>
      </c>
      <c r="E328" s="1" t="s">
        <v>261</v>
      </c>
      <c r="F328" s="2"/>
      <c r="G328" s="5">
        <v>0</v>
      </c>
      <c r="H328" s="5">
        <f>H329</f>
        <v>0</v>
      </c>
      <c r="I328" s="5">
        <f t="shared" si="68"/>
        <v>0</v>
      </c>
      <c r="J328" s="5">
        <f>J329</f>
        <v>0</v>
      </c>
      <c r="K328" s="5">
        <f t="shared" si="66"/>
        <v>0</v>
      </c>
      <c r="L328" s="5">
        <f>L329</f>
        <v>0</v>
      </c>
      <c r="M328" s="5">
        <f t="shared" si="60"/>
        <v>0</v>
      </c>
      <c r="N328" s="5">
        <f>N329</f>
        <v>0</v>
      </c>
      <c r="O328" s="5">
        <f t="shared" si="61"/>
        <v>0</v>
      </c>
      <c r="P328" s="5">
        <f>P329</f>
        <v>0</v>
      </c>
      <c r="Q328" s="5">
        <f t="shared" si="62"/>
        <v>0</v>
      </c>
      <c r="R328" s="5">
        <f>R329</f>
        <v>0</v>
      </c>
      <c r="S328" s="5">
        <f t="shared" si="56"/>
        <v>0</v>
      </c>
      <c r="T328" s="5">
        <f>T329</f>
        <v>0</v>
      </c>
      <c r="U328" s="5">
        <f t="shared" si="57"/>
        <v>0</v>
      </c>
      <c r="V328" s="5">
        <f>V329</f>
        <v>0</v>
      </c>
      <c r="W328" s="5">
        <f t="shared" si="58"/>
        <v>0</v>
      </c>
      <c r="X328" s="5">
        <v>0</v>
      </c>
      <c r="Y328" s="5">
        <f>Y329</f>
        <v>0</v>
      </c>
      <c r="Z328" s="5">
        <f t="shared" si="69"/>
        <v>0</v>
      </c>
      <c r="AA328" s="5">
        <f>AA329</f>
        <v>0</v>
      </c>
      <c r="AB328" s="5">
        <f t="shared" si="67"/>
        <v>0</v>
      </c>
      <c r="AC328" s="5">
        <f>AC329</f>
        <v>0</v>
      </c>
      <c r="AD328" s="5">
        <f t="shared" si="63"/>
        <v>0</v>
      </c>
      <c r="AE328" s="5">
        <f>AE329</f>
        <v>0</v>
      </c>
      <c r="AF328" s="5">
        <f t="shared" si="64"/>
        <v>0</v>
      </c>
      <c r="AG328" s="5">
        <f>AG329</f>
        <v>0</v>
      </c>
      <c r="AH328" s="5">
        <f t="shared" si="65"/>
        <v>0</v>
      </c>
      <c r="AI328" s="5">
        <f>AI329</f>
        <v>0</v>
      </c>
      <c r="AJ328" s="5">
        <f t="shared" si="59"/>
        <v>0</v>
      </c>
    </row>
    <row r="329" spans="1:36" ht="38.25">
      <c r="A329" s="3" t="s">
        <v>44</v>
      </c>
      <c r="B329" s="2" t="s">
        <v>8</v>
      </c>
      <c r="C329" s="2" t="s">
        <v>24</v>
      </c>
      <c r="D329" s="2" t="s">
        <v>19</v>
      </c>
      <c r="E329" s="1" t="s">
        <v>261</v>
      </c>
      <c r="F329" s="2">
        <v>600</v>
      </c>
      <c r="G329" s="5">
        <v>0</v>
      </c>
      <c r="H329" s="5">
        <v>0</v>
      </c>
      <c r="I329" s="5">
        <f t="shared" si="68"/>
        <v>0</v>
      </c>
      <c r="J329" s="5">
        <v>0</v>
      </c>
      <c r="K329" s="5">
        <f t="shared" si="66"/>
        <v>0</v>
      </c>
      <c r="L329" s="5">
        <v>0</v>
      </c>
      <c r="M329" s="5">
        <f t="shared" si="60"/>
        <v>0</v>
      </c>
      <c r="N329" s="5">
        <v>0</v>
      </c>
      <c r="O329" s="5">
        <f t="shared" si="61"/>
        <v>0</v>
      </c>
      <c r="P329" s="5">
        <v>0</v>
      </c>
      <c r="Q329" s="5">
        <f t="shared" si="62"/>
        <v>0</v>
      </c>
      <c r="R329" s="5">
        <v>0</v>
      </c>
      <c r="S329" s="5">
        <f t="shared" si="56"/>
        <v>0</v>
      </c>
      <c r="T329" s="5">
        <v>0</v>
      </c>
      <c r="U329" s="5">
        <f t="shared" si="57"/>
        <v>0</v>
      </c>
      <c r="V329" s="5">
        <v>0</v>
      </c>
      <c r="W329" s="5">
        <f t="shared" si="58"/>
        <v>0</v>
      </c>
      <c r="X329" s="5">
        <v>0</v>
      </c>
      <c r="Y329" s="5">
        <v>0</v>
      </c>
      <c r="Z329" s="5">
        <f t="shared" si="69"/>
        <v>0</v>
      </c>
      <c r="AA329" s="5">
        <v>0</v>
      </c>
      <c r="AB329" s="5">
        <f t="shared" si="67"/>
        <v>0</v>
      </c>
      <c r="AC329" s="5">
        <v>0</v>
      </c>
      <c r="AD329" s="5">
        <f t="shared" si="63"/>
        <v>0</v>
      </c>
      <c r="AE329" s="5">
        <v>0</v>
      </c>
      <c r="AF329" s="5">
        <f t="shared" si="64"/>
        <v>0</v>
      </c>
      <c r="AG329" s="5">
        <v>0</v>
      </c>
      <c r="AH329" s="5">
        <f t="shared" si="65"/>
        <v>0</v>
      </c>
      <c r="AI329" s="5">
        <v>0</v>
      </c>
      <c r="AJ329" s="5">
        <f t="shared" si="59"/>
        <v>0</v>
      </c>
    </row>
    <row r="330" spans="1:36" ht="15.75">
      <c r="A330" s="3" t="s">
        <v>152</v>
      </c>
      <c r="B330" s="2" t="s">
        <v>8</v>
      </c>
      <c r="C330" s="2" t="s">
        <v>24</v>
      </c>
      <c r="D330" s="2" t="s">
        <v>19</v>
      </c>
      <c r="E330" s="1" t="s">
        <v>153</v>
      </c>
      <c r="F330" s="2"/>
      <c r="G330" s="5">
        <v>1721.17536</v>
      </c>
      <c r="H330" s="5">
        <f>H331</f>
        <v>0</v>
      </c>
      <c r="I330" s="5">
        <f t="shared" si="68"/>
        <v>1721.17536</v>
      </c>
      <c r="J330" s="5">
        <f>J331</f>
        <v>0</v>
      </c>
      <c r="K330" s="5">
        <f t="shared" si="66"/>
        <v>1721.17536</v>
      </c>
      <c r="L330" s="5">
        <f>L331</f>
        <v>0</v>
      </c>
      <c r="M330" s="5">
        <f t="shared" si="60"/>
        <v>1721.17536</v>
      </c>
      <c r="N330" s="5">
        <f>N331</f>
        <v>0</v>
      </c>
      <c r="O330" s="5">
        <f t="shared" si="61"/>
        <v>1721.17536</v>
      </c>
      <c r="P330" s="5">
        <f>P331</f>
        <v>0</v>
      </c>
      <c r="Q330" s="5">
        <f t="shared" si="62"/>
        <v>1721.17536</v>
      </c>
      <c r="R330" s="5">
        <f>R331</f>
        <v>0</v>
      </c>
      <c r="S330" s="5">
        <f t="shared" si="56"/>
        <v>1721.17536</v>
      </c>
      <c r="T330" s="5">
        <f>T331</f>
        <v>0</v>
      </c>
      <c r="U330" s="5">
        <f t="shared" si="57"/>
        <v>1721.17536</v>
      </c>
      <c r="V330" s="5">
        <f>V331</f>
        <v>0</v>
      </c>
      <c r="W330" s="5">
        <f t="shared" si="58"/>
        <v>1721.17536</v>
      </c>
      <c r="X330" s="5">
        <v>1721.17536</v>
      </c>
      <c r="Y330" s="5">
        <f>Y331</f>
        <v>0</v>
      </c>
      <c r="Z330" s="5">
        <f t="shared" si="69"/>
        <v>1721.17536</v>
      </c>
      <c r="AA330" s="5">
        <f>AA331</f>
        <v>0</v>
      </c>
      <c r="AB330" s="5">
        <f t="shared" si="67"/>
        <v>1721.17536</v>
      </c>
      <c r="AC330" s="5">
        <f>AC331</f>
        <v>0</v>
      </c>
      <c r="AD330" s="5">
        <f t="shared" si="63"/>
        <v>1721.17536</v>
      </c>
      <c r="AE330" s="5">
        <f>AE331</f>
        <v>0</v>
      </c>
      <c r="AF330" s="5">
        <f t="shared" si="64"/>
        <v>1721.17536</v>
      </c>
      <c r="AG330" s="5">
        <f>AG331</f>
        <v>0</v>
      </c>
      <c r="AH330" s="5">
        <f t="shared" si="65"/>
        <v>1721.17536</v>
      </c>
      <c r="AI330" s="5">
        <f>AI331</f>
        <v>0</v>
      </c>
      <c r="AJ330" s="5">
        <f t="shared" si="59"/>
        <v>1721.17536</v>
      </c>
    </row>
    <row r="331" spans="1:36" ht="38.25">
      <c r="A331" s="3" t="s">
        <v>44</v>
      </c>
      <c r="B331" s="2" t="s">
        <v>8</v>
      </c>
      <c r="C331" s="2" t="s">
        <v>24</v>
      </c>
      <c r="D331" s="2" t="s">
        <v>19</v>
      </c>
      <c r="E331" s="1" t="s">
        <v>153</v>
      </c>
      <c r="F331" s="2">
        <v>600</v>
      </c>
      <c r="G331" s="5">
        <v>1721.17536</v>
      </c>
      <c r="H331" s="5">
        <v>0</v>
      </c>
      <c r="I331" s="5">
        <f t="shared" si="68"/>
        <v>1721.17536</v>
      </c>
      <c r="J331" s="5">
        <v>0</v>
      </c>
      <c r="K331" s="5">
        <f t="shared" si="66"/>
        <v>1721.17536</v>
      </c>
      <c r="L331" s="5">
        <v>0</v>
      </c>
      <c r="M331" s="5">
        <f t="shared" si="60"/>
        <v>1721.17536</v>
      </c>
      <c r="N331" s="5">
        <v>0</v>
      </c>
      <c r="O331" s="5">
        <f t="shared" si="61"/>
        <v>1721.17536</v>
      </c>
      <c r="P331" s="5">
        <v>0</v>
      </c>
      <c r="Q331" s="5">
        <f t="shared" si="62"/>
        <v>1721.17536</v>
      </c>
      <c r="R331" s="5">
        <v>0</v>
      </c>
      <c r="S331" s="5">
        <f t="shared" si="56"/>
        <v>1721.17536</v>
      </c>
      <c r="T331" s="5">
        <v>0</v>
      </c>
      <c r="U331" s="5">
        <f t="shared" si="57"/>
        <v>1721.17536</v>
      </c>
      <c r="V331" s="5">
        <v>0</v>
      </c>
      <c r="W331" s="5">
        <f t="shared" si="58"/>
        <v>1721.17536</v>
      </c>
      <c r="X331" s="5">
        <v>1721.17536</v>
      </c>
      <c r="Y331" s="5">
        <v>0</v>
      </c>
      <c r="Z331" s="5">
        <f t="shared" si="69"/>
        <v>1721.17536</v>
      </c>
      <c r="AA331" s="5">
        <v>0</v>
      </c>
      <c r="AB331" s="5">
        <f t="shared" si="67"/>
        <v>1721.17536</v>
      </c>
      <c r="AC331" s="5">
        <v>0</v>
      </c>
      <c r="AD331" s="5">
        <f t="shared" si="63"/>
        <v>1721.17536</v>
      </c>
      <c r="AE331" s="5">
        <v>0</v>
      </c>
      <c r="AF331" s="5">
        <f t="shared" si="64"/>
        <v>1721.17536</v>
      </c>
      <c r="AG331" s="5">
        <v>0</v>
      </c>
      <c r="AH331" s="5">
        <f t="shared" si="65"/>
        <v>1721.17536</v>
      </c>
      <c r="AI331" s="5">
        <v>0</v>
      </c>
      <c r="AJ331" s="5">
        <f t="shared" si="59"/>
        <v>1721.17536</v>
      </c>
    </row>
    <row r="332" spans="1:36" ht="63.75">
      <c r="A332" s="3" t="s">
        <v>53</v>
      </c>
      <c r="B332" s="2" t="s">
        <v>8</v>
      </c>
      <c r="C332" s="2" t="s">
        <v>24</v>
      </c>
      <c r="D332" s="2" t="s">
        <v>19</v>
      </c>
      <c r="E332" s="6" t="s">
        <v>283</v>
      </c>
      <c r="F332" s="2"/>
      <c r="G332" s="5">
        <v>0</v>
      </c>
      <c r="H332" s="5">
        <f>H333</f>
        <v>0</v>
      </c>
      <c r="I332" s="5">
        <f t="shared" si="68"/>
        <v>0</v>
      </c>
      <c r="J332" s="5">
        <f>J333</f>
        <v>0</v>
      </c>
      <c r="K332" s="5">
        <f t="shared" si="66"/>
        <v>0</v>
      </c>
      <c r="L332" s="5">
        <f>L333</f>
        <v>0</v>
      </c>
      <c r="M332" s="5">
        <f t="shared" si="60"/>
        <v>0</v>
      </c>
      <c r="N332" s="5">
        <f>N333</f>
        <v>0</v>
      </c>
      <c r="O332" s="5">
        <f t="shared" si="61"/>
        <v>0</v>
      </c>
      <c r="P332" s="5">
        <f>P333</f>
        <v>0</v>
      </c>
      <c r="Q332" s="5">
        <f t="shared" si="62"/>
        <v>0</v>
      </c>
      <c r="R332" s="5">
        <f>R333</f>
        <v>0</v>
      </c>
      <c r="S332" s="5">
        <f t="shared" si="56"/>
        <v>0</v>
      </c>
      <c r="T332" s="5">
        <f>T333</f>
        <v>0</v>
      </c>
      <c r="U332" s="5">
        <f t="shared" si="57"/>
        <v>0</v>
      </c>
      <c r="V332" s="5">
        <f>V333</f>
        <v>0</v>
      </c>
      <c r="W332" s="5">
        <f t="shared" si="58"/>
        <v>0</v>
      </c>
      <c r="X332" s="5">
        <v>0</v>
      </c>
      <c r="Y332" s="5">
        <f>Y333</f>
        <v>0</v>
      </c>
      <c r="Z332" s="5">
        <f t="shared" si="69"/>
        <v>0</v>
      </c>
      <c r="AA332" s="5">
        <f>AA333</f>
        <v>0</v>
      </c>
      <c r="AB332" s="5">
        <f t="shared" si="67"/>
        <v>0</v>
      </c>
      <c r="AC332" s="5">
        <f>AC333</f>
        <v>0</v>
      </c>
      <c r="AD332" s="5">
        <f t="shared" si="63"/>
        <v>0</v>
      </c>
      <c r="AE332" s="5">
        <f>AE333</f>
        <v>0</v>
      </c>
      <c r="AF332" s="5">
        <f t="shared" si="64"/>
        <v>0</v>
      </c>
      <c r="AG332" s="5">
        <f>AG333</f>
        <v>0</v>
      </c>
      <c r="AH332" s="5">
        <f t="shared" si="65"/>
        <v>0</v>
      </c>
      <c r="AI332" s="5">
        <f>AI333</f>
        <v>0</v>
      </c>
      <c r="AJ332" s="5">
        <f t="shared" si="59"/>
        <v>0</v>
      </c>
    </row>
    <row r="333" spans="1:36" ht="38.25">
      <c r="A333" s="3" t="s">
        <v>44</v>
      </c>
      <c r="B333" s="2" t="s">
        <v>8</v>
      </c>
      <c r="C333" s="2" t="s">
        <v>24</v>
      </c>
      <c r="D333" s="2" t="s">
        <v>19</v>
      </c>
      <c r="E333" s="1" t="s">
        <v>283</v>
      </c>
      <c r="F333" s="2">
        <v>600</v>
      </c>
      <c r="G333" s="5">
        <v>0</v>
      </c>
      <c r="H333" s="5">
        <v>0</v>
      </c>
      <c r="I333" s="5">
        <f t="shared" si="68"/>
        <v>0</v>
      </c>
      <c r="J333" s="5">
        <v>0</v>
      </c>
      <c r="K333" s="5">
        <f t="shared" si="66"/>
        <v>0</v>
      </c>
      <c r="L333" s="5">
        <v>0</v>
      </c>
      <c r="M333" s="5">
        <f t="shared" si="60"/>
        <v>0</v>
      </c>
      <c r="N333" s="5">
        <v>0</v>
      </c>
      <c r="O333" s="5">
        <f t="shared" si="61"/>
        <v>0</v>
      </c>
      <c r="P333" s="5">
        <v>0</v>
      </c>
      <c r="Q333" s="5">
        <f t="shared" si="62"/>
        <v>0</v>
      </c>
      <c r="R333" s="5">
        <v>0</v>
      </c>
      <c r="S333" s="5">
        <f t="shared" si="56"/>
        <v>0</v>
      </c>
      <c r="T333" s="5">
        <v>0</v>
      </c>
      <c r="U333" s="5">
        <f t="shared" si="57"/>
        <v>0</v>
      </c>
      <c r="V333" s="5">
        <v>0</v>
      </c>
      <c r="W333" s="5">
        <f t="shared" si="58"/>
        <v>0</v>
      </c>
      <c r="X333" s="5">
        <v>0</v>
      </c>
      <c r="Y333" s="5">
        <v>0</v>
      </c>
      <c r="Z333" s="5">
        <f t="shared" si="69"/>
        <v>0</v>
      </c>
      <c r="AA333" s="5">
        <v>0</v>
      </c>
      <c r="AB333" s="5">
        <f t="shared" si="67"/>
        <v>0</v>
      </c>
      <c r="AC333" s="5">
        <v>0</v>
      </c>
      <c r="AD333" s="5">
        <f t="shared" si="63"/>
        <v>0</v>
      </c>
      <c r="AE333" s="5">
        <v>0</v>
      </c>
      <c r="AF333" s="5">
        <f t="shared" si="64"/>
        <v>0</v>
      </c>
      <c r="AG333" s="5">
        <v>0</v>
      </c>
      <c r="AH333" s="5">
        <f t="shared" si="65"/>
        <v>0</v>
      </c>
      <c r="AI333" s="5">
        <v>0</v>
      </c>
      <c r="AJ333" s="5">
        <f t="shared" si="59"/>
        <v>0</v>
      </c>
    </row>
    <row r="334" spans="1:36" ht="76.5">
      <c r="A334" s="3" t="s">
        <v>49</v>
      </c>
      <c r="B334" s="2" t="s">
        <v>8</v>
      </c>
      <c r="C334" s="2" t="s">
        <v>24</v>
      </c>
      <c r="D334" s="2" t="s">
        <v>19</v>
      </c>
      <c r="E334" s="1" t="s">
        <v>159</v>
      </c>
      <c r="F334" s="2"/>
      <c r="G334" s="5">
        <v>0</v>
      </c>
      <c r="H334" s="5">
        <f>H335</f>
        <v>0</v>
      </c>
      <c r="I334" s="5">
        <f t="shared" si="68"/>
        <v>0</v>
      </c>
      <c r="J334" s="5">
        <f>J335</f>
        <v>0</v>
      </c>
      <c r="K334" s="5">
        <f t="shared" si="66"/>
        <v>0</v>
      </c>
      <c r="L334" s="5">
        <f>L335</f>
        <v>0</v>
      </c>
      <c r="M334" s="5">
        <f t="shared" si="60"/>
        <v>0</v>
      </c>
      <c r="N334" s="5">
        <f>N335</f>
        <v>0</v>
      </c>
      <c r="O334" s="5">
        <f t="shared" si="61"/>
        <v>0</v>
      </c>
      <c r="P334" s="5">
        <f>P335</f>
        <v>0</v>
      </c>
      <c r="Q334" s="5">
        <f t="shared" si="62"/>
        <v>0</v>
      </c>
      <c r="R334" s="5">
        <f>R335</f>
        <v>0</v>
      </c>
      <c r="S334" s="5">
        <f t="shared" si="56"/>
        <v>0</v>
      </c>
      <c r="T334" s="5">
        <f>T335</f>
        <v>0</v>
      </c>
      <c r="U334" s="5">
        <f t="shared" si="57"/>
        <v>0</v>
      </c>
      <c r="V334" s="5">
        <f>V335</f>
        <v>0</v>
      </c>
      <c r="W334" s="5">
        <f t="shared" si="58"/>
        <v>0</v>
      </c>
      <c r="X334" s="5">
        <v>0</v>
      </c>
      <c r="Y334" s="5">
        <f>Y335</f>
        <v>0</v>
      </c>
      <c r="Z334" s="5">
        <f t="shared" si="69"/>
        <v>0</v>
      </c>
      <c r="AA334" s="5">
        <f>AA335</f>
        <v>0</v>
      </c>
      <c r="AB334" s="5">
        <f t="shared" si="67"/>
        <v>0</v>
      </c>
      <c r="AC334" s="5">
        <f>AC335</f>
        <v>0</v>
      </c>
      <c r="AD334" s="5">
        <f t="shared" si="63"/>
        <v>0</v>
      </c>
      <c r="AE334" s="5">
        <f>AE335</f>
        <v>0</v>
      </c>
      <c r="AF334" s="5">
        <f t="shared" si="64"/>
        <v>0</v>
      </c>
      <c r="AG334" s="5">
        <f>AG335</f>
        <v>0</v>
      </c>
      <c r="AH334" s="5">
        <f t="shared" si="65"/>
        <v>0</v>
      </c>
      <c r="AI334" s="5">
        <f>AI335</f>
        <v>0</v>
      </c>
      <c r="AJ334" s="5">
        <f t="shared" si="59"/>
        <v>0</v>
      </c>
    </row>
    <row r="335" spans="1:36" ht="38.25">
      <c r="A335" s="3" t="s">
        <v>44</v>
      </c>
      <c r="B335" s="2" t="s">
        <v>8</v>
      </c>
      <c r="C335" s="2" t="s">
        <v>24</v>
      </c>
      <c r="D335" s="2" t="s">
        <v>19</v>
      </c>
      <c r="E335" s="1" t="s">
        <v>159</v>
      </c>
      <c r="F335" s="2">
        <v>600</v>
      </c>
      <c r="G335" s="5">
        <v>0</v>
      </c>
      <c r="H335" s="5">
        <v>0</v>
      </c>
      <c r="I335" s="5">
        <f t="shared" si="68"/>
        <v>0</v>
      </c>
      <c r="J335" s="5">
        <v>0</v>
      </c>
      <c r="K335" s="5">
        <f t="shared" si="66"/>
        <v>0</v>
      </c>
      <c r="L335" s="5">
        <v>0</v>
      </c>
      <c r="M335" s="5">
        <f t="shared" si="60"/>
        <v>0</v>
      </c>
      <c r="N335" s="5">
        <v>0</v>
      </c>
      <c r="O335" s="5">
        <f t="shared" si="61"/>
        <v>0</v>
      </c>
      <c r="P335" s="5">
        <v>0</v>
      </c>
      <c r="Q335" s="5">
        <f t="shared" si="62"/>
        <v>0</v>
      </c>
      <c r="R335" s="5">
        <v>0</v>
      </c>
      <c r="S335" s="5">
        <f t="shared" si="56"/>
        <v>0</v>
      </c>
      <c r="T335" s="5">
        <v>0</v>
      </c>
      <c r="U335" s="5">
        <f t="shared" si="57"/>
        <v>0</v>
      </c>
      <c r="V335" s="5">
        <v>0</v>
      </c>
      <c r="W335" s="5">
        <f t="shared" si="58"/>
        <v>0</v>
      </c>
      <c r="X335" s="5">
        <v>0</v>
      </c>
      <c r="Y335" s="5">
        <v>0</v>
      </c>
      <c r="Z335" s="5">
        <f t="shared" si="69"/>
        <v>0</v>
      </c>
      <c r="AA335" s="5">
        <v>0</v>
      </c>
      <c r="AB335" s="5">
        <f t="shared" si="67"/>
        <v>0</v>
      </c>
      <c r="AC335" s="5">
        <v>0</v>
      </c>
      <c r="AD335" s="5">
        <f t="shared" si="63"/>
        <v>0</v>
      </c>
      <c r="AE335" s="5">
        <v>0</v>
      </c>
      <c r="AF335" s="5">
        <f t="shared" si="64"/>
        <v>0</v>
      </c>
      <c r="AG335" s="5">
        <v>0</v>
      </c>
      <c r="AH335" s="5">
        <f t="shared" si="65"/>
        <v>0</v>
      </c>
      <c r="AI335" s="5">
        <v>0</v>
      </c>
      <c r="AJ335" s="5">
        <f t="shared" si="59"/>
        <v>0</v>
      </c>
    </row>
    <row r="336" spans="1:36" ht="89.25">
      <c r="A336" s="3" t="s">
        <v>51</v>
      </c>
      <c r="B336" s="2" t="s">
        <v>8</v>
      </c>
      <c r="C336" s="2" t="s">
        <v>24</v>
      </c>
      <c r="D336" s="2" t="s">
        <v>19</v>
      </c>
      <c r="E336" s="1" t="s">
        <v>161</v>
      </c>
      <c r="F336" s="2"/>
      <c r="G336" s="5">
        <v>0</v>
      </c>
      <c r="H336" s="5">
        <f>H337</f>
        <v>0</v>
      </c>
      <c r="I336" s="5">
        <f t="shared" si="68"/>
        <v>0</v>
      </c>
      <c r="J336" s="5">
        <f>J337</f>
        <v>0</v>
      </c>
      <c r="K336" s="5">
        <f t="shared" si="66"/>
        <v>0</v>
      </c>
      <c r="L336" s="5">
        <f>L337</f>
        <v>0</v>
      </c>
      <c r="M336" s="5">
        <f t="shared" si="60"/>
        <v>0</v>
      </c>
      <c r="N336" s="5">
        <f>N337</f>
        <v>0</v>
      </c>
      <c r="O336" s="5">
        <f t="shared" si="61"/>
        <v>0</v>
      </c>
      <c r="P336" s="5">
        <f>P337</f>
        <v>0</v>
      </c>
      <c r="Q336" s="5">
        <f t="shared" si="62"/>
        <v>0</v>
      </c>
      <c r="R336" s="5">
        <f>R337</f>
        <v>0</v>
      </c>
      <c r="S336" s="5">
        <f t="shared" si="56"/>
        <v>0</v>
      </c>
      <c r="T336" s="5">
        <f>T337</f>
        <v>0</v>
      </c>
      <c r="U336" s="5">
        <f t="shared" si="57"/>
        <v>0</v>
      </c>
      <c r="V336" s="5">
        <f>V337</f>
        <v>0</v>
      </c>
      <c r="W336" s="5">
        <f t="shared" si="58"/>
        <v>0</v>
      </c>
      <c r="X336" s="5">
        <v>0</v>
      </c>
      <c r="Y336" s="5">
        <f>Y337</f>
        <v>0</v>
      </c>
      <c r="Z336" s="5">
        <f t="shared" si="69"/>
        <v>0</v>
      </c>
      <c r="AA336" s="5">
        <f>AA337</f>
        <v>0</v>
      </c>
      <c r="AB336" s="5">
        <f t="shared" si="67"/>
        <v>0</v>
      </c>
      <c r="AC336" s="5">
        <f>AC337</f>
        <v>0</v>
      </c>
      <c r="AD336" s="5">
        <f t="shared" si="63"/>
        <v>0</v>
      </c>
      <c r="AE336" s="5">
        <f>AE337</f>
        <v>0</v>
      </c>
      <c r="AF336" s="5">
        <f t="shared" si="64"/>
        <v>0</v>
      </c>
      <c r="AG336" s="5">
        <f>AG337</f>
        <v>0</v>
      </c>
      <c r="AH336" s="5">
        <f t="shared" si="65"/>
        <v>0</v>
      </c>
      <c r="AI336" s="5">
        <f>AI337</f>
        <v>0</v>
      </c>
      <c r="AJ336" s="5">
        <f t="shared" si="59"/>
        <v>0</v>
      </c>
    </row>
    <row r="337" spans="1:36" ht="38.25">
      <c r="A337" s="3" t="s">
        <v>44</v>
      </c>
      <c r="B337" s="2" t="s">
        <v>8</v>
      </c>
      <c r="C337" s="2" t="s">
        <v>24</v>
      </c>
      <c r="D337" s="2" t="s">
        <v>19</v>
      </c>
      <c r="E337" s="1" t="s">
        <v>161</v>
      </c>
      <c r="F337" s="2">
        <v>600</v>
      </c>
      <c r="G337" s="5">
        <v>0</v>
      </c>
      <c r="H337" s="5">
        <v>0</v>
      </c>
      <c r="I337" s="5">
        <f t="shared" si="68"/>
        <v>0</v>
      </c>
      <c r="J337" s="5">
        <v>0</v>
      </c>
      <c r="K337" s="5">
        <f t="shared" si="66"/>
        <v>0</v>
      </c>
      <c r="L337" s="5">
        <v>0</v>
      </c>
      <c r="M337" s="5">
        <f t="shared" si="60"/>
        <v>0</v>
      </c>
      <c r="N337" s="5">
        <v>0</v>
      </c>
      <c r="O337" s="5">
        <f t="shared" si="61"/>
        <v>0</v>
      </c>
      <c r="P337" s="5">
        <v>0</v>
      </c>
      <c r="Q337" s="5">
        <f t="shared" si="62"/>
        <v>0</v>
      </c>
      <c r="R337" s="5">
        <v>0</v>
      </c>
      <c r="S337" s="5">
        <f t="shared" si="56"/>
        <v>0</v>
      </c>
      <c r="T337" s="5">
        <v>0</v>
      </c>
      <c r="U337" s="5">
        <f t="shared" si="57"/>
        <v>0</v>
      </c>
      <c r="V337" s="5">
        <v>0</v>
      </c>
      <c r="W337" s="5">
        <f t="shared" si="58"/>
        <v>0</v>
      </c>
      <c r="X337" s="5">
        <v>0</v>
      </c>
      <c r="Y337" s="5">
        <v>0</v>
      </c>
      <c r="Z337" s="5">
        <f t="shared" si="69"/>
        <v>0</v>
      </c>
      <c r="AA337" s="5">
        <v>0</v>
      </c>
      <c r="AB337" s="5">
        <f t="shared" si="67"/>
        <v>0</v>
      </c>
      <c r="AC337" s="5">
        <v>0</v>
      </c>
      <c r="AD337" s="5">
        <f t="shared" si="63"/>
        <v>0</v>
      </c>
      <c r="AE337" s="5">
        <v>0</v>
      </c>
      <c r="AF337" s="5">
        <f t="shared" si="64"/>
        <v>0</v>
      </c>
      <c r="AG337" s="5">
        <v>0</v>
      </c>
      <c r="AH337" s="5">
        <f t="shared" si="65"/>
        <v>0</v>
      </c>
      <c r="AI337" s="5">
        <v>0</v>
      </c>
      <c r="AJ337" s="5">
        <f t="shared" si="59"/>
        <v>0</v>
      </c>
    </row>
    <row r="338" spans="1:36" ht="38.25">
      <c r="A338" s="3" t="s">
        <v>52</v>
      </c>
      <c r="B338" s="2" t="s">
        <v>8</v>
      </c>
      <c r="C338" s="2" t="s">
        <v>24</v>
      </c>
      <c r="D338" s="2" t="s">
        <v>19</v>
      </c>
      <c r="E338" s="1" t="s">
        <v>54</v>
      </c>
      <c r="F338" s="2"/>
      <c r="G338" s="5">
        <v>2336.4423899999997</v>
      </c>
      <c r="H338" s="5">
        <f>H339</f>
        <v>0</v>
      </c>
      <c r="I338" s="5">
        <f t="shared" si="68"/>
        <v>2336.4423899999997</v>
      </c>
      <c r="J338" s="5">
        <f>J339</f>
        <v>0</v>
      </c>
      <c r="K338" s="5">
        <f t="shared" si="66"/>
        <v>2336.4423899999997</v>
      </c>
      <c r="L338" s="5">
        <f>L339</f>
        <v>0</v>
      </c>
      <c r="M338" s="5">
        <f t="shared" si="60"/>
        <v>2336.4423899999997</v>
      </c>
      <c r="N338" s="5">
        <f>N339</f>
        <v>0</v>
      </c>
      <c r="O338" s="5">
        <f t="shared" si="61"/>
        <v>2336.4423899999997</v>
      </c>
      <c r="P338" s="5">
        <f>P339</f>
        <v>0</v>
      </c>
      <c r="Q338" s="5">
        <f t="shared" si="62"/>
        <v>2336.4423899999997</v>
      </c>
      <c r="R338" s="5">
        <f>R339</f>
        <v>0</v>
      </c>
      <c r="S338" s="5">
        <f t="shared" si="56"/>
        <v>2336.4423899999997</v>
      </c>
      <c r="T338" s="5">
        <f>T339</f>
        <v>0</v>
      </c>
      <c r="U338" s="5">
        <f t="shared" si="57"/>
        <v>2336.4423899999997</v>
      </c>
      <c r="V338" s="5">
        <f>V339</f>
        <v>0</v>
      </c>
      <c r="W338" s="5">
        <f t="shared" si="58"/>
        <v>2336.4423899999997</v>
      </c>
      <c r="X338" s="5">
        <v>2336.4423899999997</v>
      </c>
      <c r="Y338" s="5">
        <f>Y339</f>
        <v>0</v>
      </c>
      <c r="Z338" s="5">
        <f t="shared" si="69"/>
        <v>2336.4423899999997</v>
      </c>
      <c r="AA338" s="5">
        <f>AA339</f>
        <v>0</v>
      </c>
      <c r="AB338" s="5">
        <f t="shared" si="67"/>
        <v>2336.4423899999997</v>
      </c>
      <c r="AC338" s="5">
        <f>AC339</f>
        <v>0</v>
      </c>
      <c r="AD338" s="5">
        <f t="shared" si="63"/>
        <v>2336.4423899999997</v>
      </c>
      <c r="AE338" s="5">
        <f>AE339</f>
        <v>0</v>
      </c>
      <c r="AF338" s="5">
        <f t="shared" si="64"/>
        <v>2336.4423899999997</v>
      </c>
      <c r="AG338" s="5">
        <f>AG339</f>
        <v>0</v>
      </c>
      <c r="AH338" s="5">
        <f t="shared" si="65"/>
        <v>2336.4423899999997</v>
      </c>
      <c r="AI338" s="5">
        <f>AI339</f>
        <v>0</v>
      </c>
      <c r="AJ338" s="5">
        <f t="shared" si="59"/>
        <v>2336.4423899999997</v>
      </c>
    </row>
    <row r="339" spans="1:36" ht="38.25">
      <c r="A339" s="3" t="s">
        <v>44</v>
      </c>
      <c r="B339" s="2" t="s">
        <v>8</v>
      </c>
      <c r="C339" s="2" t="s">
        <v>24</v>
      </c>
      <c r="D339" s="2" t="s">
        <v>19</v>
      </c>
      <c r="E339" s="1" t="s">
        <v>54</v>
      </c>
      <c r="F339" s="2">
        <v>600</v>
      </c>
      <c r="G339" s="5">
        <v>2336.4423899999997</v>
      </c>
      <c r="H339" s="5">
        <v>0</v>
      </c>
      <c r="I339" s="5">
        <f t="shared" si="68"/>
        <v>2336.4423899999997</v>
      </c>
      <c r="J339" s="5">
        <v>0</v>
      </c>
      <c r="K339" s="5">
        <f t="shared" si="66"/>
        <v>2336.4423899999997</v>
      </c>
      <c r="L339" s="5">
        <v>0</v>
      </c>
      <c r="M339" s="5">
        <f t="shared" si="60"/>
        <v>2336.4423899999997</v>
      </c>
      <c r="N339" s="5">
        <v>0</v>
      </c>
      <c r="O339" s="5">
        <f t="shared" si="61"/>
        <v>2336.4423899999997</v>
      </c>
      <c r="P339" s="5">
        <v>0</v>
      </c>
      <c r="Q339" s="5">
        <f t="shared" si="62"/>
        <v>2336.4423899999997</v>
      </c>
      <c r="R339" s="5">
        <v>0</v>
      </c>
      <c r="S339" s="5">
        <f t="shared" si="56"/>
        <v>2336.4423899999997</v>
      </c>
      <c r="T339" s="5">
        <v>0</v>
      </c>
      <c r="U339" s="5">
        <f t="shared" si="57"/>
        <v>2336.4423899999997</v>
      </c>
      <c r="V339" s="5">
        <v>0</v>
      </c>
      <c r="W339" s="5">
        <f t="shared" si="58"/>
        <v>2336.4423899999997</v>
      </c>
      <c r="X339" s="5">
        <v>2336.4423899999997</v>
      </c>
      <c r="Y339" s="5">
        <v>0</v>
      </c>
      <c r="Z339" s="5">
        <f t="shared" si="69"/>
        <v>2336.4423899999997</v>
      </c>
      <c r="AA339" s="5">
        <v>0</v>
      </c>
      <c r="AB339" s="5">
        <f t="shared" si="67"/>
        <v>2336.4423899999997</v>
      </c>
      <c r="AC339" s="5">
        <v>0</v>
      </c>
      <c r="AD339" s="5">
        <f t="shared" si="63"/>
        <v>2336.4423899999997</v>
      </c>
      <c r="AE339" s="5">
        <v>0</v>
      </c>
      <c r="AF339" s="5">
        <f t="shared" si="64"/>
        <v>2336.4423899999997</v>
      </c>
      <c r="AG339" s="5">
        <v>0</v>
      </c>
      <c r="AH339" s="5">
        <f t="shared" si="65"/>
        <v>2336.4423899999997</v>
      </c>
      <c r="AI339" s="5">
        <v>0</v>
      </c>
      <c r="AJ339" s="5">
        <f t="shared" si="59"/>
        <v>2336.4423899999997</v>
      </c>
    </row>
    <row r="340" spans="1:36" ht="38.25">
      <c r="A340" s="3" t="s">
        <v>262</v>
      </c>
      <c r="B340" s="2" t="s">
        <v>8</v>
      </c>
      <c r="C340" s="2" t="s">
        <v>24</v>
      </c>
      <c r="D340" s="2" t="s">
        <v>19</v>
      </c>
      <c r="E340" s="6" t="s">
        <v>170</v>
      </c>
      <c r="F340" s="2"/>
      <c r="G340" s="5">
        <v>244.66499999999999</v>
      </c>
      <c r="H340" s="5">
        <f>H341</f>
        <v>0</v>
      </c>
      <c r="I340" s="5">
        <f t="shared" si="68"/>
        <v>244.66499999999999</v>
      </c>
      <c r="J340" s="5">
        <f>J341</f>
        <v>0</v>
      </c>
      <c r="K340" s="5">
        <f t="shared" si="66"/>
        <v>244.66499999999999</v>
      </c>
      <c r="L340" s="5">
        <f>L341</f>
        <v>0</v>
      </c>
      <c r="M340" s="5">
        <f t="shared" si="60"/>
        <v>244.66499999999999</v>
      </c>
      <c r="N340" s="5">
        <f>N341</f>
        <v>0</v>
      </c>
      <c r="O340" s="5">
        <f t="shared" si="61"/>
        <v>244.66499999999999</v>
      </c>
      <c r="P340" s="5">
        <f>P341</f>
        <v>0</v>
      </c>
      <c r="Q340" s="5">
        <f t="shared" si="62"/>
        <v>244.66499999999999</v>
      </c>
      <c r="R340" s="5">
        <f>R341</f>
        <v>0</v>
      </c>
      <c r="S340" s="5">
        <f t="shared" si="56"/>
        <v>244.66499999999999</v>
      </c>
      <c r="T340" s="5">
        <f>T341</f>
        <v>0</v>
      </c>
      <c r="U340" s="5">
        <f t="shared" si="57"/>
        <v>244.66499999999999</v>
      </c>
      <c r="V340" s="5">
        <f>V341</f>
        <v>0</v>
      </c>
      <c r="W340" s="5">
        <f t="shared" si="58"/>
        <v>244.66499999999999</v>
      </c>
      <c r="X340" s="5">
        <v>244.66499999999999</v>
      </c>
      <c r="Y340" s="5">
        <f>Y341</f>
        <v>0</v>
      </c>
      <c r="Z340" s="5">
        <f t="shared" si="69"/>
        <v>244.66499999999999</v>
      </c>
      <c r="AA340" s="5">
        <f>AA341</f>
        <v>0</v>
      </c>
      <c r="AB340" s="5">
        <f t="shared" si="67"/>
        <v>244.66499999999999</v>
      </c>
      <c r="AC340" s="5">
        <f>AC341</f>
        <v>0</v>
      </c>
      <c r="AD340" s="5">
        <f t="shared" si="63"/>
        <v>244.66499999999999</v>
      </c>
      <c r="AE340" s="5">
        <f>AE341</f>
        <v>0</v>
      </c>
      <c r="AF340" s="5">
        <f t="shared" si="64"/>
        <v>244.66499999999999</v>
      </c>
      <c r="AG340" s="5">
        <f>AG341</f>
        <v>0</v>
      </c>
      <c r="AH340" s="5">
        <f t="shared" si="65"/>
        <v>244.66499999999999</v>
      </c>
      <c r="AI340" s="5">
        <f>AI341</f>
        <v>0</v>
      </c>
      <c r="AJ340" s="5">
        <f t="shared" si="59"/>
        <v>244.66499999999999</v>
      </c>
    </row>
    <row r="341" spans="1:36" ht="38.25">
      <c r="A341" s="3" t="s">
        <v>44</v>
      </c>
      <c r="B341" s="2" t="s">
        <v>8</v>
      </c>
      <c r="C341" s="2" t="s">
        <v>24</v>
      </c>
      <c r="D341" s="2" t="s">
        <v>19</v>
      </c>
      <c r="E341" s="6" t="s">
        <v>170</v>
      </c>
      <c r="F341" s="2">
        <v>600</v>
      </c>
      <c r="G341" s="5">
        <v>244.66499999999999</v>
      </c>
      <c r="H341" s="5">
        <v>0</v>
      </c>
      <c r="I341" s="5">
        <f t="shared" si="68"/>
        <v>244.66499999999999</v>
      </c>
      <c r="J341" s="5">
        <v>0</v>
      </c>
      <c r="K341" s="5">
        <f t="shared" si="66"/>
        <v>244.66499999999999</v>
      </c>
      <c r="L341" s="5">
        <v>0</v>
      </c>
      <c r="M341" s="5">
        <f t="shared" si="60"/>
        <v>244.66499999999999</v>
      </c>
      <c r="N341" s="5">
        <v>0</v>
      </c>
      <c r="O341" s="5">
        <f t="shared" si="61"/>
        <v>244.66499999999999</v>
      </c>
      <c r="P341" s="5">
        <v>0</v>
      </c>
      <c r="Q341" s="5">
        <f t="shared" si="62"/>
        <v>244.66499999999999</v>
      </c>
      <c r="R341" s="5">
        <v>0</v>
      </c>
      <c r="S341" s="5">
        <f t="shared" si="56"/>
        <v>244.66499999999999</v>
      </c>
      <c r="T341" s="5">
        <v>0</v>
      </c>
      <c r="U341" s="5">
        <f t="shared" si="57"/>
        <v>244.66499999999999</v>
      </c>
      <c r="V341" s="5">
        <v>0</v>
      </c>
      <c r="W341" s="5">
        <f t="shared" si="58"/>
        <v>244.66499999999999</v>
      </c>
      <c r="X341" s="5">
        <v>244.66499999999999</v>
      </c>
      <c r="Y341" s="5">
        <v>0</v>
      </c>
      <c r="Z341" s="5">
        <f t="shared" si="69"/>
        <v>244.66499999999999</v>
      </c>
      <c r="AA341" s="5">
        <v>0</v>
      </c>
      <c r="AB341" s="5">
        <f t="shared" si="67"/>
        <v>244.66499999999999</v>
      </c>
      <c r="AC341" s="5">
        <v>0</v>
      </c>
      <c r="AD341" s="5">
        <f t="shared" si="63"/>
        <v>244.66499999999999</v>
      </c>
      <c r="AE341" s="5">
        <v>0</v>
      </c>
      <c r="AF341" s="5">
        <f t="shared" si="64"/>
        <v>244.66499999999999</v>
      </c>
      <c r="AG341" s="5">
        <v>0</v>
      </c>
      <c r="AH341" s="5">
        <f t="shared" si="65"/>
        <v>244.66499999999999</v>
      </c>
      <c r="AI341" s="5">
        <v>0</v>
      </c>
      <c r="AJ341" s="5">
        <f t="shared" si="59"/>
        <v>244.66499999999999</v>
      </c>
    </row>
    <row r="342" spans="1:36" ht="63.75">
      <c r="A342" s="3" t="s">
        <v>201</v>
      </c>
      <c r="B342" s="2" t="s">
        <v>8</v>
      </c>
      <c r="C342" s="2" t="s">
        <v>24</v>
      </c>
      <c r="D342" s="2" t="s">
        <v>19</v>
      </c>
      <c r="E342" s="6" t="s">
        <v>198</v>
      </c>
      <c r="F342" s="2"/>
      <c r="G342" s="5">
        <v>122.66248000000002</v>
      </c>
      <c r="H342" s="5">
        <f>H343</f>
        <v>0</v>
      </c>
      <c r="I342" s="5">
        <f t="shared" si="68"/>
        <v>122.66248000000002</v>
      </c>
      <c r="J342" s="5">
        <f>J343</f>
        <v>0</v>
      </c>
      <c r="K342" s="5">
        <f t="shared" si="66"/>
        <v>122.66248000000002</v>
      </c>
      <c r="L342" s="5">
        <f>L343</f>
        <v>0</v>
      </c>
      <c r="M342" s="5">
        <f t="shared" si="60"/>
        <v>122.66248000000002</v>
      </c>
      <c r="N342" s="5">
        <f>N343</f>
        <v>0</v>
      </c>
      <c r="O342" s="5">
        <f t="shared" si="61"/>
        <v>122.66248000000002</v>
      </c>
      <c r="P342" s="5">
        <f>P343</f>
        <v>0</v>
      </c>
      <c r="Q342" s="5">
        <f t="shared" si="62"/>
        <v>122.66248000000002</v>
      </c>
      <c r="R342" s="5">
        <f>R343</f>
        <v>0</v>
      </c>
      <c r="S342" s="5">
        <f t="shared" si="56"/>
        <v>122.66248000000002</v>
      </c>
      <c r="T342" s="5">
        <f>T343</f>
        <v>0</v>
      </c>
      <c r="U342" s="5">
        <f t="shared" si="57"/>
        <v>122.66248000000002</v>
      </c>
      <c r="V342" s="5">
        <f>V343</f>
        <v>0</v>
      </c>
      <c r="W342" s="5">
        <f t="shared" si="58"/>
        <v>122.66248000000002</v>
      </c>
      <c r="X342" s="5">
        <v>122.84547999999999</v>
      </c>
      <c r="Y342" s="5">
        <f>Y343</f>
        <v>0</v>
      </c>
      <c r="Z342" s="5">
        <f t="shared" si="69"/>
        <v>122.84547999999999</v>
      </c>
      <c r="AA342" s="5">
        <f>AA343</f>
        <v>0</v>
      </c>
      <c r="AB342" s="5">
        <f t="shared" si="67"/>
        <v>122.84547999999999</v>
      </c>
      <c r="AC342" s="5">
        <f>AC343</f>
        <v>0</v>
      </c>
      <c r="AD342" s="5">
        <f t="shared" si="63"/>
        <v>122.84547999999999</v>
      </c>
      <c r="AE342" s="5">
        <f>AE343</f>
        <v>0</v>
      </c>
      <c r="AF342" s="5">
        <f t="shared" si="64"/>
        <v>122.84547999999999</v>
      </c>
      <c r="AG342" s="5">
        <f>AG343</f>
        <v>0</v>
      </c>
      <c r="AH342" s="5">
        <f t="shared" si="65"/>
        <v>122.84547999999999</v>
      </c>
      <c r="AI342" s="5">
        <f>AI343</f>
        <v>0</v>
      </c>
      <c r="AJ342" s="5">
        <f t="shared" si="59"/>
        <v>122.84547999999999</v>
      </c>
    </row>
    <row r="343" spans="1:36" ht="38.25">
      <c r="A343" s="3" t="s">
        <v>44</v>
      </c>
      <c r="B343" s="2" t="s">
        <v>8</v>
      </c>
      <c r="C343" s="2" t="s">
        <v>24</v>
      </c>
      <c r="D343" s="2" t="s">
        <v>19</v>
      </c>
      <c r="E343" s="6" t="s">
        <v>198</v>
      </c>
      <c r="F343" s="2">
        <v>600</v>
      </c>
      <c r="G343" s="5">
        <v>122.66248000000002</v>
      </c>
      <c r="H343" s="5">
        <v>0</v>
      </c>
      <c r="I343" s="5">
        <f t="shared" si="68"/>
        <v>122.66248000000002</v>
      </c>
      <c r="J343" s="5">
        <v>0</v>
      </c>
      <c r="K343" s="5">
        <f t="shared" si="66"/>
        <v>122.66248000000002</v>
      </c>
      <c r="L343" s="5">
        <v>0</v>
      </c>
      <c r="M343" s="5">
        <f t="shared" si="60"/>
        <v>122.66248000000002</v>
      </c>
      <c r="N343" s="5">
        <v>0</v>
      </c>
      <c r="O343" s="5">
        <f t="shared" si="61"/>
        <v>122.66248000000002</v>
      </c>
      <c r="P343" s="5">
        <v>0</v>
      </c>
      <c r="Q343" s="5">
        <f t="shared" si="62"/>
        <v>122.66248000000002</v>
      </c>
      <c r="R343" s="5">
        <v>0</v>
      </c>
      <c r="S343" s="5">
        <f t="shared" si="56"/>
        <v>122.66248000000002</v>
      </c>
      <c r="T343" s="5">
        <v>0</v>
      </c>
      <c r="U343" s="5">
        <f t="shared" si="57"/>
        <v>122.66248000000002</v>
      </c>
      <c r="V343" s="5">
        <v>0</v>
      </c>
      <c r="W343" s="5">
        <f t="shared" si="58"/>
        <v>122.66248000000002</v>
      </c>
      <c r="X343" s="5">
        <v>122.84547999999999</v>
      </c>
      <c r="Y343" s="5">
        <v>0</v>
      </c>
      <c r="Z343" s="5">
        <f t="shared" si="69"/>
        <v>122.84547999999999</v>
      </c>
      <c r="AA343" s="5">
        <v>0</v>
      </c>
      <c r="AB343" s="5">
        <f t="shared" si="67"/>
        <v>122.84547999999999</v>
      </c>
      <c r="AC343" s="5">
        <v>0</v>
      </c>
      <c r="AD343" s="5">
        <f t="shared" si="63"/>
        <v>122.84547999999999</v>
      </c>
      <c r="AE343" s="5">
        <v>0</v>
      </c>
      <c r="AF343" s="5">
        <f t="shared" si="64"/>
        <v>122.84547999999999</v>
      </c>
      <c r="AG343" s="5">
        <v>0</v>
      </c>
      <c r="AH343" s="5">
        <f t="shared" si="65"/>
        <v>122.84547999999999</v>
      </c>
      <c r="AI343" s="5">
        <v>0</v>
      </c>
      <c r="AJ343" s="5">
        <f t="shared" si="59"/>
        <v>122.84547999999999</v>
      </c>
    </row>
    <row r="344" spans="1:36" ht="63.75">
      <c r="A344" s="3" t="s">
        <v>53</v>
      </c>
      <c r="B344" s="2" t="s">
        <v>8</v>
      </c>
      <c r="C344" s="2" t="s">
        <v>24</v>
      </c>
      <c r="D344" s="2" t="s">
        <v>19</v>
      </c>
      <c r="E344" s="6" t="s">
        <v>184</v>
      </c>
      <c r="F344" s="2"/>
      <c r="G344" s="5">
        <v>100</v>
      </c>
      <c r="H344" s="5">
        <f>H345</f>
        <v>0</v>
      </c>
      <c r="I344" s="5">
        <f t="shared" si="68"/>
        <v>100</v>
      </c>
      <c r="J344" s="5">
        <f>J345</f>
        <v>0</v>
      </c>
      <c r="K344" s="5">
        <f t="shared" si="66"/>
        <v>100</v>
      </c>
      <c r="L344" s="5">
        <f>L345</f>
        <v>0</v>
      </c>
      <c r="M344" s="5">
        <f t="shared" si="60"/>
        <v>100</v>
      </c>
      <c r="N344" s="5">
        <f>N345</f>
        <v>0</v>
      </c>
      <c r="O344" s="5">
        <f t="shared" si="61"/>
        <v>100</v>
      </c>
      <c r="P344" s="5">
        <f>P345</f>
        <v>0</v>
      </c>
      <c r="Q344" s="5">
        <f t="shared" si="62"/>
        <v>100</v>
      </c>
      <c r="R344" s="5">
        <f>R345</f>
        <v>0</v>
      </c>
      <c r="S344" s="5">
        <f t="shared" si="56"/>
        <v>100</v>
      </c>
      <c r="T344" s="5">
        <f>T345</f>
        <v>0</v>
      </c>
      <c r="U344" s="5">
        <f t="shared" si="57"/>
        <v>100</v>
      </c>
      <c r="V344" s="5">
        <f>V345</f>
        <v>0</v>
      </c>
      <c r="W344" s="5">
        <f t="shared" si="58"/>
        <v>100</v>
      </c>
      <c r="X344" s="5">
        <v>100</v>
      </c>
      <c r="Y344" s="5">
        <f>Y345</f>
        <v>0</v>
      </c>
      <c r="Z344" s="5">
        <f t="shared" si="69"/>
        <v>100</v>
      </c>
      <c r="AA344" s="5">
        <f>AA345</f>
        <v>0</v>
      </c>
      <c r="AB344" s="5">
        <f t="shared" si="67"/>
        <v>100</v>
      </c>
      <c r="AC344" s="5">
        <f>AC345</f>
        <v>0</v>
      </c>
      <c r="AD344" s="5">
        <f t="shared" si="63"/>
        <v>100</v>
      </c>
      <c r="AE344" s="5">
        <f>AE345</f>
        <v>0</v>
      </c>
      <c r="AF344" s="5">
        <f t="shared" si="64"/>
        <v>100</v>
      </c>
      <c r="AG344" s="5">
        <f>AG345</f>
        <v>0</v>
      </c>
      <c r="AH344" s="5">
        <f t="shared" si="65"/>
        <v>100</v>
      </c>
      <c r="AI344" s="5">
        <f>AI345</f>
        <v>0</v>
      </c>
      <c r="AJ344" s="5">
        <f t="shared" si="59"/>
        <v>100</v>
      </c>
    </row>
    <row r="345" spans="1:36" ht="38.25">
      <c r="A345" s="3" t="s">
        <v>44</v>
      </c>
      <c r="B345" s="2" t="s">
        <v>8</v>
      </c>
      <c r="C345" s="2" t="s">
        <v>24</v>
      </c>
      <c r="D345" s="2" t="s">
        <v>19</v>
      </c>
      <c r="E345" s="6" t="s">
        <v>184</v>
      </c>
      <c r="F345" s="2">
        <v>600</v>
      </c>
      <c r="G345" s="5">
        <v>100</v>
      </c>
      <c r="H345" s="5">
        <v>0</v>
      </c>
      <c r="I345" s="5">
        <f t="shared" si="68"/>
        <v>100</v>
      </c>
      <c r="J345" s="5">
        <v>0</v>
      </c>
      <c r="K345" s="5">
        <f t="shared" si="66"/>
        <v>100</v>
      </c>
      <c r="L345" s="5">
        <v>0</v>
      </c>
      <c r="M345" s="5">
        <f t="shared" si="60"/>
        <v>100</v>
      </c>
      <c r="N345" s="5">
        <v>0</v>
      </c>
      <c r="O345" s="5">
        <f t="shared" si="61"/>
        <v>100</v>
      </c>
      <c r="P345" s="5">
        <v>0</v>
      </c>
      <c r="Q345" s="5">
        <f t="shared" si="62"/>
        <v>100</v>
      </c>
      <c r="R345" s="5">
        <v>0</v>
      </c>
      <c r="S345" s="5">
        <f t="shared" si="56"/>
        <v>100</v>
      </c>
      <c r="T345" s="5">
        <v>0</v>
      </c>
      <c r="U345" s="5">
        <f t="shared" si="57"/>
        <v>100</v>
      </c>
      <c r="V345" s="5">
        <v>0</v>
      </c>
      <c r="W345" s="5">
        <f t="shared" si="58"/>
        <v>100</v>
      </c>
      <c r="X345" s="5">
        <v>100</v>
      </c>
      <c r="Y345" s="5">
        <v>0</v>
      </c>
      <c r="Z345" s="5">
        <f t="shared" si="69"/>
        <v>100</v>
      </c>
      <c r="AA345" s="5">
        <v>0</v>
      </c>
      <c r="AB345" s="5">
        <f t="shared" si="67"/>
        <v>100</v>
      </c>
      <c r="AC345" s="5">
        <v>0</v>
      </c>
      <c r="AD345" s="5">
        <f t="shared" si="63"/>
        <v>100</v>
      </c>
      <c r="AE345" s="5">
        <v>0</v>
      </c>
      <c r="AF345" s="5">
        <f t="shared" si="64"/>
        <v>100</v>
      </c>
      <c r="AG345" s="5">
        <v>0</v>
      </c>
      <c r="AH345" s="5">
        <f t="shared" si="65"/>
        <v>100</v>
      </c>
      <c r="AI345" s="5">
        <v>0</v>
      </c>
      <c r="AJ345" s="5">
        <f t="shared" si="59"/>
        <v>100</v>
      </c>
    </row>
    <row r="346" spans="1:36" ht="76.5">
      <c r="A346" s="3" t="s">
        <v>49</v>
      </c>
      <c r="B346" s="2" t="s">
        <v>8</v>
      </c>
      <c r="C346" s="2" t="s">
        <v>24</v>
      </c>
      <c r="D346" s="2" t="s">
        <v>19</v>
      </c>
      <c r="E346" s="1" t="s">
        <v>55</v>
      </c>
      <c r="F346" s="2"/>
      <c r="G346" s="5">
        <v>0</v>
      </c>
      <c r="H346" s="5">
        <f>H347</f>
        <v>0</v>
      </c>
      <c r="I346" s="5">
        <f t="shared" si="68"/>
        <v>0</v>
      </c>
      <c r="J346" s="5">
        <f>J347</f>
        <v>0</v>
      </c>
      <c r="K346" s="5">
        <f t="shared" si="66"/>
        <v>0</v>
      </c>
      <c r="L346" s="5">
        <f>L347</f>
        <v>0</v>
      </c>
      <c r="M346" s="5">
        <f t="shared" si="60"/>
        <v>0</v>
      </c>
      <c r="N346" s="5">
        <f>N347</f>
        <v>0</v>
      </c>
      <c r="O346" s="5">
        <f t="shared" si="61"/>
        <v>0</v>
      </c>
      <c r="P346" s="5">
        <f>P347</f>
        <v>0</v>
      </c>
      <c r="Q346" s="5">
        <f t="shared" si="62"/>
        <v>0</v>
      </c>
      <c r="R346" s="5">
        <f>R347</f>
        <v>0</v>
      </c>
      <c r="S346" s="5">
        <f t="shared" si="56"/>
        <v>0</v>
      </c>
      <c r="T346" s="5">
        <f>T347</f>
        <v>0</v>
      </c>
      <c r="U346" s="5">
        <f t="shared" si="57"/>
        <v>0</v>
      </c>
      <c r="V346" s="5">
        <f>V347</f>
        <v>0</v>
      </c>
      <c r="W346" s="5">
        <f t="shared" si="58"/>
        <v>0</v>
      </c>
      <c r="X346" s="5">
        <v>0</v>
      </c>
      <c r="Y346" s="5">
        <f>Y347</f>
        <v>0</v>
      </c>
      <c r="Z346" s="5">
        <f t="shared" si="69"/>
        <v>0</v>
      </c>
      <c r="AA346" s="5">
        <f>AA347</f>
        <v>0</v>
      </c>
      <c r="AB346" s="5">
        <f t="shared" si="67"/>
        <v>0</v>
      </c>
      <c r="AC346" s="5">
        <f>AC347</f>
        <v>0</v>
      </c>
      <c r="AD346" s="5">
        <f t="shared" si="63"/>
        <v>0</v>
      </c>
      <c r="AE346" s="5">
        <f>AE347</f>
        <v>0</v>
      </c>
      <c r="AF346" s="5">
        <f t="shared" si="64"/>
        <v>0</v>
      </c>
      <c r="AG346" s="5">
        <f>AG347</f>
        <v>0</v>
      </c>
      <c r="AH346" s="5">
        <f t="shared" si="65"/>
        <v>0</v>
      </c>
      <c r="AI346" s="5">
        <f>AI347</f>
        <v>0</v>
      </c>
      <c r="AJ346" s="5">
        <f t="shared" si="59"/>
        <v>0</v>
      </c>
    </row>
    <row r="347" spans="1:36" ht="38.25">
      <c r="A347" s="3" t="s">
        <v>44</v>
      </c>
      <c r="B347" s="2" t="s">
        <v>8</v>
      </c>
      <c r="C347" s="2" t="s">
        <v>24</v>
      </c>
      <c r="D347" s="2" t="s">
        <v>19</v>
      </c>
      <c r="E347" s="1" t="s">
        <v>55</v>
      </c>
      <c r="F347" s="2">
        <v>600</v>
      </c>
      <c r="G347" s="5">
        <v>0</v>
      </c>
      <c r="H347" s="5">
        <v>0</v>
      </c>
      <c r="I347" s="5">
        <f t="shared" si="68"/>
        <v>0</v>
      </c>
      <c r="J347" s="5">
        <v>0</v>
      </c>
      <c r="K347" s="5">
        <f t="shared" si="66"/>
        <v>0</v>
      </c>
      <c r="L347" s="5">
        <v>0</v>
      </c>
      <c r="M347" s="5">
        <f t="shared" si="60"/>
        <v>0</v>
      </c>
      <c r="N347" s="5">
        <v>0</v>
      </c>
      <c r="O347" s="5">
        <f t="shared" si="61"/>
        <v>0</v>
      </c>
      <c r="P347" s="5">
        <v>0</v>
      </c>
      <c r="Q347" s="5">
        <f t="shared" si="62"/>
        <v>0</v>
      </c>
      <c r="R347" s="5">
        <v>0</v>
      </c>
      <c r="S347" s="5">
        <f t="shared" si="56"/>
        <v>0</v>
      </c>
      <c r="T347" s="5">
        <v>0</v>
      </c>
      <c r="U347" s="5">
        <f t="shared" si="57"/>
        <v>0</v>
      </c>
      <c r="V347" s="5">
        <v>0</v>
      </c>
      <c r="W347" s="5">
        <f t="shared" si="58"/>
        <v>0</v>
      </c>
      <c r="X347" s="5">
        <v>0</v>
      </c>
      <c r="Y347" s="5">
        <v>0</v>
      </c>
      <c r="Z347" s="5">
        <f t="shared" si="69"/>
        <v>0</v>
      </c>
      <c r="AA347" s="5">
        <v>0</v>
      </c>
      <c r="AB347" s="5">
        <f t="shared" si="67"/>
        <v>0</v>
      </c>
      <c r="AC347" s="5">
        <v>0</v>
      </c>
      <c r="AD347" s="5">
        <f t="shared" si="63"/>
        <v>0</v>
      </c>
      <c r="AE347" s="5">
        <v>0</v>
      </c>
      <c r="AF347" s="5">
        <f t="shared" si="64"/>
        <v>0</v>
      </c>
      <c r="AG347" s="5">
        <v>0</v>
      </c>
      <c r="AH347" s="5">
        <f t="shared" si="65"/>
        <v>0</v>
      </c>
      <c r="AI347" s="5">
        <v>0</v>
      </c>
      <c r="AJ347" s="5">
        <f t="shared" si="59"/>
        <v>0</v>
      </c>
    </row>
    <row r="348" spans="1:36" ht="89.25">
      <c r="A348" s="3" t="s">
        <v>51</v>
      </c>
      <c r="B348" s="2" t="s">
        <v>8</v>
      </c>
      <c r="C348" s="2" t="s">
        <v>24</v>
      </c>
      <c r="D348" s="2" t="s">
        <v>19</v>
      </c>
      <c r="E348" s="1" t="s">
        <v>56</v>
      </c>
      <c r="F348" s="2"/>
      <c r="G348" s="5">
        <v>0</v>
      </c>
      <c r="H348" s="5">
        <f>H349</f>
        <v>0</v>
      </c>
      <c r="I348" s="5">
        <f t="shared" si="68"/>
        <v>0</v>
      </c>
      <c r="J348" s="5">
        <f>J349</f>
        <v>0</v>
      </c>
      <c r="K348" s="5">
        <f t="shared" si="66"/>
        <v>0</v>
      </c>
      <c r="L348" s="5">
        <f>L349</f>
        <v>0</v>
      </c>
      <c r="M348" s="5">
        <f t="shared" si="60"/>
        <v>0</v>
      </c>
      <c r="N348" s="5">
        <f>N349</f>
        <v>0</v>
      </c>
      <c r="O348" s="5">
        <f t="shared" si="61"/>
        <v>0</v>
      </c>
      <c r="P348" s="5">
        <f>P349</f>
        <v>0</v>
      </c>
      <c r="Q348" s="5">
        <f t="shared" si="62"/>
        <v>0</v>
      </c>
      <c r="R348" s="5">
        <f>R349</f>
        <v>0</v>
      </c>
      <c r="S348" s="5">
        <f t="shared" ref="S348:S374" si="70">Q348+R348</f>
        <v>0</v>
      </c>
      <c r="T348" s="5">
        <f>T349</f>
        <v>0</v>
      </c>
      <c r="U348" s="5">
        <f t="shared" ref="U348:U374" si="71">S348+T348</f>
        <v>0</v>
      </c>
      <c r="V348" s="5">
        <f>V349</f>
        <v>0</v>
      </c>
      <c r="W348" s="5">
        <f t="shared" ref="W348:W374" si="72">U348+V348</f>
        <v>0</v>
      </c>
      <c r="X348" s="5">
        <v>0</v>
      </c>
      <c r="Y348" s="5">
        <f>Y349</f>
        <v>0</v>
      </c>
      <c r="Z348" s="5">
        <f t="shared" si="69"/>
        <v>0</v>
      </c>
      <c r="AA348" s="5">
        <f>AA349</f>
        <v>0</v>
      </c>
      <c r="AB348" s="5">
        <f t="shared" si="67"/>
        <v>0</v>
      </c>
      <c r="AC348" s="5">
        <f>AC349</f>
        <v>0</v>
      </c>
      <c r="AD348" s="5">
        <f t="shared" si="63"/>
        <v>0</v>
      </c>
      <c r="AE348" s="5">
        <f>AE349</f>
        <v>0</v>
      </c>
      <c r="AF348" s="5">
        <f t="shared" si="64"/>
        <v>0</v>
      </c>
      <c r="AG348" s="5">
        <f>AG349</f>
        <v>0</v>
      </c>
      <c r="AH348" s="5">
        <f t="shared" si="65"/>
        <v>0</v>
      </c>
      <c r="AI348" s="5">
        <f>AI349</f>
        <v>0</v>
      </c>
      <c r="AJ348" s="5">
        <f t="shared" ref="AJ348:AJ374" si="73">AH348+AI348</f>
        <v>0</v>
      </c>
    </row>
    <row r="349" spans="1:36" ht="38.25">
      <c r="A349" s="3" t="s">
        <v>44</v>
      </c>
      <c r="B349" s="2" t="s">
        <v>8</v>
      </c>
      <c r="C349" s="2" t="s">
        <v>24</v>
      </c>
      <c r="D349" s="2" t="s">
        <v>19</v>
      </c>
      <c r="E349" s="1" t="s">
        <v>56</v>
      </c>
      <c r="F349" s="2">
        <v>600</v>
      </c>
      <c r="G349" s="5">
        <v>0</v>
      </c>
      <c r="H349" s="5">
        <v>0</v>
      </c>
      <c r="I349" s="5">
        <f t="shared" si="68"/>
        <v>0</v>
      </c>
      <c r="J349" s="5">
        <v>0</v>
      </c>
      <c r="K349" s="5">
        <f t="shared" si="66"/>
        <v>0</v>
      </c>
      <c r="L349" s="5">
        <v>0</v>
      </c>
      <c r="M349" s="5">
        <f t="shared" si="60"/>
        <v>0</v>
      </c>
      <c r="N349" s="5">
        <v>0</v>
      </c>
      <c r="O349" s="5">
        <f t="shared" ref="O349:O374" si="74">M349+N349</f>
        <v>0</v>
      </c>
      <c r="P349" s="5">
        <v>0</v>
      </c>
      <c r="Q349" s="5">
        <f t="shared" ref="Q349:Q374" si="75">O349+P349</f>
        <v>0</v>
      </c>
      <c r="R349" s="5">
        <v>0</v>
      </c>
      <c r="S349" s="5">
        <f t="shared" si="70"/>
        <v>0</v>
      </c>
      <c r="T349" s="5">
        <v>0</v>
      </c>
      <c r="U349" s="5">
        <f t="shared" si="71"/>
        <v>0</v>
      </c>
      <c r="V349" s="5">
        <v>0</v>
      </c>
      <c r="W349" s="5">
        <f t="shared" si="72"/>
        <v>0</v>
      </c>
      <c r="X349" s="5">
        <v>0</v>
      </c>
      <c r="Y349" s="5">
        <v>0</v>
      </c>
      <c r="Z349" s="5">
        <f t="shared" si="69"/>
        <v>0</v>
      </c>
      <c r="AA349" s="5">
        <v>0</v>
      </c>
      <c r="AB349" s="5">
        <f t="shared" si="67"/>
        <v>0</v>
      </c>
      <c r="AC349" s="5">
        <v>0</v>
      </c>
      <c r="AD349" s="5">
        <f t="shared" si="63"/>
        <v>0</v>
      </c>
      <c r="AE349" s="5">
        <v>0</v>
      </c>
      <c r="AF349" s="5">
        <f t="shared" ref="AF349:AF374" si="76">AD349+AE349</f>
        <v>0</v>
      </c>
      <c r="AG349" s="5">
        <v>0</v>
      </c>
      <c r="AH349" s="5">
        <f t="shared" ref="AH349:AH374" si="77">AF349+AG349</f>
        <v>0</v>
      </c>
      <c r="AI349" s="5">
        <v>0</v>
      </c>
      <c r="AJ349" s="5">
        <f t="shared" si="73"/>
        <v>0</v>
      </c>
    </row>
    <row r="350" spans="1:36" ht="38.25">
      <c r="A350" s="3" t="s">
        <v>57</v>
      </c>
      <c r="B350" s="2" t="s">
        <v>8</v>
      </c>
      <c r="C350" s="2" t="s">
        <v>24</v>
      </c>
      <c r="D350" s="2" t="s">
        <v>19</v>
      </c>
      <c r="E350" s="1" t="s">
        <v>58</v>
      </c>
      <c r="F350" s="2"/>
      <c r="G350" s="5">
        <v>345.56220000000002</v>
      </c>
      <c r="H350" s="5">
        <f>H351+H352</f>
        <v>0</v>
      </c>
      <c r="I350" s="5">
        <f t="shared" si="68"/>
        <v>345.56220000000002</v>
      </c>
      <c r="J350" s="5">
        <f>J351+J352</f>
        <v>0</v>
      </c>
      <c r="K350" s="5">
        <f t="shared" si="66"/>
        <v>345.56220000000002</v>
      </c>
      <c r="L350" s="5">
        <f>L351+L352</f>
        <v>0</v>
      </c>
      <c r="M350" s="5">
        <f t="shared" si="60"/>
        <v>345.56220000000002</v>
      </c>
      <c r="N350" s="5">
        <f>N351+N352</f>
        <v>0</v>
      </c>
      <c r="O350" s="5">
        <f t="shared" si="74"/>
        <v>345.56220000000002</v>
      </c>
      <c r="P350" s="5">
        <f>P351+P352</f>
        <v>0</v>
      </c>
      <c r="Q350" s="5">
        <f t="shared" si="75"/>
        <v>345.56220000000002</v>
      </c>
      <c r="R350" s="5">
        <f>R351+R352</f>
        <v>0</v>
      </c>
      <c r="S350" s="5">
        <f t="shared" si="70"/>
        <v>345.56220000000002</v>
      </c>
      <c r="T350" s="5">
        <f>T351+T352</f>
        <v>0</v>
      </c>
      <c r="U350" s="5">
        <f t="shared" si="71"/>
        <v>345.56220000000002</v>
      </c>
      <c r="V350" s="5">
        <f>V351+V352</f>
        <v>0</v>
      </c>
      <c r="W350" s="5">
        <f t="shared" si="72"/>
        <v>345.56220000000002</v>
      </c>
      <c r="X350" s="5">
        <v>345.56220000000002</v>
      </c>
      <c r="Y350" s="5">
        <f>Y351+Y352</f>
        <v>0</v>
      </c>
      <c r="Z350" s="5">
        <f t="shared" si="69"/>
        <v>345.56220000000002</v>
      </c>
      <c r="AA350" s="5">
        <f>AA351+AA352</f>
        <v>0</v>
      </c>
      <c r="AB350" s="5">
        <f t="shared" si="67"/>
        <v>345.56220000000002</v>
      </c>
      <c r="AC350" s="5">
        <f>AC351+AC352</f>
        <v>0</v>
      </c>
      <c r="AD350" s="5">
        <f t="shared" si="63"/>
        <v>345.56220000000002</v>
      </c>
      <c r="AE350" s="5">
        <f>AE351+AE352</f>
        <v>0</v>
      </c>
      <c r="AF350" s="5">
        <f t="shared" si="76"/>
        <v>345.56220000000002</v>
      </c>
      <c r="AG350" s="5">
        <f>AG351+AG352</f>
        <v>0</v>
      </c>
      <c r="AH350" s="5">
        <f t="shared" si="77"/>
        <v>345.56220000000002</v>
      </c>
      <c r="AI350" s="5">
        <f>AI351+AI352</f>
        <v>0</v>
      </c>
      <c r="AJ350" s="5">
        <f t="shared" si="73"/>
        <v>345.56220000000002</v>
      </c>
    </row>
    <row r="351" spans="1:36" ht="38.25">
      <c r="A351" s="3" t="s">
        <v>31</v>
      </c>
      <c r="B351" s="2" t="s">
        <v>8</v>
      </c>
      <c r="C351" s="2" t="s">
        <v>24</v>
      </c>
      <c r="D351" s="2" t="s">
        <v>19</v>
      </c>
      <c r="E351" s="1" t="s">
        <v>58</v>
      </c>
      <c r="F351" s="2">
        <v>200</v>
      </c>
      <c r="G351" s="5">
        <v>302.46852000000001</v>
      </c>
      <c r="H351" s="5">
        <v>0</v>
      </c>
      <c r="I351" s="5">
        <f t="shared" si="68"/>
        <v>302.46852000000001</v>
      </c>
      <c r="J351" s="5">
        <v>0</v>
      </c>
      <c r="K351" s="5">
        <f t="shared" si="66"/>
        <v>302.46852000000001</v>
      </c>
      <c r="L351" s="5">
        <v>0</v>
      </c>
      <c r="M351" s="5">
        <f t="shared" ref="M351:M374" si="78">K351+L351</f>
        <v>302.46852000000001</v>
      </c>
      <c r="N351" s="5">
        <v>0</v>
      </c>
      <c r="O351" s="5">
        <f t="shared" si="74"/>
        <v>302.46852000000001</v>
      </c>
      <c r="P351" s="5">
        <v>0</v>
      </c>
      <c r="Q351" s="5">
        <f t="shared" si="75"/>
        <v>302.46852000000001</v>
      </c>
      <c r="R351" s="5">
        <v>0</v>
      </c>
      <c r="S351" s="5">
        <f t="shared" si="70"/>
        <v>302.46852000000001</v>
      </c>
      <c r="T351" s="5">
        <v>0</v>
      </c>
      <c r="U351" s="5">
        <f t="shared" si="71"/>
        <v>302.46852000000001</v>
      </c>
      <c r="V351" s="5">
        <v>0</v>
      </c>
      <c r="W351" s="5">
        <f t="shared" si="72"/>
        <v>302.46852000000001</v>
      </c>
      <c r="X351" s="5">
        <v>302.46852000000001</v>
      </c>
      <c r="Y351" s="5">
        <v>0</v>
      </c>
      <c r="Z351" s="5">
        <f t="shared" si="69"/>
        <v>302.46852000000001</v>
      </c>
      <c r="AA351" s="5">
        <v>0</v>
      </c>
      <c r="AB351" s="5">
        <f t="shared" si="67"/>
        <v>302.46852000000001</v>
      </c>
      <c r="AC351" s="5">
        <v>0</v>
      </c>
      <c r="AD351" s="5">
        <f t="shared" ref="AD351:AD374" si="79">AB351+AC351</f>
        <v>302.46852000000001</v>
      </c>
      <c r="AE351" s="5">
        <v>0</v>
      </c>
      <c r="AF351" s="5">
        <f t="shared" si="76"/>
        <v>302.46852000000001</v>
      </c>
      <c r="AG351" s="5">
        <v>0</v>
      </c>
      <c r="AH351" s="5">
        <f t="shared" si="77"/>
        <v>302.46852000000001</v>
      </c>
      <c r="AI351" s="5">
        <v>0</v>
      </c>
      <c r="AJ351" s="5">
        <f t="shared" si="73"/>
        <v>302.46852000000001</v>
      </c>
    </row>
    <row r="352" spans="1:36" ht="38.25">
      <c r="A352" s="3" t="s">
        <v>44</v>
      </c>
      <c r="B352" s="2" t="s">
        <v>8</v>
      </c>
      <c r="C352" s="2" t="s">
        <v>24</v>
      </c>
      <c r="D352" s="2" t="s">
        <v>19</v>
      </c>
      <c r="E352" s="1" t="s">
        <v>58</v>
      </c>
      <c r="F352" s="2">
        <v>600</v>
      </c>
      <c r="G352" s="5">
        <v>43.093679999999999</v>
      </c>
      <c r="H352" s="5">
        <v>0</v>
      </c>
      <c r="I352" s="5">
        <f t="shared" si="68"/>
        <v>43.093679999999999</v>
      </c>
      <c r="J352" s="5">
        <v>0</v>
      </c>
      <c r="K352" s="5">
        <f t="shared" si="66"/>
        <v>43.093679999999999</v>
      </c>
      <c r="L352" s="5">
        <v>0</v>
      </c>
      <c r="M352" s="5">
        <f t="shared" si="78"/>
        <v>43.093679999999999</v>
      </c>
      <c r="N352" s="5">
        <v>0</v>
      </c>
      <c r="O352" s="5">
        <f t="shared" si="74"/>
        <v>43.093679999999999</v>
      </c>
      <c r="P352" s="5">
        <v>0</v>
      </c>
      <c r="Q352" s="5">
        <f t="shared" si="75"/>
        <v>43.093679999999999</v>
      </c>
      <c r="R352" s="5">
        <v>0</v>
      </c>
      <c r="S352" s="5">
        <f t="shared" si="70"/>
        <v>43.093679999999999</v>
      </c>
      <c r="T352" s="5">
        <v>0</v>
      </c>
      <c r="U352" s="5">
        <f t="shared" si="71"/>
        <v>43.093679999999999</v>
      </c>
      <c r="V352" s="5">
        <v>0</v>
      </c>
      <c r="W352" s="5">
        <f t="shared" si="72"/>
        <v>43.093679999999999</v>
      </c>
      <c r="X352" s="5">
        <v>43.093679999999999</v>
      </c>
      <c r="Y352" s="5">
        <v>0</v>
      </c>
      <c r="Z352" s="5">
        <f t="shared" si="69"/>
        <v>43.093679999999999</v>
      </c>
      <c r="AA352" s="5">
        <v>0</v>
      </c>
      <c r="AB352" s="5">
        <f t="shared" si="67"/>
        <v>43.093679999999999</v>
      </c>
      <c r="AC352" s="5">
        <v>0</v>
      </c>
      <c r="AD352" s="5">
        <f t="shared" si="79"/>
        <v>43.093679999999999</v>
      </c>
      <c r="AE352" s="5">
        <v>0</v>
      </c>
      <c r="AF352" s="5">
        <f t="shared" si="76"/>
        <v>43.093679999999999</v>
      </c>
      <c r="AG352" s="5">
        <v>0</v>
      </c>
      <c r="AH352" s="5">
        <f t="shared" si="77"/>
        <v>43.093679999999999</v>
      </c>
      <c r="AI352" s="5">
        <v>0</v>
      </c>
      <c r="AJ352" s="5">
        <f t="shared" si="73"/>
        <v>43.093679999999999</v>
      </c>
    </row>
    <row r="353" spans="1:36" ht="31.5" customHeight="1">
      <c r="A353" s="3" t="s">
        <v>173</v>
      </c>
      <c r="B353" s="2" t="s">
        <v>8</v>
      </c>
      <c r="C353" s="2" t="s">
        <v>24</v>
      </c>
      <c r="D353" s="2" t="s">
        <v>21</v>
      </c>
      <c r="E353" s="1" t="s">
        <v>263</v>
      </c>
      <c r="F353" s="2"/>
      <c r="G353" s="5">
        <v>90</v>
      </c>
      <c r="H353" s="5">
        <f>H354</f>
        <v>0</v>
      </c>
      <c r="I353" s="5">
        <f t="shared" si="68"/>
        <v>90</v>
      </c>
      <c r="J353" s="5">
        <f>J354</f>
        <v>0</v>
      </c>
      <c r="K353" s="5">
        <f t="shared" si="66"/>
        <v>90</v>
      </c>
      <c r="L353" s="5">
        <f>L354</f>
        <v>0</v>
      </c>
      <c r="M353" s="5">
        <f t="shared" si="78"/>
        <v>90</v>
      </c>
      <c r="N353" s="5">
        <f>N354</f>
        <v>0</v>
      </c>
      <c r="O353" s="5">
        <f t="shared" si="74"/>
        <v>90</v>
      </c>
      <c r="P353" s="5">
        <f>P354</f>
        <v>0</v>
      </c>
      <c r="Q353" s="5">
        <f t="shared" si="75"/>
        <v>90</v>
      </c>
      <c r="R353" s="5">
        <f>R354</f>
        <v>0</v>
      </c>
      <c r="S353" s="5">
        <f t="shared" si="70"/>
        <v>90</v>
      </c>
      <c r="T353" s="5">
        <f>T354</f>
        <v>0</v>
      </c>
      <c r="U353" s="5">
        <f t="shared" si="71"/>
        <v>90</v>
      </c>
      <c r="V353" s="5">
        <f>V354</f>
        <v>0</v>
      </c>
      <c r="W353" s="5">
        <f t="shared" si="72"/>
        <v>90</v>
      </c>
      <c r="X353" s="5">
        <v>90</v>
      </c>
      <c r="Y353" s="5">
        <f>Y354</f>
        <v>0</v>
      </c>
      <c r="Z353" s="5">
        <f t="shared" si="69"/>
        <v>90</v>
      </c>
      <c r="AA353" s="5">
        <f>AA354</f>
        <v>0</v>
      </c>
      <c r="AB353" s="5">
        <f t="shared" si="67"/>
        <v>90</v>
      </c>
      <c r="AC353" s="5">
        <f>AC354</f>
        <v>0</v>
      </c>
      <c r="AD353" s="5">
        <f t="shared" si="79"/>
        <v>90</v>
      </c>
      <c r="AE353" s="5">
        <f>AE354</f>
        <v>0</v>
      </c>
      <c r="AF353" s="5">
        <f t="shared" si="76"/>
        <v>90</v>
      </c>
      <c r="AG353" s="5">
        <f>AG354</f>
        <v>0</v>
      </c>
      <c r="AH353" s="5">
        <f t="shared" si="77"/>
        <v>90</v>
      </c>
      <c r="AI353" s="5">
        <f>AI354</f>
        <v>0</v>
      </c>
      <c r="AJ353" s="5">
        <f t="shared" si="73"/>
        <v>90</v>
      </c>
    </row>
    <row r="354" spans="1:36" ht="38.25">
      <c r="A354" s="3" t="s">
        <v>44</v>
      </c>
      <c r="B354" s="2" t="s">
        <v>8</v>
      </c>
      <c r="C354" s="2" t="s">
        <v>24</v>
      </c>
      <c r="D354" s="2" t="s">
        <v>21</v>
      </c>
      <c r="E354" s="1" t="s">
        <v>263</v>
      </c>
      <c r="F354" s="2">
        <v>600</v>
      </c>
      <c r="G354" s="5">
        <v>90</v>
      </c>
      <c r="H354" s="5">
        <v>0</v>
      </c>
      <c r="I354" s="5">
        <f t="shared" si="68"/>
        <v>90</v>
      </c>
      <c r="J354" s="5">
        <v>0</v>
      </c>
      <c r="K354" s="5">
        <f t="shared" si="66"/>
        <v>90</v>
      </c>
      <c r="L354" s="5">
        <v>0</v>
      </c>
      <c r="M354" s="5">
        <f t="shared" si="78"/>
        <v>90</v>
      </c>
      <c r="N354" s="5">
        <v>0</v>
      </c>
      <c r="O354" s="5">
        <f t="shared" si="74"/>
        <v>90</v>
      </c>
      <c r="P354" s="5">
        <v>0</v>
      </c>
      <c r="Q354" s="5">
        <f t="shared" si="75"/>
        <v>90</v>
      </c>
      <c r="R354" s="5">
        <v>0</v>
      </c>
      <c r="S354" s="5">
        <f t="shared" si="70"/>
        <v>90</v>
      </c>
      <c r="T354" s="5">
        <v>0</v>
      </c>
      <c r="U354" s="5">
        <f t="shared" si="71"/>
        <v>90</v>
      </c>
      <c r="V354" s="5">
        <v>0</v>
      </c>
      <c r="W354" s="5">
        <f t="shared" si="72"/>
        <v>90</v>
      </c>
      <c r="X354" s="5">
        <v>90</v>
      </c>
      <c r="Y354" s="5">
        <v>0</v>
      </c>
      <c r="Z354" s="5">
        <f t="shared" si="69"/>
        <v>90</v>
      </c>
      <c r="AA354" s="5">
        <v>0</v>
      </c>
      <c r="AB354" s="5">
        <f t="shared" si="67"/>
        <v>90</v>
      </c>
      <c r="AC354" s="5">
        <v>0</v>
      </c>
      <c r="AD354" s="5">
        <f t="shared" si="79"/>
        <v>90</v>
      </c>
      <c r="AE354" s="5">
        <v>0</v>
      </c>
      <c r="AF354" s="5">
        <f t="shared" si="76"/>
        <v>90</v>
      </c>
      <c r="AG354" s="5">
        <v>0</v>
      </c>
      <c r="AH354" s="5">
        <f t="shared" si="77"/>
        <v>90</v>
      </c>
      <c r="AI354" s="5">
        <v>0</v>
      </c>
      <c r="AJ354" s="5">
        <f t="shared" si="73"/>
        <v>90</v>
      </c>
    </row>
    <row r="355" spans="1:36" ht="43.5" customHeight="1">
      <c r="A355" s="3" t="s">
        <v>60</v>
      </c>
      <c r="B355" s="2" t="s">
        <v>8</v>
      </c>
      <c r="C355" s="2">
        <v>11</v>
      </c>
      <c r="D355" s="2" t="s">
        <v>25</v>
      </c>
      <c r="E355" s="1" t="s">
        <v>264</v>
      </c>
      <c r="F355" s="2"/>
      <c r="G355" s="5">
        <v>422</v>
      </c>
      <c r="H355" s="5">
        <f>H356+H357</f>
        <v>0</v>
      </c>
      <c r="I355" s="5">
        <f t="shared" si="68"/>
        <v>422</v>
      </c>
      <c r="J355" s="5">
        <f>J356+J357</f>
        <v>0</v>
      </c>
      <c r="K355" s="5">
        <f t="shared" si="66"/>
        <v>422</v>
      </c>
      <c r="L355" s="5">
        <f>L356+L357</f>
        <v>0</v>
      </c>
      <c r="M355" s="5">
        <f t="shared" si="78"/>
        <v>422</v>
      </c>
      <c r="N355" s="5">
        <f>N356+N357</f>
        <v>0</v>
      </c>
      <c r="O355" s="5">
        <f t="shared" si="74"/>
        <v>422</v>
      </c>
      <c r="P355" s="5">
        <f>P356+P357</f>
        <v>0</v>
      </c>
      <c r="Q355" s="5">
        <f t="shared" si="75"/>
        <v>422</v>
      </c>
      <c r="R355" s="5">
        <f>R356+R357</f>
        <v>0</v>
      </c>
      <c r="S355" s="5">
        <f t="shared" si="70"/>
        <v>422</v>
      </c>
      <c r="T355" s="5">
        <f>T356+T357</f>
        <v>0</v>
      </c>
      <c r="U355" s="5">
        <f t="shared" si="71"/>
        <v>422</v>
      </c>
      <c r="V355" s="5">
        <f>V356+V357</f>
        <v>0</v>
      </c>
      <c r="W355" s="5">
        <f t="shared" si="72"/>
        <v>422</v>
      </c>
      <c r="X355" s="5">
        <v>422</v>
      </c>
      <c r="Y355" s="5">
        <f>Y356+Y357</f>
        <v>0</v>
      </c>
      <c r="Z355" s="5">
        <f t="shared" si="69"/>
        <v>422</v>
      </c>
      <c r="AA355" s="5">
        <f>AA356+AA357</f>
        <v>0</v>
      </c>
      <c r="AB355" s="5">
        <f t="shared" si="67"/>
        <v>422</v>
      </c>
      <c r="AC355" s="5">
        <f>AC356+AC357</f>
        <v>0</v>
      </c>
      <c r="AD355" s="5">
        <f t="shared" si="79"/>
        <v>422</v>
      </c>
      <c r="AE355" s="5">
        <f>AE356+AE357</f>
        <v>0</v>
      </c>
      <c r="AF355" s="5">
        <f t="shared" si="76"/>
        <v>422</v>
      </c>
      <c r="AG355" s="5">
        <f>AG356+AG357</f>
        <v>0</v>
      </c>
      <c r="AH355" s="5">
        <f t="shared" si="77"/>
        <v>422</v>
      </c>
      <c r="AI355" s="5">
        <f>AI356+AI357</f>
        <v>0</v>
      </c>
      <c r="AJ355" s="5">
        <f t="shared" si="73"/>
        <v>422</v>
      </c>
    </row>
    <row r="356" spans="1:36" ht="76.5">
      <c r="A356" s="3" t="s">
        <v>61</v>
      </c>
      <c r="B356" s="2" t="s">
        <v>8</v>
      </c>
      <c r="C356" s="2">
        <v>11</v>
      </c>
      <c r="D356" s="2" t="s">
        <v>25</v>
      </c>
      <c r="E356" s="1" t="s">
        <v>264</v>
      </c>
      <c r="F356" s="2">
        <v>100</v>
      </c>
      <c r="G356" s="5">
        <v>270</v>
      </c>
      <c r="H356" s="5">
        <v>0</v>
      </c>
      <c r="I356" s="5">
        <f t="shared" si="68"/>
        <v>270</v>
      </c>
      <c r="J356" s="5">
        <v>0</v>
      </c>
      <c r="K356" s="5">
        <f t="shared" si="66"/>
        <v>270</v>
      </c>
      <c r="L356" s="5">
        <v>0</v>
      </c>
      <c r="M356" s="5">
        <f t="shared" si="78"/>
        <v>270</v>
      </c>
      <c r="N356" s="5">
        <v>0</v>
      </c>
      <c r="O356" s="5">
        <f t="shared" si="74"/>
        <v>270</v>
      </c>
      <c r="P356" s="5">
        <v>0</v>
      </c>
      <c r="Q356" s="5">
        <f t="shared" si="75"/>
        <v>270</v>
      </c>
      <c r="R356" s="5">
        <v>0</v>
      </c>
      <c r="S356" s="5">
        <f t="shared" si="70"/>
        <v>270</v>
      </c>
      <c r="T356" s="5">
        <v>0</v>
      </c>
      <c r="U356" s="5">
        <f t="shared" si="71"/>
        <v>270</v>
      </c>
      <c r="V356" s="5">
        <v>0</v>
      </c>
      <c r="W356" s="5">
        <f t="shared" si="72"/>
        <v>270</v>
      </c>
      <c r="X356" s="5">
        <v>270</v>
      </c>
      <c r="Y356" s="5">
        <v>0</v>
      </c>
      <c r="Z356" s="5">
        <f t="shared" si="69"/>
        <v>270</v>
      </c>
      <c r="AA356" s="5">
        <v>0</v>
      </c>
      <c r="AB356" s="5">
        <f t="shared" si="67"/>
        <v>270</v>
      </c>
      <c r="AC356" s="5">
        <v>0</v>
      </c>
      <c r="AD356" s="5">
        <f t="shared" si="79"/>
        <v>270</v>
      </c>
      <c r="AE356" s="5">
        <v>0</v>
      </c>
      <c r="AF356" s="5">
        <f t="shared" si="76"/>
        <v>270</v>
      </c>
      <c r="AG356" s="5">
        <v>0</v>
      </c>
      <c r="AH356" s="5">
        <f t="shared" si="77"/>
        <v>270</v>
      </c>
      <c r="AI356" s="5">
        <v>0</v>
      </c>
      <c r="AJ356" s="5">
        <f t="shared" si="73"/>
        <v>270</v>
      </c>
    </row>
    <row r="357" spans="1:36" ht="38.25">
      <c r="A357" s="3" t="s">
        <v>31</v>
      </c>
      <c r="B357" s="2" t="s">
        <v>8</v>
      </c>
      <c r="C357" s="2">
        <v>11</v>
      </c>
      <c r="D357" s="2" t="s">
        <v>25</v>
      </c>
      <c r="E357" s="1" t="s">
        <v>264</v>
      </c>
      <c r="F357" s="2">
        <v>200</v>
      </c>
      <c r="G357" s="5">
        <v>152</v>
      </c>
      <c r="H357" s="5">
        <v>0</v>
      </c>
      <c r="I357" s="5">
        <f t="shared" si="68"/>
        <v>152</v>
      </c>
      <c r="J357" s="5">
        <v>0</v>
      </c>
      <c r="K357" s="5">
        <f t="shared" ref="K357:K374" si="80">I357+J357</f>
        <v>152</v>
      </c>
      <c r="L357" s="5">
        <v>0</v>
      </c>
      <c r="M357" s="5">
        <f t="shared" si="78"/>
        <v>152</v>
      </c>
      <c r="N357" s="5">
        <v>0</v>
      </c>
      <c r="O357" s="5">
        <f t="shared" si="74"/>
        <v>152</v>
      </c>
      <c r="P357" s="5">
        <v>0</v>
      </c>
      <c r="Q357" s="5">
        <f t="shared" si="75"/>
        <v>152</v>
      </c>
      <c r="R357" s="5">
        <v>0</v>
      </c>
      <c r="S357" s="5">
        <f t="shared" si="70"/>
        <v>152</v>
      </c>
      <c r="T357" s="5">
        <v>0</v>
      </c>
      <c r="U357" s="5">
        <f t="shared" si="71"/>
        <v>152</v>
      </c>
      <c r="V357" s="5">
        <v>0</v>
      </c>
      <c r="W357" s="5">
        <f t="shared" si="72"/>
        <v>152</v>
      </c>
      <c r="X357" s="5">
        <v>152</v>
      </c>
      <c r="Y357" s="5">
        <v>0</v>
      </c>
      <c r="Z357" s="5">
        <f t="shared" si="69"/>
        <v>152</v>
      </c>
      <c r="AA357" s="5">
        <v>0</v>
      </c>
      <c r="AB357" s="5">
        <f t="shared" ref="AB357:AB374" si="81">Z357+AA357</f>
        <v>152</v>
      </c>
      <c r="AC357" s="5">
        <v>0</v>
      </c>
      <c r="AD357" s="5">
        <f t="shared" si="79"/>
        <v>152</v>
      </c>
      <c r="AE357" s="5">
        <v>0</v>
      </c>
      <c r="AF357" s="5">
        <f t="shared" si="76"/>
        <v>152</v>
      </c>
      <c r="AG357" s="5">
        <v>0</v>
      </c>
      <c r="AH357" s="5">
        <f t="shared" si="77"/>
        <v>152</v>
      </c>
      <c r="AI357" s="5">
        <v>0</v>
      </c>
      <c r="AJ357" s="5">
        <f t="shared" si="73"/>
        <v>152</v>
      </c>
    </row>
    <row r="358" spans="1:36" ht="38.25">
      <c r="A358" s="3" t="s">
        <v>265</v>
      </c>
      <c r="B358" s="2" t="s">
        <v>8</v>
      </c>
      <c r="C358" s="2">
        <v>11</v>
      </c>
      <c r="D358" s="2" t="s">
        <v>25</v>
      </c>
      <c r="E358" s="1" t="s">
        <v>266</v>
      </c>
      <c r="F358" s="2"/>
      <c r="G358" s="5">
        <v>723</v>
      </c>
      <c r="H358" s="5">
        <f>H359+H360</f>
        <v>0</v>
      </c>
      <c r="I358" s="5">
        <f t="shared" si="68"/>
        <v>723</v>
      </c>
      <c r="J358" s="5">
        <f>J359+J360</f>
        <v>0</v>
      </c>
      <c r="K358" s="5">
        <f t="shared" si="80"/>
        <v>723</v>
      </c>
      <c r="L358" s="5">
        <f>L359+L360</f>
        <v>0</v>
      </c>
      <c r="M358" s="5">
        <f t="shared" si="78"/>
        <v>723</v>
      </c>
      <c r="N358" s="5">
        <f>N359+N360</f>
        <v>0</v>
      </c>
      <c r="O358" s="5">
        <f t="shared" si="74"/>
        <v>723</v>
      </c>
      <c r="P358" s="5">
        <f>P359+P360</f>
        <v>0</v>
      </c>
      <c r="Q358" s="5">
        <f t="shared" si="75"/>
        <v>723</v>
      </c>
      <c r="R358" s="5">
        <f>R359+R360</f>
        <v>0</v>
      </c>
      <c r="S358" s="5">
        <f t="shared" si="70"/>
        <v>723</v>
      </c>
      <c r="T358" s="5">
        <f>T359+T360</f>
        <v>0</v>
      </c>
      <c r="U358" s="5">
        <f t="shared" si="71"/>
        <v>723</v>
      </c>
      <c r="V358" s="5">
        <f>V359+V360</f>
        <v>0</v>
      </c>
      <c r="W358" s="5">
        <f t="shared" si="72"/>
        <v>723</v>
      </c>
      <c r="X358" s="5">
        <v>723</v>
      </c>
      <c r="Y358" s="5">
        <f>Y359+Y360</f>
        <v>0</v>
      </c>
      <c r="Z358" s="5">
        <f t="shared" si="69"/>
        <v>723</v>
      </c>
      <c r="AA358" s="5">
        <f>AA359+AA360</f>
        <v>0</v>
      </c>
      <c r="AB358" s="5">
        <f t="shared" si="81"/>
        <v>723</v>
      </c>
      <c r="AC358" s="5">
        <f>AC359+AC360</f>
        <v>0</v>
      </c>
      <c r="AD358" s="5">
        <f t="shared" si="79"/>
        <v>723</v>
      </c>
      <c r="AE358" s="5">
        <f>AE359+AE360</f>
        <v>0</v>
      </c>
      <c r="AF358" s="5">
        <f t="shared" si="76"/>
        <v>723</v>
      </c>
      <c r="AG358" s="5">
        <f>AG359+AG360</f>
        <v>0</v>
      </c>
      <c r="AH358" s="5">
        <f t="shared" si="77"/>
        <v>723</v>
      </c>
      <c r="AI358" s="5">
        <f>AI359+AI360</f>
        <v>0</v>
      </c>
      <c r="AJ358" s="5">
        <f t="shared" si="73"/>
        <v>723</v>
      </c>
    </row>
    <row r="359" spans="1:36" ht="76.5">
      <c r="A359" s="3" t="s">
        <v>61</v>
      </c>
      <c r="B359" s="2" t="s">
        <v>8</v>
      </c>
      <c r="C359" s="2">
        <v>11</v>
      </c>
      <c r="D359" s="2" t="s">
        <v>25</v>
      </c>
      <c r="E359" s="1" t="s">
        <v>266</v>
      </c>
      <c r="F359" s="2">
        <v>100</v>
      </c>
      <c r="G359" s="5">
        <v>507</v>
      </c>
      <c r="H359" s="5">
        <v>0</v>
      </c>
      <c r="I359" s="5">
        <f t="shared" si="68"/>
        <v>507</v>
      </c>
      <c r="J359" s="5">
        <v>0</v>
      </c>
      <c r="K359" s="5">
        <f t="shared" si="80"/>
        <v>507</v>
      </c>
      <c r="L359" s="5">
        <v>0</v>
      </c>
      <c r="M359" s="5">
        <f t="shared" si="78"/>
        <v>507</v>
      </c>
      <c r="N359" s="5">
        <v>0</v>
      </c>
      <c r="O359" s="5">
        <f t="shared" si="74"/>
        <v>507</v>
      </c>
      <c r="P359" s="5">
        <v>0</v>
      </c>
      <c r="Q359" s="5">
        <f t="shared" si="75"/>
        <v>507</v>
      </c>
      <c r="R359" s="5">
        <v>0</v>
      </c>
      <c r="S359" s="5">
        <f t="shared" si="70"/>
        <v>507</v>
      </c>
      <c r="T359" s="5">
        <v>0</v>
      </c>
      <c r="U359" s="5">
        <f t="shared" si="71"/>
        <v>507</v>
      </c>
      <c r="V359" s="5">
        <v>0</v>
      </c>
      <c r="W359" s="5">
        <f t="shared" si="72"/>
        <v>507</v>
      </c>
      <c r="X359" s="5">
        <v>507</v>
      </c>
      <c r="Y359" s="5">
        <v>0</v>
      </c>
      <c r="Z359" s="5">
        <f t="shared" si="69"/>
        <v>507</v>
      </c>
      <c r="AA359" s="5">
        <v>0</v>
      </c>
      <c r="AB359" s="5">
        <f t="shared" si="81"/>
        <v>507</v>
      </c>
      <c r="AC359" s="5">
        <v>0</v>
      </c>
      <c r="AD359" s="5">
        <f t="shared" si="79"/>
        <v>507</v>
      </c>
      <c r="AE359" s="5">
        <v>0</v>
      </c>
      <c r="AF359" s="5">
        <f t="shared" si="76"/>
        <v>507</v>
      </c>
      <c r="AG359" s="5">
        <v>0</v>
      </c>
      <c r="AH359" s="5">
        <f t="shared" si="77"/>
        <v>507</v>
      </c>
      <c r="AI359" s="5">
        <v>0</v>
      </c>
      <c r="AJ359" s="5">
        <f t="shared" si="73"/>
        <v>507</v>
      </c>
    </row>
    <row r="360" spans="1:36" ht="38.25">
      <c r="A360" s="3" t="s">
        <v>31</v>
      </c>
      <c r="B360" s="2" t="s">
        <v>8</v>
      </c>
      <c r="C360" s="2">
        <v>11</v>
      </c>
      <c r="D360" s="2" t="s">
        <v>25</v>
      </c>
      <c r="E360" s="1" t="s">
        <v>266</v>
      </c>
      <c r="F360" s="2">
        <v>200</v>
      </c>
      <c r="G360" s="5">
        <v>216</v>
      </c>
      <c r="H360" s="5">
        <v>0</v>
      </c>
      <c r="I360" s="5">
        <f t="shared" si="68"/>
        <v>216</v>
      </c>
      <c r="J360" s="5">
        <v>0</v>
      </c>
      <c r="K360" s="5">
        <f t="shared" si="80"/>
        <v>216</v>
      </c>
      <c r="L360" s="5">
        <v>0</v>
      </c>
      <c r="M360" s="5">
        <f t="shared" si="78"/>
        <v>216</v>
      </c>
      <c r="N360" s="5">
        <v>0</v>
      </c>
      <c r="O360" s="5">
        <f t="shared" si="74"/>
        <v>216</v>
      </c>
      <c r="P360" s="5">
        <v>0</v>
      </c>
      <c r="Q360" s="5">
        <f t="shared" si="75"/>
        <v>216</v>
      </c>
      <c r="R360" s="5">
        <v>0</v>
      </c>
      <c r="S360" s="5">
        <f t="shared" si="70"/>
        <v>216</v>
      </c>
      <c r="T360" s="5">
        <v>0</v>
      </c>
      <c r="U360" s="5">
        <f t="shared" si="71"/>
        <v>216</v>
      </c>
      <c r="V360" s="5">
        <v>0</v>
      </c>
      <c r="W360" s="5">
        <f t="shared" si="72"/>
        <v>216</v>
      </c>
      <c r="X360" s="5">
        <v>216</v>
      </c>
      <c r="Y360" s="5">
        <v>0</v>
      </c>
      <c r="Z360" s="5">
        <f t="shared" si="69"/>
        <v>216</v>
      </c>
      <c r="AA360" s="5">
        <v>0</v>
      </c>
      <c r="AB360" s="5">
        <f t="shared" si="81"/>
        <v>216</v>
      </c>
      <c r="AC360" s="5">
        <v>0</v>
      </c>
      <c r="AD360" s="5">
        <f t="shared" si="79"/>
        <v>216</v>
      </c>
      <c r="AE360" s="5">
        <v>0</v>
      </c>
      <c r="AF360" s="5">
        <f t="shared" si="76"/>
        <v>216</v>
      </c>
      <c r="AG360" s="5">
        <v>0</v>
      </c>
      <c r="AH360" s="5">
        <f t="shared" si="77"/>
        <v>216</v>
      </c>
      <c r="AI360" s="5">
        <v>0</v>
      </c>
      <c r="AJ360" s="5">
        <f t="shared" si="73"/>
        <v>216</v>
      </c>
    </row>
    <row r="361" spans="1:36" ht="25.5">
      <c r="A361" s="3" t="s">
        <v>146</v>
      </c>
      <c r="B361" s="2" t="s">
        <v>8</v>
      </c>
      <c r="C361" s="2">
        <v>11</v>
      </c>
      <c r="D361" s="2" t="s">
        <v>25</v>
      </c>
      <c r="E361" s="1" t="s">
        <v>267</v>
      </c>
      <c r="F361" s="2"/>
      <c r="G361" s="5">
        <v>198</v>
      </c>
      <c r="H361" s="5">
        <f>H362+H363</f>
        <v>0</v>
      </c>
      <c r="I361" s="5">
        <f t="shared" si="68"/>
        <v>198</v>
      </c>
      <c r="J361" s="5">
        <f>J362+J363</f>
        <v>0</v>
      </c>
      <c r="K361" s="5">
        <f t="shared" si="80"/>
        <v>198</v>
      </c>
      <c r="L361" s="5">
        <f>L362+L363</f>
        <v>0</v>
      </c>
      <c r="M361" s="5">
        <f t="shared" si="78"/>
        <v>198</v>
      </c>
      <c r="N361" s="5">
        <f>N362+N363</f>
        <v>0</v>
      </c>
      <c r="O361" s="5">
        <f t="shared" si="74"/>
        <v>198</v>
      </c>
      <c r="P361" s="5">
        <f>P362+P363</f>
        <v>0</v>
      </c>
      <c r="Q361" s="5">
        <f t="shared" si="75"/>
        <v>198</v>
      </c>
      <c r="R361" s="5">
        <f>R362+R363</f>
        <v>0</v>
      </c>
      <c r="S361" s="5">
        <f t="shared" si="70"/>
        <v>198</v>
      </c>
      <c r="T361" s="5">
        <f>T362+T363</f>
        <v>0</v>
      </c>
      <c r="U361" s="5">
        <f t="shared" si="71"/>
        <v>198</v>
      </c>
      <c r="V361" s="5">
        <f>V362+V363</f>
        <v>0</v>
      </c>
      <c r="W361" s="5">
        <f t="shared" si="72"/>
        <v>198</v>
      </c>
      <c r="X361" s="5">
        <v>198</v>
      </c>
      <c r="Y361" s="5">
        <f>Y362+Y363</f>
        <v>0</v>
      </c>
      <c r="Z361" s="5">
        <f t="shared" si="69"/>
        <v>198</v>
      </c>
      <c r="AA361" s="5">
        <f>AA362+AA363</f>
        <v>0</v>
      </c>
      <c r="AB361" s="5">
        <f t="shared" si="81"/>
        <v>198</v>
      </c>
      <c r="AC361" s="5">
        <f>AC362+AC363</f>
        <v>0</v>
      </c>
      <c r="AD361" s="5">
        <f t="shared" si="79"/>
        <v>198</v>
      </c>
      <c r="AE361" s="5">
        <f>AE362+AE363</f>
        <v>0</v>
      </c>
      <c r="AF361" s="5">
        <f t="shared" si="76"/>
        <v>198</v>
      </c>
      <c r="AG361" s="5">
        <f>AG362+AG363</f>
        <v>0</v>
      </c>
      <c r="AH361" s="5">
        <f t="shared" si="77"/>
        <v>198</v>
      </c>
      <c r="AI361" s="5">
        <f>AI362+AI363</f>
        <v>0</v>
      </c>
      <c r="AJ361" s="5">
        <f t="shared" si="73"/>
        <v>198</v>
      </c>
    </row>
    <row r="362" spans="1:36" ht="76.5">
      <c r="A362" s="3" t="s">
        <v>61</v>
      </c>
      <c r="B362" s="2" t="s">
        <v>8</v>
      </c>
      <c r="C362" s="2">
        <v>11</v>
      </c>
      <c r="D362" s="2" t="s">
        <v>25</v>
      </c>
      <c r="E362" s="1" t="s">
        <v>267</v>
      </c>
      <c r="F362" s="2">
        <v>100</v>
      </c>
      <c r="G362" s="5">
        <v>164</v>
      </c>
      <c r="H362" s="5">
        <v>0</v>
      </c>
      <c r="I362" s="5">
        <f t="shared" si="68"/>
        <v>164</v>
      </c>
      <c r="J362" s="5">
        <v>0</v>
      </c>
      <c r="K362" s="5">
        <f t="shared" si="80"/>
        <v>164</v>
      </c>
      <c r="L362" s="5">
        <v>0</v>
      </c>
      <c r="M362" s="5">
        <f t="shared" si="78"/>
        <v>164</v>
      </c>
      <c r="N362" s="5">
        <v>0</v>
      </c>
      <c r="O362" s="5">
        <f t="shared" si="74"/>
        <v>164</v>
      </c>
      <c r="P362" s="5">
        <v>0</v>
      </c>
      <c r="Q362" s="5">
        <f t="shared" si="75"/>
        <v>164</v>
      </c>
      <c r="R362" s="5">
        <v>0</v>
      </c>
      <c r="S362" s="5">
        <f t="shared" si="70"/>
        <v>164</v>
      </c>
      <c r="T362" s="5">
        <v>0</v>
      </c>
      <c r="U362" s="5">
        <f t="shared" si="71"/>
        <v>164</v>
      </c>
      <c r="V362" s="5">
        <v>0</v>
      </c>
      <c r="W362" s="5">
        <f t="shared" si="72"/>
        <v>164</v>
      </c>
      <c r="X362" s="5">
        <v>164</v>
      </c>
      <c r="Y362" s="5">
        <v>0</v>
      </c>
      <c r="Z362" s="5">
        <f t="shared" si="69"/>
        <v>164</v>
      </c>
      <c r="AA362" s="5">
        <v>0</v>
      </c>
      <c r="AB362" s="5">
        <f t="shared" si="81"/>
        <v>164</v>
      </c>
      <c r="AC362" s="5">
        <v>0</v>
      </c>
      <c r="AD362" s="5">
        <f t="shared" si="79"/>
        <v>164</v>
      </c>
      <c r="AE362" s="5">
        <v>0</v>
      </c>
      <c r="AF362" s="5">
        <f t="shared" si="76"/>
        <v>164</v>
      </c>
      <c r="AG362" s="5">
        <v>0</v>
      </c>
      <c r="AH362" s="5">
        <f t="shared" si="77"/>
        <v>164</v>
      </c>
      <c r="AI362" s="5">
        <v>0</v>
      </c>
      <c r="AJ362" s="5">
        <f t="shared" si="73"/>
        <v>164</v>
      </c>
    </row>
    <row r="363" spans="1:36" ht="38.25">
      <c r="A363" s="3" t="s">
        <v>31</v>
      </c>
      <c r="B363" s="2" t="s">
        <v>8</v>
      </c>
      <c r="C363" s="2">
        <v>11</v>
      </c>
      <c r="D363" s="2" t="s">
        <v>25</v>
      </c>
      <c r="E363" s="1" t="s">
        <v>267</v>
      </c>
      <c r="F363" s="2">
        <v>200</v>
      </c>
      <c r="G363" s="5">
        <v>34</v>
      </c>
      <c r="H363" s="5">
        <v>0</v>
      </c>
      <c r="I363" s="5">
        <f t="shared" si="68"/>
        <v>34</v>
      </c>
      <c r="J363" s="5">
        <v>0</v>
      </c>
      <c r="K363" s="5">
        <f t="shared" si="80"/>
        <v>34</v>
      </c>
      <c r="L363" s="5">
        <v>0</v>
      </c>
      <c r="M363" s="5">
        <f t="shared" si="78"/>
        <v>34</v>
      </c>
      <c r="N363" s="5">
        <v>0</v>
      </c>
      <c r="O363" s="5">
        <f t="shared" si="74"/>
        <v>34</v>
      </c>
      <c r="P363" s="5">
        <v>0</v>
      </c>
      <c r="Q363" s="5">
        <f t="shared" si="75"/>
        <v>34</v>
      </c>
      <c r="R363" s="5">
        <v>0</v>
      </c>
      <c r="S363" s="5">
        <f t="shared" si="70"/>
        <v>34</v>
      </c>
      <c r="T363" s="5">
        <v>0</v>
      </c>
      <c r="U363" s="5">
        <f t="shared" si="71"/>
        <v>34</v>
      </c>
      <c r="V363" s="5">
        <v>0</v>
      </c>
      <c r="W363" s="5">
        <f t="shared" si="72"/>
        <v>34</v>
      </c>
      <c r="X363" s="5">
        <v>34</v>
      </c>
      <c r="Y363" s="5">
        <v>0</v>
      </c>
      <c r="Z363" s="5">
        <f t="shared" si="69"/>
        <v>34</v>
      </c>
      <c r="AA363" s="5">
        <v>0</v>
      </c>
      <c r="AB363" s="5">
        <f t="shared" si="81"/>
        <v>34</v>
      </c>
      <c r="AC363" s="5">
        <v>0</v>
      </c>
      <c r="AD363" s="5">
        <f t="shared" si="79"/>
        <v>34</v>
      </c>
      <c r="AE363" s="5">
        <v>0</v>
      </c>
      <c r="AF363" s="5">
        <f t="shared" si="76"/>
        <v>34</v>
      </c>
      <c r="AG363" s="5">
        <v>0</v>
      </c>
      <c r="AH363" s="5">
        <f t="shared" si="77"/>
        <v>34</v>
      </c>
      <c r="AI363" s="5">
        <v>0</v>
      </c>
      <c r="AJ363" s="5">
        <f t="shared" si="73"/>
        <v>34</v>
      </c>
    </row>
    <row r="364" spans="1:36" ht="38.25">
      <c r="A364" s="3" t="s">
        <v>268</v>
      </c>
      <c r="B364" s="2" t="s">
        <v>8</v>
      </c>
      <c r="C364" s="2">
        <v>12</v>
      </c>
      <c r="D364" s="2" t="s">
        <v>19</v>
      </c>
      <c r="E364" s="1" t="s">
        <v>59</v>
      </c>
      <c r="F364" s="2"/>
      <c r="G364" s="5">
        <v>1469.1022100000002</v>
      </c>
      <c r="H364" s="5">
        <f>H365</f>
        <v>0</v>
      </c>
      <c r="I364" s="5">
        <f t="shared" ref="I364:I374" si="82">G364+H364</f>
        <v>1469.1022100000002</v>
      </c>
      <c r="J364" s="5">
        <f>J365</f>
        <v>0</v>
      </c>
      <c r="K364" s="5">
        <f t="shared" si="80"/>
        <v>1469.1022100000002</v>
      </c>
      <c r="L364" s="5">
        <f>L365</f>
        <v>0</v>
      </c>
      <c r="M364" s="5">
        <f t="shared" si="78"/>
        <v>1469.1022100000002</v>
      </c>
      <c r="N364" s="5">
        <f>N365</f>
        <v>0</v>
      </c>
      <c r="O364" s="5">
        <f t="shared" si="74"/>
        <v>1469.1022100000002</v>
      </c>
      <c r="P364" s="5">
        <f>P365</f>
        <v>0</v>
      </c>
      <c r="Q364" s="5">
        <f t="shared" si="75"/>
        <v>1469.1022100000002</v>
      </c>
      <c r="R364" s="5">
        <f>R365</f>
        <v>0</v>
      </c>
      <c r="S364" s="5">
        <f t="shared" si="70"/>
        <v>1469.1022100000002</v>
      </c>
      <c r="T364" s="5">
        <f>T365</f>
        <v>0</v>
      </c>
      <c r="U364" s="5">
        <f t="shared" si="71"/>
        <v>1469.1022100000002</v>
      </c>
      <c r="V364" s="5">
        <f>V365</f>
        <v>0</v>
      </c>
      <c r="W364" s="5">
        <f t="shared" si="72"/>
        <v>1469.1022100000002</v>
      </c>
      <c r="X364" s="5">
        <v>1469.1022100000002</v>
      </c>
      <c r="Y364" s="5">
        <f>Y365</f>
        <v>0</v>
      </c>
      <c r="Z364" s="5">
        <f t="shared" ref="Z364:Z374" si="83">X364+Y364</f>
        <v>1469.1022100000002</v>
      </c>
      <c r="AA364" s="5">
        <f>AA365</f>
        <v>0</v>
      </c>
      <c r="AB364" s="5">
        <f t="shared" si="81"/>
        <v>1469.1022100000002</v>
      </c>
      <c r="AC364" s="5">
        <f>AC365</f>
        <v>0</v>
      </c>
      <c r="AD364" s="5">
        <f t="shared" si="79"/>
        <v>1469.1022100000002</v>
      </c>
      <c r="AE364" s="5">
        <f>AE365</f>
        <v>0</v>
      </c>
      <c r="AF364" s="5">
        <f t="shared" si="76"/>
        <v>1469.1022100000002</v>
      </c>
      <c r="AG364" s="5">
        <f>AG365</f>
        <v>0</v>
      </c>
      <c r="AH364" s="5">
        <f t="shared" si="77"/>
        <v>1469.1022100000002</v>
      </c>
      <c r="AI364" s="5">
        <f>AI365</f>
        <v>0</v>
      </c>
      <c r="AJ364" s="5">
        <f t="shared" si="73"/>
        <v>1469.1022100000002</v>
      </c>
    </row>
    <row r="365" spans="1:36" ht="38.25">
      <c r="A365" s="3" t="s">
        <v>44</v>
      </c>
      <c r="B365" s="2" t="s">
        <v>8</v>
      </c>
      <c r="C365" s="2">
        <v>12</v>
      </c>
      <c r="D365" s="2" t="s">
        <v>19</v>
      </c>
      <c r="E365" s="1" t="s">
        <v>59</v>
      </c>
      <c r="F365" s="2">
        <v>600</v>
      </c>
      <c r="G365" s="5">
        <v>1469.1022100000002</v>
      </c>
      <c r="H365" s="5">
        <v>0</v>
      </c>
      <c r="I365" s="5">
        <f t="shared" si="82"/>
        <v>1469.1022100000002</v>
      </c>
      <c r="J365" s="5">
        <v>0</v>
      </c>
      <c r="K365" s="5">
        <f t="shared" si="80"/>
        <v>1469.1022100000002</v>
      </c>
      <c r="L365" s="5">
        <v>0</v>
      </c>
      <c r="M365" s="5">
        <f t="shared" si="78"/>
        <v>1469.1022100000002</v>
      </c>
      <c r="N365" s="5">
        <v>0</v>
      </c>
      <c r="O365" s="5">
        <f t="shared" si="74"/>
        <v>1469.1022100000002</v>
      </c>
      <c r="P365" s="5">
        <v>0</v>
      </c>
      <c r="Q365" s="5">
        <f t="shared" si="75"/>
        <v>1469.1022100000002</v>
      </c>
      <c r="R365" s="5">
        <v>0</v>
      </c>
      <c r="S365" s="5">
        <f t="shared" si="70"/>
        <v>1469.1022100000002</v>
      </c>
      <c r="T365" s="5">
        <v>0</v>
      </c>
      <c r="U365" s="5">
        <f t="shared" si="71"/>
        <v>1469.1022100000002</v>
      </c>
      <c r="V365" s="5">
        <v>0</v>
      </c>
      <c r="W365" s="5">
        <f t="shared" si="72"/>
        <v>1469.1022100000002</v>
      </c>
      <c r="X365" s="5">
        <v>1469.1022100000002</v>
      </c>
      <c r="Y365" s="5">
        <v>0</v>
      </c>
      <c r="Z365" s="5">
        <f t="shared" si="83"/>
        <v>1469.1022100000002</v>
      </c>
      <c r="AA365" s="5">
        <v>0</v>
      </c>
      <c r="AB365" s="5">
        <f t="shared" si="81"/>
        <v>1469.1022100000002</v>
      </c>
      <c r="AC365" s="5">
        <v>0</v>
      </c>
      <c r="AD365" s="5">
        <f t="shared" si="79"/>
        <v>1469.1022100000002</v>
      </c>
      <c r="AE365" s="5">
        <v>0</v>
      </c>
      <c r="AF365" s="5">
        <f t="shared" si="76"/>
        <v>1469.1022100000002</v>
      </c>
      <c r="AG365" s="5">
        <v>0</v>
      </c>
      <c r="AH365" s="5">
        <f t="shared" si="77"/>
        <v>1469.1022100000002</v>
      </c>
      <c r="AI365" s="5">
        <v>0</v>
      </c>
      <c r="AJ365" s="5">
        <f t="shared" si="73"/>
        <v>1469.1022100000002</v>
      </c>
    </row>
    <row r="366" spans="1:36" ht="38.25">
      <c r="A366" s="14" t="s">
        <v>179</v>
      </c>
      <c r="B366" s="8" t="s">
        <v>178</v>
      </c>
      <c r="C366" s="8"/>
      <c r="D366" s="8"/>
      <c r="E366" s="2"/>
      <c r="F366" s="2"/>
      <c r="G366" s="5">
        <v>1222.5500000000002</v>
      </c>
      <c r="H366" s="5">
        <f>H367</f>
        <v>0</v>
      </c>
      <c r="I366" s="5">
        <f t="shared" si="82"/>
        <v>1222.5500000000002</v>
      </c>
      <c r="J366" s="5">
        <f>J367</f>
        <v>0</v>
      </c>
      <c r="K366" s="5">
        <f t="shared" si="80"/>
        <v>1222.5500000000002</v>
      </c>
      <c r="L366" s="5">
        <f>L367</f>
        <v>0</v>
      </c>
      <c r="M366" s="5">
        <f t="shared" si="78"/>
        <v>1222.5500000000002</v>
      </c>
      <c r="N366" s="5">
        <f>N367</f>
        <v>0</v>
      </c>
      <c r="O366" s="5">
        <f t="shared" si="74"/>
        <v>1222.5500000000002</v>
      </c>
      <c r="P366" s="5">
        <f>P367</f>
        <v>0</v>
      </c>
      <c r="Q366" s="5">
        <f t="shared" si="75"/>
        <v>1222.5500000000002</v>
      </c>
      <c r="R366" s="5">
        <f>R367</f>
        <v>0</v>
      </c>
      <c r="S366" s="5">
        <f t="shared" si="70"/>
        <v>1222.5500000000002</v>
      </c>
      <c r="T366" s="5">
        <f>T367</f>
        <v>0</v>
      </c>
      <c r="U366" s="5">
        <f t="shared" si="71"/>
        <v>1222.5500000000002</v>
      </c>
      <c r="V366" s="5">
        <f>V367</f>
        <v>0</v>
      </c>
      <c r="W366" s="5">
        <f t="shared" si="72"/>
        <v>1222.5500000000002</v>
      </c>
      <c r="X366" s="5">
        <v>1222.5500000000002</v>
      </c>
      <c r="Y366" s="5">
        <f>Y367</f>
        <v>0</v>
      </c>
      <c r="Z366" s="5">
        <f t="shared" si="83"/>
        <v>1222.5500000000002</v>
      </c>
      <c r="AA366" s="5">
        <f>AA367</f>
        <v>0</v>
      </c>
      <c r="AB366" s="5">
        <f t="shared" si="81"/>
        <v>1222.5500000000002</v>
      </c>
      <c r="AC366" s="5">
        <f>AC367</f>
        <v>0</v>
      </c>
      <c r="AD366" s="5">
        <f t="shared" si="79"/>
        <v>1222.5500000000002</v>
      </c>
      <c r="AE366" s="5">
        <f>AE367</f>
        <v>0</v>
      </c>
      <c r="AF366" s="5">
        <f t="shared" si="76"/>
        <v>1222.5500000000002</v>
      </c>
      <c r="AG366" s="5">
        <f>AG367</f>
        <v>0</v>
      </c>
      <c r="AH366" s="5">
        <f t="shared" si="77"/>
        <v>1222.5500000000002</v>
      </c>
      <c r="AI366" s="5">
        <f>AI367</f>
        <v>0</v>
      </c>
      <c r="AJ366" s="5">
        <f t="shared" si="73"/>
        <v>1222.5500000000002</v>
      </c>
    </row>
    <row r="367" spans="1:36" ht="38.25">
      <c r="A367" s="10" t="s">
        <v>12</v>
      </c>
      <c r="B367" s="2" t="s">
        <v>178</v>
      </c>
      <c r="C367" s="2"/>
      <c r="D367" s="2"/>
      <c r="E367" s="2"/>
      <c r="F367" s="2"/>
      <c r="G367" s="5">
        <v>1222.5500000000002</v>
      </c>
      <c r="H367" s="5">
        <f>H368+H370</f>
        <v>0</v>
      </c>
      <c r="I367" s="5">
        <f t="shared" si="82"/>
        <v>1222.5500000000002</v>
      </c>
      <c r="J367" s="5">
        <f>J368+J370</f>
        <v>0</v>
      </c>
      <c r="K367" s="5">
        <f t="shared" si="80"/>
        <v>1222.5500000000002</v>
      </c>
      <c r="L367" s="5">
        <f>L368+L370</f>
        <v>0</v>
      </c>
      <c r="M367" s="5">
        <f t="shared" si="78"/>
        <v>1222.5500000000002</v>
      </c>
      <c r="N367" s="5">
        <f>N368+N370</f>
        <v>0</v>
      </c>
      <c r="O367" s="5">
        <f t="shared" si="74"/>
        <v>1222.5500000000002</v>
      </c>
      <c r="P367" s="5">
        <f>P368+P370</f>
        <v>0</v>
      </c>
      <c r="Q367" s="5">
        <f t="shared" si="75"/>
        <v>1222.5500000000002</v>
      </c>
      <c r="R367" s="5">
        <f>R368+R370</f>
        <v>0</v>
      </c>
      <c r="S367" s="5">
        <f t="shared" si="70"/>
        <v>1222.5500000000002</v>
      </c>
      <c r="T367" s="5">
        <f>T368+T370</f>
        <v>0</v>
      </c>
      <c r="U367" s="5">
        <f t="shared" si="71"/>
        <v>1222.5500000000002</v>
      </c>
      <c r="V367" s="5">
        <f>V368+V370</f>
        <v>0</v>
      </c>
      <c r="W367" s="5">
        <f t="shared" si="72"/>
        <v>1222.5500000000002</v>
      </c>
      <c r="X367" s="5">
        <v>1222.5500000000002</v>
      </c>
      <c r="Y367" s="5">
        <f>Y368+Y370</f>
        <v>0</v>
      </c>
      <c r="Z367" s="5">
        <f t="shared" si="83"/>
        <v>1222.5500000000002</v>
      </c>
      <c r="AA367" s="5">
        <f>AA368+AA370</f>
        <v>0</v>
      </c>
      <c r="AB367" s="5">
        <f t="shared" si="81"/>
        <v>1222.5500000000002</v>
      </c>
      <c r="AC367" s="5">
        <f>AC368+AC370</f>
        <v>0</v>
      </c>
      <c r="AD367" s="5">
        <f t="shared" si="79"/>
        <v>1222.5500000000002</v>
      </c>
      <c r="AE367" s="5">
        <f>AE368+AE370</f>
        <v>0</v>
      </c>
      <c r="AF367" s="5">
        <f t="shared" si="76"/>
        <v>1222.5500000000002</v>
      </c>
      <c r="AG367" s="5">
        <f>AG368+AG370</f>
        <v>0</v>
      </c>
      <c r="AH367" s="5">
        <f t="shared" si="77"/>
        <v>1222.5500000000002</v>
      </c>
      <c r="AI367" s="5">
        <f>AI368+AI370</f>
        <v>0</v>
      </c>
      <c r="AJ367" s="5">
        <f t="shared" si="73"/>
        <v>1222.5500000000002</v>
      </c>
    </row>
    <row r="368" spans="1:36" ht="38.25">
      <c r="A368" s="3" t="s">
        <v>269</v>
      </c>
      <c r="B368" s="2" t="s">
        <v>178</v>
      </c>
      <c r="C368" s="2" t="s">
        <v>19</v>
      </c>
      <c r="D368" s="2" t="s">
        <v>28</v>
      </c>
      <c r="E368" s="1" t="s">
        <v>165</v>
      </c>
      <c r="F368" s="2"/>
      <c r="G368" s="5">
        <v>762.27200000000005</v>
      </c>
      <c r="H368" s="5">
        <f>H369</f>
        <v>0</v>
      </c>
      <c r="I368" s="5">
        <f t="shared" si="82"/>
        <v>762.27200000000005</v>
      </c>
      <c r="J368" s="5">
        <f>J369</f>
        <v>0</v>
      </c>
      <c r="K368" s="5">
        <f t="shared" si="80"/>
        <v>762.27200000000005</v>
      </c>
      <c r="L368" s="5">
        <f>L369</f>
        <v>0</v>
      </c>
      <c r="M368" s="5">
        <f t="shared" si="78"/>
        <v>762.27200000000005</v>
      </c>
      <c r="N368" s="5">
        <f>N369</f>
        <v>0</v>
      </c>
      <c r="O368" s="5">
        <f t="shared" si="74"/>
        <v>762.27200000000005</v>
      </c>
      <c r="P368" s="5">
        <f>P369</f>
        <v>0</v>
      </c>
      <c r="Q368" s="5">
        <f t="shared" si="75"/>
        <v>762.27200000000005</v>
      </c>
      <c r="R368" s="5">
        <f>R369</f>
        <v>0</v>
      </c>
      <c r="S368" s="5">
        <f t="shared" si="70"/>
        <v>762.27200000000005</v>
      </c>
      <c r="T368" s="5">
        <f>T369</f>
        <v>0</v>
      </c>
      <c r="U368" s="5">
        <f t="shared" si="71"/>
        <v>762.27200000000005</v>
      </c>
      <c r="V368" s="5">
        <f>V369</f>
        <v>0</v>
      </c>
      <c r="W368" s="5">
        <f t="shared" si="72"/>
        <v>762.27200000000005</v>
      </c>
      <c r="X368" s="5">
        <v>762.27200000000005</v>
      </c>
      <c r="Y368" s="5">
        <f>Y369</f>
        <v>0</v>
      </c>
      <c r="Z368" s="5">
        <f t="shared" si="83"/>
        <v>762.27200000000005</v>
      </c>
      <c r="AA368" s="5">
        <f>AA369</f>
        <v>0</v>
      </c>
      <c r="AB368" s="5">
        <f t="shared" si="81"/>
        <v>762.27200000000005</v>
      </c>
      <c r="AC368" s="5">
        <f>AC369</f>
        <v>0</v>
      </c>
      <c r="AD368" s="5">
        <f t="shared" si="79"/>
        <v>762.27200000000005</v>
      </c>
      <c r="AE368" s="5">
        <f>AE369</f>
        <v>0</v>
      </c>
      <c r="AF368" s="5">
        <f t="shared" si="76"/>
        <v>762.27200000000005</v>
      </c>
      <c r="AG368" s="5">
        <f>AG369</f>
        <v>0</v>
      </c>
      <c r="AH368" s="5">
        <f t="shared" si="77"/>
        <v>762.27200000000005</v>
      </c>
      <c r="AI368" s="5">
        <f>AI369</f>
        <v>0</v>
      </c>
      <c r="AJ368" s="5">
        <f t="shared" si="73"/>
        <v>762.27200000000005</v>
      </c>
    </row>
    <row r="369" spans="1:36" ht="76.5">
      <c r="A369" s="10" t="s">
        <v>61</v>
      </c>
      <c r="B369" s="2" t="s">
        <v>178</v>
      </c>
      <c r="C369" s="2" t="s">
        <v>19</v>
      </c>
      <c r="D369" s="2" t="s">
        <v>28</v>
      </c>
      <c r="E369" s="1" t="s">
        <v>165</v>
      </c>
      <c r="F369" s="2">
        <v>100</v>
      </c>
      <c r="G369" s="5">
        <v>762.27200000000005</v>
      </c>
      <c r="H369" s="5">
        <v>0</v>
      </c>
      <c r="I369" s="5">
        <f t="shared" si="82"/>
        <v>762.27200000000005</v>
      </c>
      <c r="J369" s="5">
        <v>0</v>
      </c>
      <c r="K369" s="5">
        <f t="shared" si="80"/>
        <v>762.27200000000005</v>
      </c>
      <c r="L369" s="5">
        <v>0</v>
      </c>
      <c r="M369" s="5">
        <f t="shared" si="78"/>
        <v>762.27200000000005</v>
      </c>
      <c r="N369" s="5">
        <v>0</v>
      </c>
      <c r="O369" s="5">
        <f t="shared" si="74"/>
        <v>762.27200000000005</v>
      </c>
      <c r="P369" s="5">
        <v>0</v>
      </c>
      <c r="Q369" s="5">
        <f t="shared" si="75"/>
        <v>762.27200000000005</v>
      </c>
      <c r="R369" s="5">
        <v>0</v>
      </c>
      <c r="S369" s="5">
        <f t="shared" si="70"/>
        <v>762.27200000000005</v>
      </c>
      <c r="T369" s="5">
        <v>0</v>
      </c>
      <c r="U369" s="5">
        <f t="shared" si="71"/>
        <v>762.27200000000005</v>
      </c>
      <c r="V369" s="5">
        <v>0</v>
      </c>
      <c r="W369" s="5">
        <f t="shared" si="72"/>
        <v>762.27200000000005</v>
      </c>
      <c r="X369" s="5">
        <v>762.27200000000005</v>
      </c>
      <c r="Y369" s="5">
        <v>0</v>
      </c>
      <c r="Z369" s="5">
        <f t="shared" si="83"/>
        <v>762.27200000000005</v>
      </c>
      <c r="AA369" s="5">
        <v>0</v>
      </c>
      <c r="AB369" s="5">
        <f t="shared" si="81"/>
        <v>762.27200000000005</v>
      </c>
      <c r="AC369" s="5">
        <v>0</v>
      </c>
      <c r="AD369" s="5">
        <f t="shared" si="79"/>
        <v>762.27200000000005</v>
      </c>
      <c r="AE369" s="5">
        <v>0</v>
      </c>
      <c r="AF369" s="5">
        <f t="shared" si="76"/>
        <v>762.27200000000005</v>
      </c>
      <c r="AG369" s="5">
        <v>0</v>
      </c>
      <c r="AH369" s="5">
        <f t="shared" si="77"/>
        <v>762.27200000000005</v>
      </c>
      <c r="AI369" s="5">
        <v>0</v>
      </c>
      <c r="AJ369" s="5">
        <f t="shared" si="73"/>
        <v>762.27200000000005</v>
      </c>
    </row>
    <row r="370" spans="1:36" ht="42.75" customHeight="1">
      <c r="A370" s="3" t="s">
        <v>270</v>
      </c>
      <c r="B370" s="2" t="s">
        <v>178</v>
      </c>
      <c r="C370" s="2" t="s">
        <v>19</v>
      </c>
      <c r="D370" s="2" t="s">
        <v>28</v>
      </c>
      <c r="E370" s="1" t="s">
        <v>166</v>
      </c>
      <c r="F370" s="2"/>
      <c r="G370" s="5">
        <v>460.27800000000002</v>
      </c>
      <c r="H370" s="5">
        <f>H371</f>
        <v>0</v>
      </c>
      <c r="I370" s="5">
        <f t="shared" si="82"/>
        <v>460.27800000000002</v>
      </c>
      <c r="J370" s="5">
        <f>J371</f>
        <v>0</v>
      </c>
      <c r="K370" s="5">
        <f t="shared" si="80"/>
        <v>460.27800000000002</v>
      </c>
      <c r="L370" s="5">
        <f>L371</f>
        <v>0</v>
      </c>
      <c r="M370" s="5">
        <f t="shared" si="78"/>
        <v>460.27800000000002</v>
      </c>
      <c r="N370" s="5">
        <f>N371</f>
        <v>0</v>
      </c>
      <c r="O370" s="5">
        <f t="shared" si="74"/>
        <v>460.27800000000002</v>
      </c>
      <c r="P370" s="5">
        <f>P371</f>
        <v>0</v>
      </c>
      <c r="Q370" s="5">
        <f t="shared" si="75"/>
        <v>460.27800000000002</v>
      </c>
      <c r="R370" s="5">
        <f>R371</f>
        <v>0</v>
      </c>
      <c r="S370" s="5">
        <f t="shared" si="70"/>
        <v>460.27800000000002</v>
      </c>
      <c r="T370" s="5">
        <f>T371</f>
        <v>0</v>
      </c>
      <c r="U370" s="5">
        <f t="shared" si="71"/>
        <v>460.27800000000002</v>
      </c>
      <c r="V370" s="5">
        <f>V371</f>
        <v>0</v>
      </c>
      <c r="W370" s="5">
        <f t="shared" si="72"/>
        <v>460.27800000000002</v>
      </c>
      <c r="X370" s="5">
        <v>460.27800000000002</v>
      </c>
      <c r="Y370" s="5">
        <f>Y371</f>
        <v>0</v>
      </c>
      <c r="Z370" s="5">
        <f t="shared" si="83"/>
        <v>460.27800000000002</v>
      </c>
      <c r="AA370" s="5">
        <f>AA371</f>
        <v>0</v>
      </c>
      <c r="AB370" s="5">
        <f t="shared" si="81"/>
        <v>460.27800000000002</v>
      </c>
      <c r="AC370" s="5">
        <f>AC371</f>
        <v>0</v>
      </c>
      <c r="AD370" s="5">
        <f t="shared" si="79"/>
        <v>460.27800000000002</v>
      </c>
      <c r="AE370" s="5">
        <f>AE371</f>
        <v>0</v>
      </c>
      <c r="AF370" s="5">
        <f t="shared" si="76"/>
        <v>460.27800000000002</v>
      </c>
      <c r="AG370" s="5">
        <f>AG371</f>
        <v>0</v>
      </c>
      <c r="AH370" s="5">
        <f t="shared" si="77"/>
        <v>460.27800000000002</v>
      </c>
      <c r="AI370" s="5">
        <f>AI371</f>
        <v>0</v>
      </c>
      <c r="AJ370" s="5">
        <f t="shared" si="73"/>
        <v>460.27800000000002</v>
      </c>
    </row>
    <row r="371" spans="1:36" ht="76.5">
      <c r="A371" s="10" t="s">
        <v>61</v>
      </c>
      <c r="B371" s="2" t="s">
        <v>178</v>
      </c>
      <c r="C371" s="2" t="s">
        <v>19</v>
      </c>
      <c r="D371" s="2" t="s">
        <v>28</v>
      </c>
      <c r="E371" s="1" t="s">
        <v>166</v>
      </c>
      <c r="F371" s="2">
        <v>100</v>
      </c>
      <c r="G371" s="5">
        <v>460.27800000000002</v>
      </c>
      <c r="H371" s="5">
        <v>0</v>
      </c>
      <c r="I371" s="5">
        <f t="shared" si="82"/>
        <v>460.27800000000002</v>
      </c>
      <c r="J371" s="5">
        <v>0</v>
      </c>
      <c r="K371" s="5">
        <f t="shared" si="80"/>
        <v>460.27800000000002</v>
      </c>
      <c r="L371" s="5">
        <v>0</v>
      </c>
      <c r="M371" s="5">
        <f t="shared" si="78"/>
        <v>460.27800000000002</v>
      </c>
      <c r="N371" s="5">
        <v>0</v>
      </c>
      <c r="O371" s="5">
        <f t="shared" si="74"/>
        <v>460.27800000000002</v>
      </c>
      <c r="P371" s="5">
        <v>0</v>
      </c>
      <c r="Q371" s="5">
        <f t="shared" si="75"/>
        <v>460.27800000000002</v>
      </c>
      <c r="R371" s="5">
        <v>0</v>
      </c>
      <c r="S371" s="5">
        <f t="shared" si="70"/>
        <v>460.27800000000002</v>
      </c>
      <c r="T371" s="5">
        <v>0</v>
      </c>
      <c r="U371" s="5">
        <f t="shared" si="71"/>
        <v>460.27800000000002</v>
      </c>
      <c r="V371" s="5">
        <v>0</v>
      </c>
      <c r="W371" s="5">
        <f t="shared" si="72"/>
        <v>460.27800000000002</v>
      </c>
      <c r="X371" s="5">
        <v>460.27800000000002</v>
      </c>
      <c r="Y371" s="5">
        <v>0</v>
      </c>
      <c r="Z371" s="5">
        <f t="shared" si="83"/>
        <v>460.27800000000002</v>
      </c>
      <c r="AA371" s="5">
        <v>0</v>
      </c>
      <c r="AB371" s="5">
        <f t="shared" si="81"/>
        <v>460.27800000000002</v>
      </c>
      <c r="AC371" s="5">
        <v>0</v>
      </c>
      <c r="AD371" s="5">
        <f t="shared" si="79"/>
        <v>460.27800000000002</v>
      </c>
      <c r="AE371" s="5">
        <v>0</v>
      </c>
      <c r="AF371" s="5">
        <f t="shared" si="76"/>
        <v>460.27800000000002</v>
      </c>
      <c r="AG371" s="5">
        <v>0</v>
      </c>
      <c r="AH371" s="5">
        <f t="shared" si="77"/>
        <v>460.27800000000002</v>
      </c>
      <c r="AI371" s="5">
        <v>0</v>
      </c>
      <c r="AJ371" s="5">
        <f t="shared" si="73"/>
        <v>460.27800000000002</v>
      </c>
    </row>
    <row r="372" spans="1:36" ht="25.5">
      <c r="A372" s="7" t="s">
        <v>14</v>
      </c>
      <c r="B372" s="8"/>
      <c r="C372" s="8"/>
      <c r="D372" s="8"/>
      <c r="E372" s="8"/>
      <c r="F372" s="8"/>
      <c r="G372" s="5">
        <v>520540.49601000006</v>
      </c>
      <c r="H372" s="5">
        <f>H27+H155+H167+H193+H300+H307+H366</f>
        <v>86407.951220000003</v>
      </c>
      <c r="I372" s="5">
        <f t="shared" si="82"/>
        <v>606948.44723000005</v>
      </c>
      <c r="J372" s="5">
        <f>J27+J155+J167+J193+J300+J307+J366</f>
        <v>2990.5582899999999</v>
      </c>
      <c r="K372" s="5">
        <f t="shared" si="80"/>
        <v>609939.00552000001</v>
      </c>
      <c r="L372" s="5">
        <f>L27+L155+L167+L193+L300+L307+L366</f>
        <v>1342.2987499999999</v>
      </c>
      <c r="M372" s="5">
        <f t="shared" si="78"/>
        <v>611281.30426999996</v>
      </c>
      <c r="N372" s="5">
        <f>N27+N155+N167+N193+N300+N307+N366</f>
        <v>14590.246799999999</v>
      </c>
      <c r="O372" s="5">
        <f t="shared" si="74"/>
        <v>625871.55106999993</v>
      </c>
      <c r="P372" s="5">
        <f>P27+P155+P167+P193+P300+P307+P366</f>
        <v>37998.399720000001</v>
      </c>
      <c r="Q372" s="5">
        <f t="shared" si="75"/>
        <v>663869.95078999992</v>
      </c>
      <c r="R372" s="5">
        <f>R27+R155+R167+R193+R300+R307+R366</f>
        <v>3345.8542500000003</v>
      </c>
      <c r="S372" s="5">
        <f t="shared" si="70"/>
        <v>667215.80503999989</v>
      </c>
      <c r="T372" s="5">
        <f>T27+T155+T167+T193+T300+T307+T366</f>
        <v>-1.2434497875801753E-14</v>
      </c>
      <c r="U372" s="5">
        <f t="shared" si="71"/>
        <v>667215.80503999989</v>
      </c>
      <c r="V372" s="5">
        <f>V27+V155+V167+V193+V300+V307+V366</f>
        <v>-8439.4326799999999</v>
      </c>
      <c r="W372" s="5">
        <f t="shared" si="72"/>
        <v>658776.37235999992</v>
      </c>
      <c r="X372" s="5">
        <v>512301.75328999991</v>
      </c>
      <c r="Y372" s="5">
        <f>Y27+Y155+Y167+Y193+Y300+Y307+Y366</f>
        <v>0</v>
      </c>
      <c r="Z372" s="5">
        <f t="shared" si="83"/>
        <v>512301.75328999991</v>
      </c>
      <c r="AA372" s="5">
        <f>AA27+AA155+AA167+AA193+AA300+AA307+AA366</f>
        <v>1262.982</v>
      </c>
      <c r="AB372" s="5">
        <f t="shared" si="81"/>
        <v>513564.73528999992</v>
      </c>
      <c r="AC372" s="5">
        <f>AC27+AC155+AC167+AC193+AC300+AC307+AC366</f>
        <v>1342.2987499999999</v>
      </c>
      <c r="AD372" s="5">
        <f t="shared" si="79"/>
        <v>514907.03403999994</v>
      </c>
      <c r="AE372" s="5">
        <f>AE27+AE155+AE167+AE193+AE300+AE307+AE366</f>
        <v>0</v>
      </c>
      <c r="AF372" s="5">
        <f t="shared" si="76"/>
        <v>514907.03403999994</v>
      </c>
      <c r="AG372" s="5">
        <f>AG27+AG155+AG167+AG193+AG300+AG307+AG366</f>
        <v>40149.213849999993</v>
      </c>
      <c r="AH372" s="5">
        <f t="shared" si="77"/>
        <v>555056.24788999988</v>
      </c>
      <c r="AI372" s="5">
        <f>AI27+AI155+AI167+AI193+AI300+AI307+AI366</f>
        <v>-1.2434497875801753E-14</v>
      </c>
      <c r="AJ372" s="5">
        <f t="shared" si="73"/>
        <v>555056.24788999988</v>
      </c>
    </row>
    <row r="373" spans="1:36" ht="25.5">
      <c r="A373" s="7" t="s">
        <v>7</v>
      </c>
      <c r="B373" s="8"/>
      <c r="C373" s="8"/>
      <c r="D373" s="8"/>
      <c r="E373" s="8"/>
      <c r="F373" s="8"/>
      <c r="G373" s="5">
        <v>264303.32548</v>
      </c>
      <c r="H373" s="5">
        <f>H28+H156+H168+H194+H301+H308+H367</f>
        <v>86407.951220000003</v>
      </c>
      <c r="I373" s="5">
        <f t="shared" si="82"/>
        <v>350711.27669999999</v>
      </c>
      <c r="J373" s="5">
        <f>J28+J156+J168+J194+J301+J308+J367</f>
        <v>2990.5582899999999</v>
      </c>
      <c r="K373" s="5">
        <f t="shared" si="80"/>
        <v>353701.83499</v>
      </c>
      <c r="L373" s="5">
        <f>L28+L156+L168+L194+L301+L308+L367</f>
        <v>1342.2987499999999</v>
      </c>
      <c r="M373" s="5">
        <f t="shared" si="78"/>
        <v>355044.13374000002</v>
      </c>
      <c r="N373" s="5">
        <f>N28+N156+N168+N194+N301+N308+N367</f>
        <v>14590.246799999999</v>
      </c>
      <c r="O373" s="5">
        <f t="shared" si="74"/>
        <v>369634.38054000004</v>
      </c>
      <c r="P373" s="5">
        <f>P28+P156+P168+P194+P301+P308+P367</f>
        <v>37998.399720000001</v>
      </c>
      <c r="Q373" s="5">
        <f t="shared" si="75"/>
        <v>407632.78026000003</v>
      </c>
      <c r="R373" s="5">
        <f>R28+R156+R168+R194+R301+R308+R367</f>
        <v>3345.8542500000003</v>
      </c>
      <c r="S373" s="5">
        <f t="shared" si="70"/>
        <v>410978.63451</v>
      </c>
      <c r="T373" s="5">
        <f>T28+T156+T168+T194+T301+T308+T367</f>
        <v>-1.2434497875801753E-14</v>
      </c>
      <c r="U373" s="5">
        <f t="shared" si="71"/>
        <v>410978.63451</v>
      </c>
      <c r="V373" s="5">
        <f>V28+V156+V168+V194+V301+V308+V367</f>
        <v>-8439.4326799999999</v>
      </c>
      <c r="W373" s="5">
        <f t="shared" si="72"/>
        <v>402539.20182999998</v>
      </c>
      <c r="X373" s="5">
        <v>255954.80325000003</v>
      </c>
      <c r="Y373" s="5">
        <f>Y28+Y156+Y168+Y194+Y301+Y308+Y367</f>
        <v>0</v>
      </c>
      <c r="Z373" s="5">
        <f t="shared" si="83"/>
        <v>255954.80325000003</v>
      </c>
      <c r="AA373" s="5">
        <f>AA28+AA156+AA168+AA194+AA301+AA308+AA367</f>
        <v>1262.982</v>
      </c>
      <c r="AB373" s="5">
        <f t="shared" si="81"/>
        <v>257217.78525000002</v>
      </c>
      <c r="AC373" s="5">
        <f>AC28+AC156+AC168+AC194+AC301+AC308+AC367</f>
        <v>1342.2987499999999</v>
      </c>
      <c r="AD373" s="5">
        <f t="shared" si="79"/>
        <v>258560.084</v>
      </c>
      <c r="AE373" s="5">
        <f>AE28+AE156+AE168+AE194+AE301+AE308+AE367</f>
        <v>0</v>
      </c>
      <c r="AF373" s="5">
        <f t="shared" si="76"/>
        <v>258560.084</v>
      </c>
      <c r="AG373" s="5">
        <f>AG28+AG156+AG168+AG194+AG301+AG308+AG367</f>
        <v>40149.213849999993</v>
      </c>
      <c r="AH373" s="5">
        <f t="shared" si="77"/>
        <v>298709.29784999997</v>
      </c>
      <c r="AI373" s="5">
        <f>AI28+AI156+AI168+AI194+AI301+AI308+AI367</f>
        <v>-1.2434497875801753E-14</v>
      </c>
      <c r="AJ373" s="5">
        <f t="shared" si="73"/>
        <v>298709.29784999997</v>
      </c>
    </row>
    <row r="374" spans="1:36" ht="38.25">
      <c r="A374" s="7" t="s">
        <v>13</v>
      </c>
      <c r="B374" s="8"/>
      <c r="C374" s="8"/>
      <c r="D374" s="8"/>
      <c r="E374" s="8"/>
      <c r="F374" s="8"/>
      <c r="G374" s="5">
        <v>256237.17052999994</v>
      </c>
      <c r="H374" s="5">
        <f>H29+H195</f>
        <v>0</v>
      </c>
      <c r="I374" s="5">
        <f t="shared" si="82"/>
        <v>256237.17052999994</v>
      </c>
      <c r="J374" s="5">
        <f>J29+J195</f>
        <v>0</v>
      </c>
      <c r="K374" s="5">
        <f t="shared" si="80"/>
        <v>256237.17052999994</v>
      </c>
      <c r="L374" s="5">
        <f>L29+L195</f>
        <v>0</v>
      </c>
      <c r="M374" s="5">
        <f t="shared" si="78"/>
        <v>256237.17052999994</v>
      </c>
      <c r="N374" s="5">
        <f>N29+N195</f>
        <v>0</v>
      </c>
      <c r="O374" s="5">
        <f t="shared" si="74"/>
        <v>256237.17052999994</v>
      </c>
      <c r="P374" s="5">
        <f>P29+P195</f>
        <v>0</v>
      </c>
      <c r="Q374" s="5">
        <f t="shared" si="75"/>
        <v>256237.17052999994</v>
      </c>
      <c r="R374" s="5">
        <f>R29+R195</f>
        <v>0</v>
      </c>
      <c r="S374" s="5">
        <f t="shared" si="70"/>
        <v>256237.17052999994</v>
      </c>
      <c r="T374" s="5">
        <f>T29+T195</f>
        <v>0</v>
      </c>
      <c r="U374" s="5">
        <f t="shared" si="71"/>
        <v>256237.17052999994</v>
      </c>
      <c r="V374" s="5">
        <f>V29+V195</f>
        <v>0</v>
      </c>
      <c r="W374" s="5">
        <f t="shared" si="72"/>
        <v>256237.17052999994</v>
      </c>
      <c r="X374" s="5">
        <v>256346.95003999997</v>
      </c>
      <c r="Y374" s="5">
        <f>Y29+Y195</f>
        <v>0</v>
      </c>
      <c r="Z374" s="5">
        <f t="shared" si="83"/>
        <v>256346.95003999997</v>
      </c>
      <c r="AA374" s="5">
        <f>AA29+AA195</f>
        <v>0</v>
      </c>
      <c r="AB374" s="5">
        <f t="shared" si="81"/>
        <v>256346.95003999997</v>
      </c>
      <c r="AC374" s="5">
        <f>AC29+AC195</f>
        <v>0</v>
      </c>
      <c r="AD374" s="5">
        <f t="shared" si="79"/>
        <v>256346.95003999997</v>
      </c>
      <c r="AE374" s="5">
        <f>AE29+AE195</f>
        <v>0</v>
      </c>
      <c r="AF374" s="5">
        <f t="shared" si="76"/>
        <v>256346.95003999997</v>
      </c>
      <c r="AG374" s="5">
        <f>AG29+AG195</f>
        <v>0</v>
      </c>
      <c r="AH374" s="5">
        <f t="shared" si="77"/>
        <v>256346.95003999997</v>
      </c>
      <c r="AI374" s="5">
        <f>AI29+AI195</f>
        <v>0</v>
      </c>
      <c r="AJ374" s="5">
        <f t="shared" si="73"/>
        <v>256346.95003999997</v>
      </c>
    </row>
    <row r="375" spans="1:36" ht="31.5" customHeight="1"/>
  </sheetData>
  <mergeCells count="60">
    <mergeCell ref="T25:T26"/>
    <mergeCell ref="U25:U26"/>
    <mergeCell ref="AI25:AI26"/>
    <mergeCell ref="AJ25:AJ26"/>
    <mergeCell ref="S25:S26"/>
    <mergeCell ref="V25:V26"/>
    <mergeCell ref="W25:W26"/>
    <mergeCell ref="G25:G26"/>
    <mergeCell ref="AG25:AG26"/>
    <mergeCell ref="AH25:AH26"/>
    <mergeCell ref="AE25:AE26"/>
    <mergeCell ref="AF25:AF26"/>
    <mergeCell ref="AA25:AA26"/>
    <mergeCell ref="AB25:AB26"/>
    <mergeCell ref="Y25:Y26"/>
    <mergeCell ref="Z25:Z26"/>
    <mergeCell ref="X25:X26"/>
    <mergeCell ref="P25:P26"/>
    <mergeCell ref="Q25:Q26"/>
    <mergeCell ref="AC25:AC26"/>
    <mergeCell ref="AD25:AD26"/>
    <mergeCell ref="N25:N26"/>
    <mergeCell ref="J25:J26"/>
    <mergeCell ref="A1:F1"/>
    <mergeCell ref="A2:F2"/>
    <mergeCell ref="A3:F3"/>
    <mergeCell ref="A5:F5"/>
    <mergeCell ref="A4:F4"/>
    <mergeCell ref="B25:B26"/>
    <mergeCell ref="F25:F26"/>
    <mergeCell ref="C25:C26"/>
    <mergeCell ref="A25:A26"/>
    <mergeCell ref="E25:E26"/>
    <mergeCell ref="D25:D26"/>
    <mergeCell ref="R25:R26"/>
    <mergeCell ref="K25:K26"/>
    <mergeCell ref="H25:H26"/>
    <mergeCell ref="I25:I26"/>
    <mergeCell ref="L25:L26"/>
    <mergeCell ref="M25:M26"/>
    <mergeCell ref="O25:O26"/>
    <mergeCell ref="A17:AJ17"/>
    <mergeCell ref="A18:AJ18"/>
    <mergeCell ref="A19:AJ19"/>
    <mergeCell ref="A6:F6"/>
    <mergeCell ref="A11:F11"/>
    <mergeCell ref="A10:F10"/>
    <mergeCell ref="A9:F9"/>
    <mergeCell ref="A8:F8"/>
    <mergeCell ref="A7:F7"/>
    <mergeCell ref="A12:AJ12"/>
    <mergeCell ref="A13:AJ13"/>
    <mergeCell ref="A14:AJ14"/>
    <mergeCell ref="A15:AJ15"/>
    <mergeCell ref="A16:AJ16"/>
    <mergeCell ref="A20:AJ20"/>
    <mergeCell ref="A21:AJ21"/>
    <mergeCell ref="A22:AJ22"/>
    <mergeCell ref="A23:AJ23"/>
    <mergeCell ref="A24:AJ24"/>
  </mergeCells>
  <phoneticPr fontId="0" type="noConversion"/>
  <pageMargins left="0.70866141732283472" right="0" top="0.59055118110236227" bottom="0.39370078740157483" header="0" footer="0"/>
  <pageSetup paperSize="9" scale="85"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2023-12-20T07:28:51Z</cp:lastPrinted>
  <dcterms:created xsi:type="dcterms:W3CDTF">2003-11-25T12:37:58Z</dcterms:created>
  <dcterms:modified xsi:type="dcterms:W3CDTF">2023-12-27T06:55:33Z</dcterms:modified>
</cp:coreProperties>
</file>