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Лист1!$B$1:$P$31</definedName>
  </definedNames>
  <calcPr calcId="124519"/>
</workbook>
</file>

<file path=xl/calcChain.xml><?xml version="1.0" encoding="utf-8"?>
<calcChain xmlns="http://schemas.openxmlformats.org/spreadsheetml/2006/main">
  <c r="I31" i="1"/>
  <c r="H30"/>
  <c r="H29" s="1"/>
  <c r="H28" s="1"/>
  <c r="H19" s="1"/>
  <c r="H18" s="1"/>
  <c r="H26"/>
  <c r="H25" s="1"/>
  <c r="H24" s="1"/>
  <c r="H22"/>
  <c r="H21" s="1"/>
  <c r="H20" s="1"/>
  <c r="P23"/>
  <c r="P27"/>
  <c r="P31"/>
  <c r="O30"/>
  <c r="O29" s="1"/>
  <c r="O28" s="1"/>
  <c r="O19" s="1"/>
  <c r="O18" s="1"/>
  <c r="O26"/>
  <c r="O25" s="1"/>
  <c r="O24" s="1"/>
  <c r="O22"/>
  <c r="O21" l="1"/>
  <c r="M23"/>
  <c r="M27"/>
  <c r="M31"/>
  <c r="L30"/>
  <c r="L29"/>
  <c r="L28" s="1"/>
  <c r="L19" s="1"/>
  <c r="L18" s="1"/>
  <c r="L26"/>
  <c r="L25" s="1"/>
  <c r="L24" s="1"/>
  <c r="L22"/>
  <c r="G30"/>
  <c r="G29"/>
  <c r="G28" s="1"/>
  <c r="G19" s="1"/>
  <c r="G18" s="1"/>
  <c r="G26"/>
  <c r="G25" s="1"/>
  <c r="G24" s="1"/>
  <c r="G22"/>
  <c r="G21" s="1"/>
  <c r="G20" s="1"/>
  <c r="F30"/>
  <c r="F29"/>
  <c r="F28" s="1"/>
  <c r="F19" s="1"/>
  <c r="F18" s="1"/>
  <c r="F26"/>
  <c r="F25" s="1"/>
  <c r="F24" s="1"/>
  <c r="F22"/>
  <c r="F21" s="1"/>
  <c r="F20" s="1"/>
  <c r="E27"/>
  <c r="I27" s="1"/>
  <c r="E23"/>
  <c r="K30"/>
  <c r="K29"/>
  <c r="K28" s="1"/>
  <c r="K19" s="1"/>
  <c r="K18" s="1"/>
  <c r="K26"/>
  <c r="K22"/>
  <c r="E30"/>
  <c r="E29"/>
  <c r="E28" s="1"/>
  <c r="J22"/>
  <c r="J21" s="1"/>
  <c r="J20" s="1"/>
  <c r="J26"/>
  <c r="J25" s="1"/>
  <c r="J24" s="1"/>
  <c r="J30"/>
  <c r="M30" s="1"/>
  <c r="N30"/>
  <c r="D30"/>
  <c r="D22"/>
  <c r="N22"/>
  <c r="N21" s="1"/>
  <c r="N20" s="1"/>
  <c r="N26"/>
  <c r="N25" s="1"/>
  <c r="N24" s="1"/>
  <c r="P24" s="1"/>
  <c r="N29" l="1"/>
  <c r="P30"/>
  <c r="M22"/>
  <c r="D29"/>
  <c r="I30"/>
  <c r="E22"/>
  <c r="I23"/>
  <c r="P21"/>
  <c r="J29"/>
  <c r="P25"/>
  <c r="P26"/>
  <c r="P22"/>
  <c r="O20"/>
  <c r="P20" s="1"/>
  <c r="M26"/>
  <c r="L21"/>
  <c r="E26"/>
  <c r="E25" s="1"/>
  <c r="E24" s="1"/>
  <c r="E19"/>
  <c r="E18" s="1"/>
  <c r="K25"/>
  <c r="M25" s="1"/>
  <c r="K21"/>
  <c r="D26"/>
  <c r="I26" s="1"/>
  <c r="E21" l="1"/>
  <c r="E20" s="1"/>
  <c r="I22"/>
  <c r="N28"/>
  <c r="P29"/>
  <c r="J28"/>
  <c r="M29"/>
  <c r="D28"/>
  <c r="I29"/>
  <c r="L20"/>
  <c r="M20" s="1"/>
  <c r="M21"/>
  <c r="K24"/>
  <c r="M24" s="1"/>
  <c r="K20"/>
  <c r="D21"/>
  <c r="I21" s="1"/>
  <c r="D25"/>
  <c r="I25" s="1"/>
  <c r="J19" l="1"/>
  <c r="M28"/>
  <c r="D19"/>
  <c r="I28"/>
  <c r="N19"/>
  <c r="P28"/>
  <c r="D20"/>
  <c r="I20" s="1"/>
  <c r="D24"/>
  <c r="I24" s="1"/>
  <c r="N18" l="1"/>
  <c r="P18" s="1"/>
  <c r="P19"/>
  <c r="I19"/>
  <c r="D18"/>
  <c r="I18" s="1"/>
  <c r="J18"/>
  <c r="M18" s="1"/>
  <c r="M19"/>
  <c r="B3" i="2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<sst xmlns="http://schemas.openxmlformats.org/spreadsheetml/2006/main" count="69" uniqueCount="56">
  <si>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</si>
  <si>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</si>
  <si>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</si>
  <si>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</si>
  <si>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</si>
  <si>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</si>
  <si>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</si>
  <si>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</si>
  <si>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</si>
  <si>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</si>
  <si>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</si>
  <si>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</si>
  <si>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</si>
  <si>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</si>
  <si>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</si>
  <si>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</si>
  <si>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</si>
  <si>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</si>
  <si>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</si>
  <si>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</si>
  <si>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</si>
  <si>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</si>
  <si>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</si>
  <si>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</si>
  <si>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</si>
  <si>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</si>
  <si>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</si>
  <si>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</si>
  <si>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</si>
  <si>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</si>
  <si>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</si>
  <si>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</si>
  <si>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</si>
  <si>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</si>
  <si>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</si>
  <si>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</si>
  <si>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</si>
  <si>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</si>
  <si>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</si>
  <si>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</si>
  <si>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</si>
  <si>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</si>
  <si>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</si>
  <si>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</si>
  <si>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</si>
  <si>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</si>
  <si>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</si>
  <si>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</si>
  <si>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</si>
  <si>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>2025 год</t>
  </si>
  <si>
    <t>от 16.12.2022 № 127</t>
  </si>
  <si>
    <t xml:space="preserve">Изменения от 27.01.23
</t>
  </si>
  <si>
    <t xml:space="preserve">Изменения от 13.02.23
</t>
  </si>
  <si>
    <t xml:space="preserve">Изменения от 28.02.23
</t>
  </si>
  <si>
    <t xml:space="preserve">Изменения от 24.03.23
</t>
  </si>
  <si>
    <t>от 24.03.2023 № 21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</si>
</sst>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workbookViewId="0">
      <selection activeCell="B6" sqref="B6:P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8" width="12" style="1" hidden="1" customWidth="1"/>
    <col min="9" max="9" width="12" style="1" customWidth="1"/>
    <col min="10" max="12" width="12" style="1" hidden="1" customWidth="1"/>
    <col min="13" max="13" width="12" style="1" customWidth="1"/>
    <col min="14" max="15" width="12" style="1" hidden="1" customWidth="1"/>
    <col min="16" max="16" width="12" style="1" customWidth="1"/>
    <col min="17" max="17" width="13.28515625" style="7" bestFit="1" customWidth="1"/>
    <col min="18" max="16384" width="9.140625" style="7"/>
  </cols>
  <sheetData>
    <row r="1" spans="1:16">
      <c r="B1" s="26" t="s">
        <v>40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>
      <c r="B2" s="26" t="s">
        <v>15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>
      <c r="B3" s="26" t="s">
        <v>11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>
      <c r="B4" s="26" t="s">
        <v>28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>
      <c r="B5" s="26" t="s">
        <v>55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>
      <c r="B6" s="26" t="s">
        <v>40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>
      <c r="B7" s="26" t="s">
        <v>15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>
      <c r="B8" s="26" t="s">
        <v>11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B9" s="26" t="s">
        <v>28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>
      <c r="B10" s="26" t="s">
        <v>50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s="9" customFormat="1" ht="18.75" customHeight="1">
      <c r="A13" s="8" t="s">
        <v>0</v>
      </c>
      <c r="B13" s="30" t="s">
        <v>16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 s="9" customFormat="1" ht="18.75" customHeight="1">
      <c r="A14" s="8"/>
      <c r="B14" s="30" t="s">
        <v>48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6">
      <c r="B15" s="31" t="s">
        <v>14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2.75" customHeight="1">
      <c r="B16" s="27" t="s">
        <v>1</v>
      </c>
      <c r="C16" s="27" t="s">
        <v>10</v>
      </c>
      <c r="D16" s="28" t="s">
        <v>17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2:17" ht="33.75" customHeight="1">
      <c r="B17" s="27"/>
      <c r="C17" s="27"/>
      <c r="D17" s="12" t="s">
        <v>27</v>
      </c>
      <c r="E17" s="12" t="s">
        <v>51</v>
      </c>
      <c r="F17" s="12" t="s">
        <v>52</v>
      </c>
      <c r="G17" s="12" t="s">
        <v>53</v>
      </c>
      <c r="H17" s="12" t="s">
        <v>54</v>
      </c>
      <c r="I17" s="12" t="s">
        <v>27</v>
      </c>
      <c r="J17" s="12" t="s">
        <v>29</v>
      </c>
      <c r="K17" s="12" t="s">
        <v>51</v>
      </c>
      <c r="L17" s="12" t="s">
        <v>53</v>
      </c>
      <c r="M17" s="12" t="s">
        <v>29</v>
      </c>
      <c r="N17" s="12" t="s">
        <v>49</v>
      </c>
      <c r="O17" s="12" t="s">
        <v>53</v>
      </c>
      <c r="P17" s="12" t="s">
        <v>49</v>
      </c>
    </row>
    <row r="18" spans="2:17" ht="43.5" customHeight="1">
      <c r="B18" s="16" t="s">
        <v>2</v>
      </c>
      <c r="C18" s="17" t="s">
        <v>30</v>
      </c>
      <c r="D18" s="18">
        <f>D19</f>
        <v>-1.1641532182693481E-10</v>
      </c>
      <c r="E18" s="18">
        <f>E19</f>
        <v>1715.5839199999973</v>
      </c>
      <c r="F18" s="18">
        <f>F19</f>
        <v>5554.4618499999997</v>
      </c>
      <c r="G18" s="18">
        <f>G19</f>
        <v>0</v>
      </c>
      <c r="H18" s="18">
        <f>H19</f>
        <v>0</v>
      </c>
      <c r="I18" s="18">
        <f>D18+E18+F18+G18+H18</f>
        <v>7270.0457699998806</v>
      </c>
      <c r="J18" s="18">
        <f>J19</f>
        <v>0</v>
      </c>
      <c r="K18" s="18">
        <f>K19</f>
        <v>0</v>
      </c>
      <c r="L18" s="18">
        <f>L19</f>
        <v>0</v>
      </c>
      <c r="M18" s="18">
        <f>J18+K18+L18</f>
        <v>0</v>
      </c>
      <c r="N18" s="18">
        <f>N19</f>
        <v>0</v>
      </c>
      <c r="O18" s="18">
        <f>O19</f>
        <v>0</v>
      </c>
      <c r="P18" s="18">
        <f>N18+O18</f>
        <v>0</v>
      </c>
    </row>
    <row r="19" spans="2:17" ht="30" customHeight="1">
      <c r="B19" s="16" t="s">
        <v>3</v>
      </c>
      <c r="C19" s="19" t="s">
        <v>31</v>
      </c>
      <c r="D19" s="18">
        <f>D27+D23+D28</f>
        <v>-1.1641532182693481E-10</v>
      </c>
      <c r="E19" s="18">
        <f>E27+E23+E28</f>
        <v>1715.5839199999973</v>
      </c>
      <c r="F19" s="18">
        <f>F27+F23+F28</f>
        <v>5554.4618499999997</v>
      </c>
      <c r="G19" s="18">
        <f>G27+G23+G28</f>
        <v>0</v>
      </c>
      <c r="H19" s="18">
        <f>H27+H23+H28</f>
        <v>0</v>
      </c>
      <c r="I19" s="18">
        <f t="shared" ref="I19:I31" si="0">D19+E19+F19+G19+H19</f>
        <v>7270.0457699998806</v>
      </c>
      <c r="J19" s="18">
        <f t="shared" ref="J19:N19" si="1">J27+J23+J28</f>
        <v>0</v>
      </c>
      <c r="K19" s="18">
        <f>K27+K23+K28</f>
        <v>0</v>
      </c>
      <c r="L19" s="18">
        <f>L27+L23+L28</f>
        <v>0</v>
      </c>
      <c r="M19" s="18">
        <f t="shared" ref="M19:M31" si="2">J19+K19+L19</f>
        <v>0</v>
      </c>
      <c r="N19" s="18">
        <f t="shared" si="1"/>
        <v>0</v>
      </c>
      <c r="O19" s="18">
        <f t="shared" ref="O19" si="3">O27+O23+O28</f>
        <v>0</v>
      </c>
      <c r="P19" s="18">
        <f t="shared" ref="P19:P31" si="4">N19+O19</f>
        <v>0</v>
      </c>
    </row>
    <row r="20" spans="2:17" ht="29.25" customHeight="1">
      <c r="B20" s="15" t="s">
        <v>4</v>
      </c>
      <c r="C20" s="20" t="s">
        <v>32</v>
      </c>
      <c r="D20" s="21">
        <f t="shared" ref="D20:O22" si="5">D21</f>
        <v>-673895.54573000001</v>
      </c>
      <c r="E20" s="21">
        <f t="shared" si="5"/>
        <v>-39252.7719</v>
      </c>
      <c r="F20" s="21">
        <f t="shared" si="5"/>
        <v>0</v>
      </c>
      <c r="G20" s="21">
        <f t="shared" si="5"/>
        <v>-45884.719290000001</v>
      </c>
      <c r="H20" s="21">
        <f t="shared" si="5"/>
        <v>-63.35</v>
      </c>
      <c r="I20" s="18">
        <f t="shared" si="0"/>
        <v>-759096.38692000008</v>
      </c>
      <c r="J20" s="21">
        <f t="shared" si="5"/>
        <v>-526543.18799999997</v>
      </c>
      <c r="K20" s="21">
        <f t="shared" si="5"/>
        <v>-86409.090909999999</v>
      </c>
      <c r="L20" s="21">
        <f t="shared" si="5"/>
        <v>-3035.69</v>
      </c>
      <c r="M20" s="18">
        <f t="shared" si="2"/>
        <v>-615987.96890999994</v>
      </c>
      <c r="N20" s="21">
        <f t="shared" si="5"/>
        <v>-524172.98258000001</v>
      </c>
      <c r="O20" s="21">
        <f t="shared" si="5"/>
        <v>-1262.982</v>
      </c>
      <c r="P20" s="18">
        <f t="shared" si="4"/>
        <v>-525435.96458000003</v>
      </c>
    </row>
    <row r="21" spans="2:17" ht="29.25" customHeight="1">
      <c r="B21" s="15" t="s">
        <v>5</v>
      </c>
      <c r="C21" s="20" t="s">
        <v>33</v>
      </c>
      <c r="D21" s="21">
        <f t="shared" si="5"/>
        <v>-673895.54573000001</v>
      </c>
      <c r="E21" s="21">
        <f t="shared" si="5"/>
        <v>-39252.7719</v>
      </c>
      <c r="F21" s="21">
        <f t="shared" si="5"/>
        <v>0</v>
      </c>
      <c r="G21" s="21">
        <f t="shared" si="5"/>
        <v>-45884.719290000001</v>
      </c>
      <c r="H21" s="21">
        <f t="shared" si="5"/>
        <v>-63.35</v>
      </c>
      <c r="I21" s="18">
        <f t="shared" si="0"/>
        <v>-759096.38692000008</v>
      </c>
      <c r="J21" s="21">
        <f t="shared" si="5"/>
        <v>-526543.18799999997</v>
      </c>
      <c r="K21" s="21">
        <f t="shared" si="5"/>
        <v>-86409.090909999999</v>
      </c>
      <c r="L21" s="21">
        <f t="shared" si="5"/>
        <v>-3035.69</v>
      </c>
      <c r="M21" s="18">
        <f t="shared" si="2"/>
        <v>-615987.96890999994</v>
      </c>
      <c r="N21" s="21">
        <f t="shared" si="5"/>
        <v>-524172.98258000001</v>
      </c>
      <c r="O21" s="21">
        <f t="shared" si="5"/>
        <v>-1262.982</v>
      </c>
      <c r="P21" s="18">
        <f t="shared" si="4"/>
        <v>-525435.96458000003</v>
      </c>
    </row>
    <row r="22" spans="2:17" ht="30.75" customHeight="1">
      <c r="B22" s="15" t="s">
        <v>6</v>
      </c>
      <c r="C22" s="20" t="s">
        <v>34</v>
      </c>
      <c r="D22" s="21">
        <f t="shared" si="5"/>
        <v>-673895.54573000001</v>
      </c>
      <c r="E22" s="21">
        <f t="shared" si="5"/>
        <v>-39252.7719</v>
      </c>
      <c r="F22" s="21">
        <f t="shared" si="5"/>
        <v>0</v>
      </c>
      <c r="G22" s="21">
        <f t="shared" si="5"/>
        <v>-45884.719290000001</v>
      </c>
      <c r="H22" s="21">
        <f t="shared" si="5"/>
        <v>-63.35</v>
      </c>
      <c r="I22" s="18">
        <f t="shared" si="0"/>
        <v>-759096.38692000008</v>
      </c>
      <c r="J22" s="21">
        <f t="shared" si="5"/>
        <v>-526543.18799999997</v>
      </c>
      <c r="K22" s="21">
        <f t="shared" si="5"/>
        <v>-86409.090909999999</v>
      </c>
      <c r="L22" s="21">
        <f t="shared" si="5"/>
        <v>-3035.69</v>
      </c>
      <c r="M22" s="18">
        <f t="shared" si="2"/>
        <v>-615987.96890999994</v>
      </c>
      <c r="N22" s="21">
        <f t="shared" si="5"/>
        <v>-524172.98258000001</v>
      </c>
      <c r="O22" s="21">
        <f t="shared" si="5"/>
        <v>-1262.982</v>
      </c>
      <c r="P22" s="18">
        <f t="shared" si="4"/>
        <v>-525435.96458000003</v>
      </c>
    </row>
    <row r="23" spans="2:17" ht="42" customHeight="1">
      <c r="B23" s="15" t="s">
        <v>12</v>
      </c>
      <c r="C23" s="20" t="s">
        <v>35</v>
      </c>
      <c r="D23" s="10">
        <v>-673895.54573000001</v>
      </c>
      <c r="E23" s="10">
        <f>-30636.36364-8616.40826</f>
        <v>-39252.7719</v>
      </c>
      <c r="F23" s="10"/>
      <c r="G23" s="10">
        <v>-45884.719290000001</v>
      </c>
      <c r="H23" s="10">
        <v>-63.35</v>
      </c>
      <c r="I23" s="18">
        <f t="shared" si="0"/>
        <v>-759096.38692000008</v>
      </c>
      <c r="J23" s="10">
        <v>-526543.18799999997</v>
      </c>
      <c r="K23" s="10">
        <v>-86409.090909999999</v>
      </c>
      <c r="L23" s="10">
        <v>-3035.69</v>
      </c>
      <c r="M23" s="18">
        <f t="shared" si="2"/>
        <v>-615987.96890999994</v>
      </c>
      <c r="N23" s="10">
        <v>-524172.98258000001</v>
      </c>
      <c r="O23" s="10">
        <v>-1262.982</v>
      </c>
      <c r="P23" s="18">
        <f t="shared" si="4"/>
        <v>-525435.96458000003</v>
      </c>
      <c r="Q23" s="13"/>
    </row>
    <row r="24" spans="2:17" ht="30.75" customHeight="1">
      <c r="B24" s="15" t="s">
        <v>7</v>
      </c>
      <c r="C24" s="20" t="s">
        <v>36</v>
      </c>
      <c r="D24" s="10">
        <f t="shared" ref="D24:O26" si="6">D25</f>
        <v>673895.5457299999</v>
      </c>
      <c r="E24" s="10">
        <f t="shared" si="6"/>
        <v>40968.355819999997</v>
      </c>
      <c r="F24" s="10">
        <f t="shared" si="6"/>
        <v>5554.4618499999997</v>
      </c>
      <c r="G24" s="10">
        <f t="shared" si="6"/>
        <v>45884.719290000001</v>
      </c>
      <c r="H24" s="10">
        <f t="shared" si="6"/>
        <v>63.35</v>
      </c>
      <c r="I24" s="18">
        <f t="shared" si="0"/>
        <v>766366.43268999981</v>
      </c>
      <c r="J24" s="10">
        <f t="shared" si="6"/>
        <v>526543.18799999997</v>
      </c>
      <c r="K24" s="10">
        <f t="shared" si="6"/>
        <v>86409.090909999999</v>
      </c>
      <c r="L24" s="10">
        <f t="shared" si="6"/>
        <v>3035.69</v>
      </c>
      <c r="M24" s="18">
        <f t="shared" si="2"/>
        <v>615987.96890999994</v>
      </c>
      <c r="N24" s="10">
        <f t="shared" si="6"/>
        <v>524172.98258000001</v>
      </c>
      <c r="O24" s="10">
        <f t="shared" si="6"/>
        <v>1262.982</v>
      </c>
      <c r="P24" s="18">
        <f t="shared" si="4"/>
        <v>525435.96458000003</v>
      </c>
    </row>
    <row r="25" spans="2:17" ht="30.75" customHeight="1">
      <c r="B25" s="15" t="s">
        <v>8</v>
      </c>
      <c r="C25" s="20" t="s">
        <v>37</v>
      </c>
      <c r="D25" s="10">
        <f t="shared" si="6"/>
        <v>673895.5457299999</v>
      </c>
      <c r="E25" s="10">
        <f t="shared" si="6"/>
        <v>40968.355819999997</v>
      </c>
      <c r="F25" s="10">
        <f t="shared" si="6"/>
        <v>5554.4618499999997</v>
      </c>
      <c r="G25" s="10">
        <f t="shared" si="6"/>
        <v>45884.719290000001</v>
      </c>
      <c r="H25" s="10">
        <f t="shared" si="6"/>
        <v>63.35</v>
      </c>
      <c r="I25" s="18">
        <f t="shared" si="0"/>
        <v>766366.43268999981</v>
      </c>
      <c r="J25" s="10">
        <f t="shared" si="6"/>
        <v>526543.18799999997</v>
      </c>
      <c r="K25" s="10">
        <f t="shared" si="6"/>
        <v>86409.090909999999</v>
      </c>
      <c r="L25" s="10">
        <f t="shared" si="6"/>
        <v>3035.69</v>
      </c>
      <c r="M25" s="18">
        <f t="shared" si="2"/>
        <v>615987.96890999994</v>
      </c>
      <c r="N25" s="10">
        <f t="shared" si="6"/>
        <v>524172.98258000001</v>
      </c>
      <c r="O25" s="10">
        <f t="shared" si="6"/>
        <v>1262.982</v>
      </c>
      <c r="P25" s="18">
        <f t="shared" si="4"/>
        <v>525435.96458000003</v>
      </c>
    </row>
    <row r="26" spans="2:17" ht="29.25" customHeight="1">
      <c r="B26" s="15" t="s">
        <v>9</v>
      </c>
      <c r="C26" s="20" t="s">
        <v>38</v>
      </c>
      <c r="D26" s="10">
        <f t="shared" si="6"/>
        <v>673895.5457299999</v>
      </c>
      <c r="E26" s="10">
        <f t="shared" si="6"/>
        <v>40968.355819999997</v>
      </c>
      <c r="F26" s="10">
        <f t="shared" si="6"/>
        <v>5554.4618499999997</v>
      </c>
      <c r="G26" s="10">
        <f t="shared" si="6"/>
        <v>45884.719290000001</v>
      </c>
      <c r="H26" s="10">
        <f t="shared" si="6"/>
        <v>63.35</v>
      </c>
      <c r="I26" s="18">
        <f t="shared" si="0"/>
        <v>766366.43268999981</v>
      </c>
      <c r="J26" s="10">
        <f t="shared" si="6"/>
        <v>526543.18799999997</v>
      </c>
      <c r="K26" s="10">
        <f t="shared" si="6"/>
        <v>86409.090909999999</v>
      </c>
      <c r="L26" s="10">
        <f t="shared" si="6"/>
        <v>3035.69</v>
      </c>
      <c r="M26" s="18">
        <f t="shared" si="2"/>
        <v>615987.96890999994</v>
      </c>
      <c r="N26" s="10">
        <f t="shared" si="6"/>
        <v>524172.98258000001</v>
      </c>
      <c r="O26" s="10">
        <f t="shared" si="6"/>
        <v>1262.982</v>
      </c>
      <c r="P26" s="18">
        <f t="shared" si="4"/>
        <v>525435.96458000003</v>
      </c>
    </row>
    <row r="27" spans="2:17" ht="41.25" customHeight="1">
      <c r="B27" s="15" t="s">
        <v>13</v>
      </c>
      <c r="C27" s="20" t="s">
        <v>39</v>
      </c>
      <c r="D27" s="11">
        <v>673895.5457299999</v>
      </c>
      <c r="E27" s="11">
        <f>32351.94756+8616.40826</f>
        <v>40968.355819999997</v>
      </c>
      <c r="F27" s="11">
        <v>5554.4618499999997</v>
      </c>
      <c r="G27" s="11">
        <v>45884.719290000001</v>
      </c>
      <c r="H27" s="11">
        <v>63.35</v>
      </c>
      <c r="I27" s="18">
        <f t="shared" si="0"/>
        <v>766366.43268999981</v>
      </c>
      <c r="J27" s="11">
        <v>526543.18799999997</v>
      </c>
      <c r="K27" s="11">
        <v>86409.090909999999</v>
      </c>
      <c r="L27" s="11">
        <v>3035.69</v>
      </c>
      <c r="M27" s="18">
        <f t="shared" si="2"/>
        <v>615987.96890999994</v>
      </c>
      <c r="N27" s="11">
        <v>524172.98258000001</v>
      </c>
      <c r="O27" s="11">
        <v>1262.982</v>
      </c>
      <c r="P27" s="18">
        <f t="shared" si="4"/>
        <v>525435.96458000003</v>
      </c>
    </row>
    <row r="28" spans="2:17" ht="43.5" customHeight="1">
      <c r="B28" s="22" t="s">
        <v>41</v>
      </c>
      <c r="C28" s="23" t="s">
        <v>42</v>
      </c>
      <c r="D28" s="24">
        <f t="shared" ref="D28:H30" si="7">D29</f>
        <v>0</v>
      </c>
      <c r="E28" s="24">
        <f t="shared" si="7"/>
        <v>0</v>
      </c>
      <c r="F28" s="24">
        <f t="shared" si="7"/>
        <v>0</v>
      </c>
      <c r="G28" s="24">
        <f t="shared" si="7"/>
        <v>0</v>
      </c>
      <c r="H28" s="24">
        <f t="shared" si="7"/>
        <v>0</v>
      </c>
      <c r="I28" s="18">
        <f t="shared" si="0"/>
        <v>0</v>
      </c>
      <c r="J28" s="24">
        <f>J29</f>
        <v>0</v>
      </c>
      <c r="K28" s="24">
        <f t="shared" ref="K28:L30" si="8">K29</f>
        <v>0</v>
      </c>
      <c r="L28" s="24">
        <f t="shared" si="8"/>
        <v>0</v>
      </c>
      <c r="M28" s="18">
        <f t="shared" si="2"/>
        <v>0</v>
      </c>
      <c r="N28" s="24">
        <f>N29</f>
        <v>0</v>
      </c>
      <c r="O28" s="24">
        <f>O29</f>
        <v>0</v>
      </c>
      <c r="P28" s="18">
        <f t="shared" si="4"/>
        <v>0</v>
      </c>
    </row>
    <row r="29" spans="2:17" ht="57" customHeight="1">
      <c r="B29" s="25" t="s">
        <v>43</v>
      </c>
      <c r="C29" s="20" t="s">
        <v>45</v>
      </c>
      <c r="D29" s="14">
        <f t="shared" si="7"/>
        <v>0</v>
      </c>
      <c r="E29" s="14">
        <f t="shared" si="7"/>
        <v>0</v>
      </c>
      <c r="F29" s="14">
        <f t="shared" si="7"/>
        <v>0</v>
      </c>
      <c r="G29" s="14">
        <f t="shared" si="7"/>
        <v>0</v>
      </c>
      <c r="H29" s="14">
        <f t="shared" si="7"/>
        <v>0</v>
      </c>
      <c r="I29" s="18">
        <f t="shared" si="0"/>
        <v>0</v>
      </c>
      <c r="J29" s="14">
        <f t="shared" ref="J29:O30" si="9">J30</f>
        <v>0</v>
      </c>
      <c r="K29" s="14">
        <f t="shared" si="8"/>
        <v>0</v>
      </c>
      <c r="L29" s="14">
        <f t="shared" si="8"/>
        <v>0</v>
      </c>
      <c r="M29" s="18">
        <f t="shared" si="2"/>
        <v>0</v>
      </c>
      <c r="N29" s="14">
        <f t="shared" si="9"/>
        <v>0</v>
      </c>
      <c r="O29" s="14">
        <f t="shared" si="9"/>
        <v>0</v>
      </c>
      <c r="P29" s="18">
        <f t="shared" si="4"/>
        <v>0</v>
      </c>
    </row>
    <row r="30" spans="2:17" ht="51.75" customHeight="1">
      <c r="B30" s="25" t="s">
        <v>44</v>
      </c>
      <c r="C30" s="20" t="s">
        <v>46</v>
      </c>
      <c r="D30" s="14">
        <f t="shared" si="7"/>
        <v>0</v>
      </c>
      <c r="E30" s="14">
        <f t="shared" si="7"/>
        <v>0</v>
      </c>
      <c r="F30" s="14">
        <f t="shared" si="7"/>
        <v>0</v>
      </c>
      <c r="G30" s="14">
        <f t="shared" si="7"/>
        <v>0</v>
      </c>
      <c r="H30" s="14">
        <f t="shared" si="7"/>
        <v>0</v>
      </c>
      <c r="I30" s="18">
        <f t="shared" si="0"/>
        <v>0</v>
      </c>
      <c r="J30" s="14">
        <f t="shared" si="9"/>
        <v>0</v>
      </c>
      <c r="K30" s="14">
        <f t="shared" si="8"/>
        <v>0</v>
      </c>
      <c r="L30" s="14">
        <f t="shared" si="8"/>
        <v>0</v>
      </c>
      <c r="M30" s="18">
        <f t="shared" si="2"/>
        <v>0</v>
      </c>
      <c r="N30" s="14">
        <f t="shared" si="9"/>
        <v>0</v>
      </c>
      <c r="O30" s="14">
        <f t="shared" si="9"/>
        <v>0</v>
      </c>
      <c r="P30" s="18">
        <f t="shared" si="4"/>
        <v>0</v>
      </c>
    </row>
    <row r="31" spans="2:17" ht="52.5" customHeight="1">
      <c r="B31" s="25" t="s">
        <v>47</v>
      </c>
      <c r="C31" s="20" t="s">
        <v>46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8">
        <f t="shared" si="0"/>
        <v>0</v>
      </c>
      <c r="J31" s="14">
        <v>0</v>
      </c>
      <c r="K31" s="14">
        <v>0</v>
      </c>
      <c r="L31" s="14">
        <v>0</v>
      </c>
      <c r="M31" s="18">
        <f t="shared" si="2"/>
        <v>0</v>
      </c>
      <c r="N31" s="14">
        <v>0</v>
      </c>
      <c r="O31" s="14">
        <v>0</v>
      </c>
      <c r="P31" s="18">
        <f t="shared" si="4"/>
        <v>0</v>
      </c>
    </row>
  </sheetData>
  <mergeCells count="18">
    <mergeCell ref="C16:C17"/>
    <mergeCell ref="B16:B17"/>
    <mergeCell ref="D16:P16"/>
    <mergeCell ref="B9:P9"/>
    <mergeCell ref="B10:P10"/>
    <mergeCell ref="B11:P11"/>
    <mergeCell ref="B12:P12"/>
    <mergeCell ref="B13:P13"/>
    <mergeCell ref="B14:P14"/>
    <mergeCell ref="B15:P15"/>
    <mergeCell ref="B6:P6"/>
    <mergeCell ref="B7:P7"/>
    <mergeCell ref="B8:P8"/>
    <mergeCell ref="B1:P1"/>
    <mergeCell ref="B2:P2"/>
    <mergeCell ref="B3:P3"/>
    <mergeCell ref="B4:P4"/>
    <mergeCell ref="B5:P5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2"/>
      <c r="B1" s="32" t="s">
        <v>21</v>
      </c>
      <c r="C1" s="32"/>
      <c r="D1" s="32"/>
    </row>
    <row r="2" spans="1:4" ht="15.75">
      <c r="A2" s="32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2023-03-16T06:22:48Z</cp:lastPrinted>
  <dcterms:created xsi:type="dcterms:W3CDTF">2009-01-23T07:46:30Z</dcterms:created>
  <dcterms:modified xsi:type="dcterms:W3CDTF">2023-03-27T06:36:26Z</dcterms:modified>
</cp:coreProperties>
</file>