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Лист1!$F$1:$F$2948</definedName>
    <definedName name="_xlnm.Print_Area" localSheetId="0">Лист1!$A$1:$V$449</definedName>
  </definedNames>
  <calcPr calcId="125725"/>
</workbook>
</file>

<file path=xl/calcChain.xml><?xml version="1.0" encoding="utf-8"?>
<calcChain xmlns="http://schemas.openxmlformats.org/spreadsheetml/2006/main">
  <c r="U359" i="1"/>
  <c r="N359"/>
  <c r="T359"/>
  <c r="T360"/>
  <c r="V360" s="1"/>
  <c r="M359"/>
  <c r="M360"/>
  <c r="O360" s="1"/>
  <c r="U208"/>
  <c r="V208" s="1"/>
  <c r="N208"/>
  <c r="T208"/>
  <c r="T209"/>
  <c r="V209" s="1"/>
  <c r="M208"/>
  <c r="M209"/>
  <c r="O209" s="1"/>
  <c r="U196"/>
  <c r="V196" s="1"/>
  <c r="N196"/>
  <c r="T196"/>
  <c r="T197"/>
  <c r="V197" s="1"/>
  <c r="O197"/>
  <c r="M196"/>
  <c r="M197"/>
  <c r="U94"/>
  <c r="S94"/>
  <c r="Q94"/>
  <c r="R94" s="1"/>
  <c r="N94"/>
  <c r="L94"/>
  <c r="J94"/>
  <c r="H94"/>
  <c r="I94" s="1"/>
  <c r="U55"/>
  <c r="N55"/>
  <c r="T55"/>
  <c r="T56"/>
  <c r="V56" s="1"/>
  <c r="M55"/>
  <c r="M56"/>
  <c r="O56" s="1"/>
  <c r="U445"/>
  <c r="U443"/>
  <c r="U439"/>
  <c r="U437"/>
  <c r="U435"/>
  <c r="U432"/>
  <c r="U429"/>
  <c r="U426"/>
  <c r="U424"/>
  <c r="U421"/>
  <c r="U419"/>
  <c r="U417"/>
  <c r="U415"/>
  <c r="U413"/>
  <c r="U411"/>
  <c r="U409"/>
  <c r="U407"/>
  <c r="U405"/>
  <c r="U403"/>
  <c r="U401"/>
  <c r="U399"/>
  <c r="U397"/>
  <c r="U395"/>
  <c r="U393"/>
  <c r="U391"/>
  <c r="U389"/>
  <c r="U387"/>
  <c r="U385"/>
  <c r="U383"/>
  <c r="U381"/>
  <c r="U379"/>
  <c r="U377"/>
  <c r="U375"/>
  <c r="U373"/>
  <c r="U371"/>
  <c r="U369"/>
  <c r="U367"/>
  <c r="U365"/>
  <c r="U363"/>
  <c r="U361"/>
  <c r="U355"/>
  <c r="U351"/>
  <c r="U349"/>
  <c r="U347"/>
  <c r="U344"/>
  <c r="U342"/>
  <c r="U338"/>
  <c r="U335"/>
  <c r="U333"/>
  <c r="U329"/>
  <c r="U327"/>
  <c r="U324"/>
  <c r="U320"/>
  <c r="U318"/>
  <c r="U316"/>
  <c r="U313"/>
  <c r="U311"/>
  <c r="U309"/>
  <c r="U307"/>
  <c r="U305"/>
  <c r="U303"/>
  <c r="U301"/>
  <c r="U299"/>
  <c r="U297"/>
  <c r="U295"/>
  <c r="U293"/>
  <c r="U291"/>
  <c r="U289"/>
  <c r="U287"/>
  <c r="U285"/>
  <c r="U283"/>
  <c r="U281"/>
  <c r="U279"/>
  <c r="U277"/>
  <c r="U275"/>
  <c r="U273"/>
  <c r="U271"/>
  <c r="U269"/>
  <c r="U267"/>
  <c r="U265"/>
  <c r="U263"/>
  <c r="U261"/>
  <c r="U259"/>
  <c r="U257"/>
  <c r="U255"/>
  <c r="U253"/>
  <c r="U251"/>
  <c r="U249"/>
  <c r="U247"/>
  <c r="U245"/>
  <c r="U243"/>
  <c r="U241"/>
  <c r="U239"/>
  <c r="U237"/>
  <c r="U235"/>
  <c r="U233"/>
  <c r="U231"/>
  <c r="U229"/>
  <c r="U227"/>
  <c r="U222"/>
  <c r="U220"/>
  <c r="U218"/>
  <c r="U216"/>
  <c r="U214"/>
  <c r="U212"/>
  <c r="U210"/>
  <c r="U206"/>
  <c r="U205" s="1"/>
  <c r="U202"/>
  <c r="U200"/>
  <c r="U198"/>
  <c r="U194"/>
  <c r="U192"/>
  <c r="U191" s="1"/>
  <c r="U188"/>
  <c r="U186"/>
  <c r="U184"/>
  <c r="U182"/>
  <c r="U180"/>
  <c r="U178"/>
  <c r="U176"/>
  <c r="U174"/>
  <c r="U171"/>
  <c r="U169"/>
  <c r="U166"/>
  <c r="U164"/>
  <c r="U162"/>
  <c r="U160"/>
  <c r="U158"/>
  <c r="U156"/>
  <c r="U151"/>
  <c r="U149"/>
  <c r="U147"/>
  <c r="U145"/>
  <c r="U143"/>
  <c r="U140"/>
  <c r="U138"/>
  <c r="U136"/>
  <c r="U134"/>
  <c r="U132"/>
  <c r="U130"/>
  <c r="U128"/>
  <c r="U126"/>
  <c r="U124"/>
  <c r="U122"/>
  <c r="U120"/>
  <c r="U118"/>
  <c r="U116"/>
  <c r="U114"/>
  <c r="U112"/>
  <c r="U110"/>
  <c r="U108"/>
  <c r="U106"/>
  <c r="U104"/>
  <c r="U102"/>
  <c r="U100"/>
  <c r="U98"/>
  <c r="U96"/>
  <c r="U92"/>
  <c r="U90"/>
  <c r="U88"/>
  <c r="U86"/>
  <c r="U84"/>
  <c r="U82"/>
  <c r="U80"/>
  <c r="U77"/>
  <c r="U75"/>
  <c r="U73"/>
  <c r="U71"/>
  <c r="U69"/>
  <c r="U65"/>
  <c r="U63"/>
  <c r="U61"/>
  <c r="U59"/>
  <c r="U57"/>
  <c r="U53"/>
  <c r="U49"/>
  <c r="U47"/>
  <c r="U44"/>
  <c r="U42"/>
  <c r="U40"/>
  <c r="U38"/>
  <c r="U36"/>
  <c r="U34"/>
  <c r="U32"/>
  <c r="U30"/>
  <c r="U27"/>
  <c r="U19" s="1"/>
  <c r="U22"/>
  <c r="U20"/>
  <c r="N445"/>
  <c r="N443"/>
  <c r="N439"/>
  <c r="N437"/>
  <c r="N435"/>
  <c r="N432"/>
  <c r="N429"/>
  <c r="N426"/>
  <c r="N424"/>
  <c r="N421"/>
  <c r="N419"/>
  <c r="N417"/>
  <c r="N415"/>
  <c r="N413"/>
  <c r="N411"/>
  <c r="N409"/>
  <c r="N405"/>
  <c r="N403"/>
  <c r="N401"/>
  <c r="N399"/>
  <c r="N397"/>
  <c r="N395"/>
  <c r="N393"/>
  <c r="N391"/>
  <c r="N389"/>
  <c r="N387"/>
  <c r="N385"/>
  <c r="N383"/>
  <c r="N381"/>
  <c r="N379"/>
  <c r="N377"/>
  <c r="N375"/>
  <c r="N373"/>
  <c r="N371"/>
  <c r="N369"/>
  <c r="N367"/>
  <c r="N365"/>
  <c r="N363"/>
  <c r="N361"/>
  <c r="N355"/>
  <c r="N351"/>
  <c r="N349"/>
  <c r="N347"/>
  <c r="N344"/>
  <c r="N342"/>
  <c r="N338"/>
  <c r="N335"/>
  <c r="N333"/>
  <c r="N329"/>
  <c r="N327"/>
  <c r="N324"/>
  <c r="N320"/>
  <c r="N318"/>
  <c r="N316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9"/>
  <c r="N227"/>
  <c r="N222"/>
  <c r="N220"/>
  <c r="N218"/>
  <c r="N216"/>
  <c r="N214"/>
  <c r="N212"/>
  <c r="N210"/>
  <c r="N206"/>
  <c r="N202"/>
  <c r="N200"/>
  <c r="N198"/>
  <c r="N194"/>
  <c r="N192"/>
  <c r="N191" s="1"/>
  <c r="N188"/>
  <c r="N186"/>
  <c r="N184"/>
  <c r="N182"/>
  <c r="N180"/>
  <c r="N178"/>
  <c r="N176"/>
  <c r="N174"/>
  <c r="N171"/>
  <c r="N169"/>
  <c r="N166"/>
  <c r="N164"/>
  <c r="N162"/>
  <c r="N160"/>
  <c r="N158"/>
  <c r="N156"/>
  <c r="N151"/>
  <c r="N149"/>
  <c r="N147"/>
  <c r="N145"/>
  <c r="N143"/>
  <c r="N140"/>
  <c r="N138"/>
  <c r="N136"/>
  <c r="N134"/>
  <c r="N132"/>
  <c r="N130"/>
  <c r="N128"/>
  <c r="N126"/>
  <c r="N124"/>
  <c r="N122"/>
  <c r="N120"/>
  <c r="N118"/>
  <c r="N116"/>
  <c r="N114"/>
  <c r="N112"/>
  <c r="N110"/>
  <c r="N108"/>
  <c r="N106"/>
  <c r="N104"/>
  <c r="N102"/>
  <c r="N100"/>
  <c r="N98"/>
  <c r="N96"/>
  <c r="N92"/>
  <c r="N90"/>
  <c r="N88"/>
  <c r="N86"/>
  <c r="N84"/>
  <c r="N82"/>
  <c r="N80"/>
  <c r="N77"/>
  <c r="N75"/>
  <c r="N73"/>
  <c r="N71"/>
  <c r="N69"/>
  <c r="N65"/>
  <c r="N63"/>
  <c r="N61"/>
  <c r="N59"/>
  <c r="N57"/>
  <c r="N53"/>
  <c r="N49"/>
  <c r="N47"/>
  <c r="N44"/>
  <c r="N42"/>
  <c r="N40"/>
  <c r="N38"/>
  <c r="N36"/>
  <c r="N34"/>
  <c r="N32"/>
  <c r="N30"/>
  <c r="N27"/>
  <c r="N22"/>
  <c r="N20"/>
  <c r="S408"/>
  <c r="L408"/>
  <c r="L407" s="1"/>
  <c r="L445"/>
  <c r="L443"/>
  <c r="L442" s="1"/>
  <c r="L439"/>
  <c r="L437"/>
  <c r="L435"/>
  <c r="L432"/>
  <c r="L429"/>
  <c r="L426"/>
  <c r="L424"/>
  <c r="L421"/>
  <c r="L419"/>
  <c r="L417"/>
  <c r="L415"/>
  <c r="L413"/>
  <c r="L411"/>
  <c r="L409"/>
  <c r="L405"/>
  <c r="L403"/>
  <c r="L401"/>
  <c r="L399"/>
  <c r="L397"/>
  <c r="L395"/>
  <c r="L393"/>
  <c r="L391"/>
  <c r="L389"/>
  <c r="L387"/>
  <c r="L385"/>
  <c r="L383"/>
  <c r="L381"/>
  <c r="L379"/>
  <c r="L377"/>
  <c r="L375"/>
  <c r="L373"/>
  <c r="L371"/>
  <c r="L369"/>
  <c r="L367"/>
  <c r="L365"/>
  <c r="L363"/>
  <c r="L361"/>
  <c r="L355"/>
  <c r="L351"/>
  <c r="L349"/>
  <c r="L347"/>
  <c r="L344"/>
  <c r="L342"/>
  <c r="L338"/>
  <c r="L335"/>
  <c r="L333"/>
  <c r="L329"/>
  <c r="L327"/>
  <c r="L324"/>
  <c r="L320"/>
  <c r="L318"/>
  <c r="L316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31"/>
  <c r="L229"/>
  <c r="L227"/>
  <c r="L222"/>
  <c r="L220"/>
  <c r="L218"/>
  <c r="L216"/>
  <c r="L214"/>
  <c r="L212"/>
  <c r="L210"/>
  <c r="L206"/>
  <c r="L202"/>
  <c r="L200"/>
  <c r="L198"/>
  <c r="L194"/>
  <c r="L192"/>
  <c r="L188"/>
  <c r="L186"/>
  <c r="L184"/>
  <c r="L182"/>
  <c r="L180"/>
  <c r="L178"/>
  <c r="L176"/>
  <c r="L174"/>
  <c r="L171"/>
  <c r="L169"/>
  <c r="L166"/>
  <c r="L164"/>
  <c r="L162"/>
  <c r="L160"/>
  <c r="L158"/>
  <c r="L156"/>
  <c r="L151"/>
  <c r="L149"/>
  <c r="L147"/>
  <c r="L145"/>
  <c r="L143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2"/>
  <c r="L90"/>
  <c r="L88"/>
  <c r="L86"/>
  <c r="L84"/>
  <c r="L82"/>
  <c r="L80"/>
  <c r="L77"/>
  <c r="L75"/>
  <c r="L73"/>
  <c r="L71"/>
  <c r="L69"/>
  <c r="L65"/>
  <c r="L63"/>
  <c r="L61"/>
  <c r="L59"/>
  <c r="L57"/>
  <c r="L53"/>
  <c r="L49"/>
  <c r="L47"/>
  <c r="L44"/>
  <c r="L42"/>
  <c r="L40"/>
  <c r="L38"/>
  <c r="L36"/>
  <c r="L34"/>
  <c r="L32"/>
  <c r="L30"/>
  <c r="L27"/>
  <c r="L19" s="1"/>
  <c r="L22"/>
  <c r="L20"/>
  <c r="S90"/>
  <c r="J90"/>
  <c r="R90"/>
  <c r="R91"/>
  <c r="T91" s="1"/>
  <c r="V91" s="1"/>
  <c r="I90"/>
  <c r="I91"/>
  <c r="K91" s="1"/>
  <c r="M91" s="1"/>
  <c r="O91" s="1"/>
  <c r="S164"/>
  <c r="J164"/>
  <c r="R164"/>
  <c r="R165"/>
  <c r="T165" s="1"/>
  <c r="V165" s="1"/>
  <c r="I164"/>
  <c r="I165"/>
  <c r="K165" s="1"/>
  <c r="M165" s="1"/>
  <c r="O165" s="1"/>
  <c r="S162"/>
  <c r="J162"/>
  <c r="R162"/>
  <c r="R163"/>
  <c r="T163" s="1"/>
  <c r="V163" s="1"/>
  <c r="I162"/>
  <c r="I163"/>
  <c r="K163" s="1"/>
  <c r="M163" s="1"/>
  <c r="O163" s="1"/>
  <c r="J407"/>
  <c r="R407"/>
  <c r="R408"/>
  <c r="I407"/>
  <c r="I408"/>
  <c r="K408" s="1"/>
  <c r="S445"/>
  <c r="S443"/>
  <c r="S439"/>
  <c r="S437"/>
  <c r="S435"/>
  <c r="S432"/>
  <c r="S429"/>
  <c r="S426"/>
  <c r="S424"/>
  <c r="S421"/>
  <c r="S419"/>
  <c r="S417"/>
  <c r="S415"/>
  <c r="S413"/>
  <c r="S411"/>
  <c r="S409"/>
  <c r="S405"/>
  <c r="S403"/>
  <c r="S401"/>
  <c r="S399"/>
  <c r="S397"/>
  <c r="S395"/>
  <c r="S393"/>
  <c r="S391"/>
  <c r="S389"/>
  <c r="S387"/>
  <c r="S385"/>
  <c r="S383"/>
  <c r="S381"/>
  <c r="S379"/>
  <c r="S377"/>
  <c r="S375"/>
  <c r="S373"/>
  <c r="S371"/>
  <c r="S369"/>
  <c r="S367"/>
  <c r="S365"/>
  <c r="S363"/>
  <c r="S361"/>
  <c r="S355"/>
  <c r="S351"/>
  <c r="S349"/>
  <c r="S347"/>
  <c r="S344"/>
  <c r="S342"/>
  <c r="S338"/>
  <c r="S335"/>
  <c r="S333"/>
  <c r="S329"/>
  <c r="S327"/>
  <c r="S324"/>
  <c r="S320"/>
  <c r="S318"/>
  <c r="S316"/>
  <c r="S313"/>
  <c r="S311"/>
  <c r="S309"/>
  <c r="S307"/>
  <c r="S305"/>
  <c r="S303"/>
  <c r="S301"/>
  <c r="S299"/>
  <c r="S297"/>
  <c r="S295"/>
  <c r="S293"/>
  <c r="S291"/>
  <c r="S289"/>
  <c r="S287"/>
  <c r="S285"/>
  <c r="S283"/>
  <c r="S281"/>
  <c r="S279"/>
  <c r="S277"/>
  <c r="S275"/>
  <c r="S273"/>
  <c r="S271"/>
  <c r="S269"/>
  <c r="S267"/>
  <c r="S265"/>
  <c r="S263"/>
  <c r="S261"/>
  <c r="S259"/>
  <c r="S257"/>
  <c r="S255"/>
  <c r="S253"/>
  <c r="S251"/>
  <c r="S249"/>
  <c r="S247"/>
  <c r="S245"/>
  <c r="S243"/>
  <c r="S241"/>
  <c r="S239"/>
  <c r="S237"/>
  <c r="S235"/>
  <c r="S233"/>
  <c r="S231"/>
  <c r="S229"/>
  <c r="S227"/>
  <c r="S222"/>
  <c r="S220"/>
  <c r="S218"/>
  <c r="S216"/>
  <c r="S214"/>
  <c r="S212"/>
  <c r="S210"/>
  <c r="S206"/>
  <c r="S202"/>
  <c r="S200"/>
  <c r="S198"/>
  <c r="S194"/>
  <c r="S192"/>
  <c r="S188"/>
  <c r="S186"/>
  <c r="S184"/>
  <c r="S182"/>
  <c r="S180"/>
  <c r="S178"/>
  <c r="S176"/>
  <c r="S174"/>
  <c r="S171"/>
  <c r="S169"/>
  <c r="S166"/>
  <c r="S160"/>
  <c r="S158"/>
  <c r="S156"/>
  <c r="S151"/>
  <c r="S149"/>
  <c r="S147"/>
  <c r="S145"/>
  <c r="S143"/>
  <c r="S140"/>
  <c r="S138"/>
  <c r="S136"/>
  <c r="S134"/>
  <c r="S132"/>
  <c r="S130"/>
  <c r="S128"/>
  <c r="S126"/>
  <c r="S124"/>
  <c r="S122"/>
  <c r="S120"/>
  <c r="S118"/>
  <c r="S116"/>
  <c r="S114"/>
  <c r="S112"/>
  <c r="S110"/>
  <c r="S108"/>
  <c r="S106"/>
  <c r="S104"/>
  <c r="S102"/>
  <c r="S100"/>
  <c r="S98"/>
  <c r="S96"/>
  <c r="S92"/>
  <c r="S88"/>
  <c r="S86"/>
  <c r="S84"/>
  <c r="S82"/>
  <c r="S80"/>
  <c r="S77"/>
  <c r="S75"/>
  <c r="S73"/>
  <c r="S71"/>
  <c r="S69"/>
  <c r="S65"/>
  <c r="S63"/>
  <c r="S61"/>
  <c r="S59"/>
  <c r="S57"/>
  <c r="S53"/>
  <c r="S49"/>
  <c r="S47"/>
  <c r="S44"/>
  <c r="S42"/>
  <c r="S40"/>
  <c r="S38"/>
  <c r="S36"/>
  <c r="S34"/>
  <c r="S32"/>
  <c r="S30"/>
  <c r="S27"/>
  <c r="S22"/>
  <c r="S20"/>
  <c r="J445"/>
  <c r="J443"/>
  <c r="J439"/>
  <c r="J437"/>
  <c r="J435"/>
  <c r="J432"/>
  <c r="J429"/>
  <c r="J426"/>
  <c r="J424"/>
  <c r="J421"/>
  <c r="J419"/>
  <c r="J417"/>
  <c r="J415"/>
  <c r="J413"/>
  <c r="J411"/>
  <c r="J409"/>
  <c r="J405"/>
  <c r="J403"/>
  <c r="J401"/>
  <c r="J399"/>
  <c r="J397"/>
  <c r="J395"/>
  <c r="J393"/>
  <c r="J391"/>
  <c r="J389"/>
  <c r="J387"/>
  <c r="J385"/>
  <c r="J383"/>
  <c r="J381"/>
  <c r="J379"/>
  <c r="J377"/>
  <c r="J375"/>
  <c r="J373"/>
  <c r="J371"/>
  <c r="J369"/>
  <c r="J367"/>
  <c r="J365"/>
  <c r="J363"/>
  <c r="J361"/>
  <c r="J355"/>
  <c r="J351"/>
  <c r="J349"/>
  <c r="J347"/>
  <c r="J344"/>
  <c r="J342"/>
  <c r="J338"/>
  <c r="J335"/>
  <c r="J333"/>
  <c r="J329"/>
  <c r="J327"/>
  <c r="J324"/>
  <c r="J320"/>
  <c r="J318"/>
  <c r="J316"/>
  <c r="J313"/>
  <c r="J311"/>
  <c r="J309"/>
  <c r="J307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9"/>
  <c r="J247"/>
  <c r="J245"/>
  <c r="J243"/>
  <c r="J241"/>
  <c r="J239"/>
  <c r="J237"/>
  <c r="J235"/>
  <c r="J233"/>
  <c r="J231"/>
  <c r="J229"/>
  <c r="J227"/>
  <c r="J222"/>
  <c r="J220"/>
  <c r="J218"/>
  <c r="J216"/>
  <c r="J214"/>
  <c r="J212"/>
  <c r="J210"/>
  <c r="J206"/>
  <c r="J202"/>
  <c r="J200"/>
  <c r="J198"/>
  <c r="J194"/>
  <c r="J192"/>
  <c r="J188"/>
  <c r="J186"/>
  <c r="J184"/>
  <c r="J182"/>
  <c r="J180"/>
  <c r="J178"/>
  <c r="J176"/>
  <c r="J174"/>
  <c r="J171"/>
  <c r="J169"/>
  <c r="J166"/>
  <c r="J160"/>
  <c r="J158"/>
  <c r="J156"/>
  <c r="J151"/>
  <c r="J149"/>
  <c r="J147"/>
  <c r="J145"/>
  <c r="J143"/>
  <c r="J140"/>
  <c r="J138"/>
  <c r="J136"/>
  <c r="J134"/>
  <c r="J132"/>
  <c r="J130"/>
  <c r="J128"/>
  <c r="J126"/>
  <c r="J124"/>
  <c r="J122"/>
  <c r="J120"/>
  <c r="J118"/>
  <c r="J116"/>
  <c r="J114"/>
  <c r="J112"/>
  <c r="J110"/>
  <c r="J108"/>
  <c r="J106"/>
  <c r="J104"/>
  <c r="J102"/>
  <c r="J100"/>
  <c r="J98"/>
  <c r="J96"/>
  <c r="J92"/>
  <c r="J88"/>
  <c r="J86"/>
  <c r="J84"/>
  <c r="J82"/>
  <c r="J80"/>
  <c r="J77"/>
  <c r="J75"/>
  <c r="J73"/>
  <c r="J71"/>
  <c r="J69"/>
  <c r="J65"/>
  <c r="J63"/>
  <c r="J61"/>
  <c r="J59"/>
  <c r="J57"/>
  <c r="J53"/>
  <c r="J49"/>
  <c r="J47"/>
  <c r="J44"/>
  <c r="J42"/>
  <c r="J40"/>
  <c r="J38"/>
  <c r="J36"/>
  <c r="J34"/>
  <c r="J32"/>
  <c r="J30"/>
  <c r="J27"/>
  <c r="J22"/>
  <c r="J20"/>
  <c r="Q156"/>
  <c r="R156" s="1"/>
  <c r="H156"/>
  <c r="I156" s="1"/>
  <c r="R157"/>
  <c r="T157" s="1"/>
  <c r="V157" s="1"/>
  <c r="I157"/>
  <c r="K157" s="1"/>
  <c r="M157" s="1"/>
  <c r="O157" s="1"/>
  <c r="Q411"/>
  <c r="R411" s="1"/>
  <c r="H411"/>
  <c r="I411" s="1"/>
  <c r="R412"/>
  <c r="T412" s="1"/>
  <c r="V412" s="1"/>
  <c r="I412"/>
  <c r="K412" s="1"/>
  <c r="M412" s="1"/>
  <c r="O412" s="1"/>
  <c r="Q383"/>
  <c r="R383" s="1"/>
  <c r="H383"/>
  <c r="I383" s="1"/>
  <c r="R384"/>
  <c r="T384" s="1"/>
  <c r="V384" s="1"/>
  <c r="I384"/>
  <c r="K384" s="1"/>
  <c r="M384" s="1"/>
  <c r="O384" s="1"/>
  <c r="Q369"/>
  <c r="R369" s="1"/>
  <c r="H369"/>
  <c r="I369" s="1"/>
  <c r="R370"/>
  <c r="T370" s="1"/>
  <c r="V370" s="1"/>
  <c r="I370"/>
  <c r="K370" s="1"/>
  <c r="M370" s="1"/>
  <c r="O370" s="1"/>
  <c r="Q297"/>
  <c r="R297" s="1"/>
  <c r="H297"/>
  <c r="I297" s="1"/>
  <c r="R298"/>
  <c r="T298" s="1"/>
  <c r="V298" s="1"/>
  <c r="I298"/>
  <c r="K298" s="1"/>
  <c r="M298" s="1"/>
  <c r="O298" s="1"/>
  <c r="Q291"/>
  <c r="R291" s="1"/>
  <c r="H291"/>
  <c r="I291" s="1"/>
  <c r="R292"/>
  <c r="T292" s="1"/>
  <c r="V292" s="1"/>
  <c r="I292"/>
  <c r="K292" s="1"/>
  <c r="M292" s="1"/>
  <c r="O292" s="1"/>
  <c r="Q445"/>
  <c r="R445" s="1"/>
  <c r="T445" s="1"/>
  <c r="Q443"/>
  <c r="Q439"/>
  <c r="R439" s="1"/>
  <c r="Q437"/>
  <c r="R437" s="1"/>
  <c r="Q435"/>
  <c r="R435" s="1"/>
  <c r="T435" s="1"/>
  <c r="Q432"/>
  <c r="R432" s="1"/>
  <c r="T432" s="1"/>
  <c r="V432" s="1"/>
  <c r="Q429"/>
  <c r="Q426"/>
  <c r="R426" s="1"/>
  <c r="Q424"/>
  <c r="R424" s="1"/>
  <c r="Q421"/>
  <c r="R421" s="1"/>
  <c r="T421" s="1"/>
  <c r="V421" s="1"/>
  <c r="Q419"/>
  <c r="R419" s="1"/>
  <c r="Q417"/>
  <c r="R417" s="1"/>
  <c r="Q415"/>
  <c r="R415" s="1"/>
  <c r="T415" s="1"/>
  <c r="Q413"/>
  <c r="R413" s="1"/>
  <c r="T413" s="1"/>
  <c r="V413" s="1"/>
  <c r="Q409"/>
  <c r="R409" s="1"/>
  <c r="Q405"/>
  <c r="R405" s="1"/>
  <c r="Q403"/>
  <c r="R403" s="1"/>
  <c r="T403" s="1"/>
  <c r="V403" s="1"/>
  <c r="Q401"/>
  <c r="R401" s="1"/>
  <c r="Q399"/>
  <c r="R399" s="1"/>
  <c r="Q397"/>
  <c r="R397" s="1"/>
  <c r="Q395"/>
  <c r="R395" s="1"/>
  <c r="Q393"/>
  <c r="R393" s="1"/>
  <c r="Q391"/>
  <c r="R391" s="1"/>
  <c r="Q389"/>
  <c r="R389" s="1"/>
  <c r="Q387"/>
  <c r="R387" s="1"/>
  <c r="Q385"/>
  <c r="R385" s="1"/>
  <c r="Q381"/>
  <c r="R381" s="1"/>
  <c r="Q379"/>
  <c r="R379" s="1"/>
  <c r="Q377"/>
  <c r="R377" s="1"/>
  <c r="Q375"/>
  <c r="R375" s="1"/>
  <c r="Q373"/>
  <c r="R373" s="1"/>
  <c r="Q371"/>
  <c r="R371" s="1"/>
  <c r="Q367"/>
  <c r="R367" s="1"/>
  <c r="Q365"/>
  <c r="R365" s="1"/>
  <c r="Q363"/>
  <c r="R363" s="1"/>
  <c r="Q361"/>
  <c r="R361" s="1"/>
  <c r="Q355"/>
  <c r="R355" s="1"/>
  <c r="Q351"/>
  <c r="R351" s="1"/>
  <c r="Q349"/>
  <c r="R349" s="1"/>
  <c r="Q347"/>
  <c r="R347" s="1"/>
  <c r="Q344"/>
  <c r="R344" s="1"/>
  <c r="Q342"/>
  <c r="R342" s="1"/>
  <c r="Q338"/>
  <c r="R338" s="1"/>
  <c r="Q335"/>
  <c r="R335" s="1"/>
  <c r="Q333"/>
  <c r="R333" s="1"/>
  <c r="Q329"/>
  <c r="R329" s="1"/>
  <c r="Q327"/>
  <c r="R327" s="1"/>
  <c r="Q324"/>
  <c r="R324" s="1"/>
  <c r="Q320"/>
  <c r="R320" s="1"/>
  <c r="Q318"/>
  <c r="R318" s="1"/>
  <c r="Q316"/>
  <c r="R316" s="1"/>
  <c r="Q313"/>
  <c r="R313" s="1"/>
  <c r="Q311"/>
  <c r="R311" s="1"/>
  <c r="Q309"/>
  <c r="R309" s="1"/>
  <c r="Q307"/>
  <c r="R307" s="1"/>
  <c r="Q305"/>
  <c r="R305" s="1"/>
  <c r="Q303"/>
  <c r="R303" s="1"/>
  <c r="Q301"/>
  <c r="R301" s="1"/>
  <c r="Q299"/>
  <c r="R299" s="1"/>
  <c r="Q295"/>
  <c r="R295" s="1"/>
  <c r="Q293"/>
  <c r="R293" s="1"/>
  <c r="Q289"/>
  <c r="R289" s="1"/>
  <c r="Q287"/>
  <c r="R287" s="1"/>
  <c r="Q285"/>
  <c r="R285" s="1"/>
  <c r="Q283"/>
  <c r="R283" s="1"/>
  <c r="T283" s="1"/>
  <c r="V283" s="1"/>
  <c r="Q281"/>
  <c r="R281" s="1"/>
  <c r="Q279"/>
  <c r="R279" s="1"/>
  <c r="Q277"/>
  <c r="R277" s="1"/>
  <c r="Q275"/>
  <c r="R275" s="1"/>
  <c r="Q273"/>
  <c r="R273" s="1"/>
  <c r="Q271"/>
  <c r="R271" s="1"/>
  <c r="Q269"/>
  <c r="R269" s="1"/>
  <c r="Q267"/>
  <c r="Q265"/>
  <c r="R265" s="1"/>
  <c r="Q263"/>
  <c r="R263" s="1"/>
  <c r="Q261"/>
  <c r="R261" s="1"/>
  <c r="Q259"/>
  <c r="R259" s="1"/>
  <c r="Q257"/>
  <c r="R257" s="1"/>
  <c r="Q255"/>
  <c r="R255" s="1"/>
  <c r="Q253"/>
  <c r="R253" s="1"/>
  <c r="Q251"/>
  <c r="R251" s="1"/>
  <c r="T251" s="1"/>
  <c r="V251" s="1"/>
  <c r="Q249"/>
  <c r="R249" s="1"/>
  <c r="Q247"/>
  <c r="R247" s="1"/>
  <c r="Q245"/>
  <c r="R245" s="1"/>
  <c r="Q243"/>
  <c r="R243" s="1"/>
  <c r="T243" s="1"/>
  <c r="V243" s="1"/>
  <c r="Q241"/>
  <c r="R241" s="1"/>
  <c r="Q239"/>
  <c r="R239" s="1"/>
  <c r="Q237"/>
  <c r="R237" s="1"/>
  <c r="Q235"/>
  <c r="R235" s="1"/>
  <c r="Q233"/>
  <c r="R233" s="1"/>
  <c r="Q231"/>
  <c r="Q229"/>
  <c r="R229" s="1"/>
  <c r="Q227"/>
  <c r="R227" s="1"/>
  <c r="Q222"/>
  <c r="R222" s="1"/>
  <c r="Q220"/>
  <c r="R220" s="1"/>
  <c r="Q218"/>
  <c r="R218" s="1"/>
  <c r="Q216"/>
  <c r="R216" s="1"/>
  <c r="Q214"/>
  <c r="R214" s="1"/>
  <c r="Q212"/>
  <c r="R212" s="1"/>
  <c r="Q210"/>
  <c r="R210" s="1"/>
  <c r="Q206"/>
  <c r="R206" s="1"/>
  <c r="Q202"/>
  <c r="R202" s="1"/>
  <c r="Q200"/>
  <c r="R200" s="1"/>
  <c r="Q198"/>
  <c r="R198" s="1"/>
  <c r="Q194"/>
  <c r="R194" s="1"/>
  <c r="T194" s="1"/>
  <c r="V194" s="1"/>
  <c r="Q192"/>
  <c r="R192" s="1"/>
  <c r="Q188"/>
  <c r="R188" s="1"/>
  <c r="Q186"/>
  <c r="R186" s="1"/>
  <c r="Q184"/>
  <c r="R184" s="1"/>
  <c r="Q182"/>
  <c r="R182" s="1"/>
  <c r="Q180"/>
  <c r="R180" s="1"/>
  <c r="Q178"/>
  <c r="R178" s="1"/>
  <c r="Q176"/>
  <c r="R176" s="1"/>
  <c r="Q174"/>
  <c r="R174" s="1"/>
  <c r="Q171"/>
  <c r="Q169"/>
  <c r="R169" s="1"/>
  <c r="Q166"/>
  <c r="R166" s="1"/>
  <c r="Q160"/>
  <c r="R160" s="1"/>
  <c r="Q158"/>
  <c r="R158" s="1"/>
  <c r="Q151"/>
  <c r="R151" s="1"/>
  <c r="Q149"/>
  <c r="R149" s="1"/>
  <c r="Q147"/>
  <c r="R147" s="1"/>
  <c r="Q145"/>
  <c r="R145" s="1"/>
  <c r="Q143"/>
  <c r="R143" s="1"/>
  <c r="Q140"/>
  <c r="R140" s="1"/>
  <c r="Q138"/>
  <c r="R138" s="1"/>
  <c r="Q136"/>
  <c r="R136" s="1"/>
  <c r="Q134"/>
  <c r="R134" s="1"/>
  <c r="Q132"/>
  <c r="R132" s="1"/>
  <c r="Q130"/>
  <c r="R130" s="1"/>
  <c r="Q128"/>
  <c r="R128" s="1"/>
  <c r="Q126"/>
  <c r="R126" s="1"/>
  <c r="Q124"/>
  <c r="R124" s="1"/>
  <c r="Q122"/>
  <c r="R122" s="1"/>
  <c r="Q120"/>
  <c r="R120" s="1"/>
  <c r="Q118"/>
  <c r="R118" s="1"/>
  <c r="Q116"/>
  <c r="R116" s="1"/>
  <c r="T116" s="1"/>
  <c r="V116" s="1"/>
  <c r="Q114"/>
  <c r="R114" s="1"/>
  <c r="Q112"/>
  <c r="R112" s="1"/>
  <c r="Q110"/>
  <c r="R110" s="1"/>
  <c r="Q108"/>
  <c r="R108" s="1"/>
  <c r="Q106"/>
  <c r="R106" s="1"/>
  <c r="Q104"/>
  <c r="R104" s="1"/>
  <c r="Q102"/>
  <c r="R102" s="1"/>
  <c r="Q100"/>
  <c r="R100" s="1"/>
  <c r="T100" s="1"/>
  <c r="V100" s="1"/>
  <c r="Q98"/>
  <c r="R98" s="1"/>
  <c r="Q96"/>
  <c r="R96" s="1"/>
  <c r="Q92"/>
  <c r="R92" s="1"/>
  <c r="Q88"/>
  <c r="R88" s="1"/>
  <c r="Q86"/>
  <c r="R86" s="1"/>
  <c r="Q84"/>
  <c r="R84" s="1"/>
  <c r="Q82"/>
  <c r="R82" s="1"/>
  <c r="Q80"/>
  <c r="R80" s="1"/>
  <c r="Q77"/>
  <c r="R77" s="1"/>
  <c r="Q75"/>
  <c r="R75" s="1"/>
  <c r="Q73"/>
  <c r="R73" s="1"/>
  <c r="Q71"/>
  <c r="R71" s="1"/>
  <c r="Q69"/>
  <c r="R69" s="1"/>
  <c r="Q65"/>
  <c r="R65" s="1"/>
  <c r="Q63"/>
  <c r="R63" s="1"/>
  <c r="Q61"/>
  <c r="R61" s="1"/>
  <c r="Q59"/>
  <c r="R59" s="1"/>
  <c r="Q57"/>
  <c r="R57" s="1"/>
  <c r="Q53"/>
  <c r="R53" s="1"/>
  <c r="Q49"/>
  <c r="R49" s="1"/>
  <c r="Q47"/>
  <c r="R47" s="1"/>
  <c r="Q44"/>
  <c r="R44" s="1"/>
  <c r="Q42"/>
  <c r="R42" s="1"/>
  <c r="Q40"/>
  <c r="R40" s="1"/>
  <c r="Q38"/>
  <c r="R38" s="1"/>
  <c r="Q36"/>
  <c r="R36" s="1"/>
  <c r="Q34"/>
  <c r="R34" s="1"/>
  <c r="Q32"/>
  <c r="R32" s="1"/>
  <c r="Q30"/>
  <c r="R30" s="1"/>
  <c r="Q27"/>
  <c r="Q22"/>
  <c r="R22" s="1"/>
  <c r="Q20"/>
  <c r="R20" s="1"/>
  <c r="R21"/>
  <c r="T21" s="1"/>
  <c r="V21" s="1"/>
  <c r="R23"/>
  <c r="T23" s="1"/>
  <c r="V23" s="1"/>
  <c r="R24"/>
  <c r="T24" s="1"/>
  <c r="V24" s="1"/>
  <c r="R25"/>
  <c r="T25" s="1"/>
  <c r="V25" s="1"/>
  <c r="R26"/>
  <c r="T26" s="1"/>
  <c r="V26" s="1"/>
  <c r="R28"/>
  <c r="T28" s="1"/>
  <c r="V28" s="1"/>
  <c r="R29"/>
  <c r="T29" s="1"/>
  <c r="V29" s="1"/>
  <c r="R31"/>
  <c r="T31" s="1"/>
  <c r="V31" s="1"/>
  <c r="R33"/>
  <c r="T33" s="1"/>
  <c r="V33" s="1"/>
  <c r="R35"/>
  <c r="T35" s="1"/>
  <c r="V35" s="1"/>
  <c r="R37"/>
  <c r="T37" s="1"/>
  <c r="V37" s="1"/>
  <c r="R39"/>
  <c r="T39" s="1"/>
  <c r="V39" s="1"/>
  <c r="R41"/>
  <c r="T41" s="1"/>
  <c r="V41" s="1"/>
  <c r="R43"/>
  <c r="T43" s="1"/>
  <c r="V43" s="1"/>
  <c r="R45"/>
  <c r="T45" s="1"/>
  <c r="V45" s="1"/>
  <c r="R46"/>
  <c r="T46" s="1"/>
  <c r="V46" s="1"/>
  <c r="R48"/>
  <c r="T48" s="1"/>
  <c r="V48" s="1"/>
  <c r="R50"/>
  <c r="T50" s="1"/>
  <c r="V50" s="1"/>
  <c r="R51"/>
  <c r="T51" s="1"/>
  <c r="V51" s="1"/>
  <c r="R52"/>
  <c r="T52" s="1"/>
  <c r="V52" s="1"/>
  <c r="R54"/>
  <c r="T54" s="1"/>
  <c r="V54" s="1"/>
  <c r="R58"/>
  <c r="T58" s="1"/>
  <c r="V58" s="1"/>
  <c r="R60"/>
  <c r="T60" s="1"/>
  <c r="V60" s="1"/>
  <c r="R62"/>
  <c r="T62" s="1"/>
  <c r="V62" s="1"/>
  <c r="R64"/>
  <c r="T64" s="1"/>
  <c r="V64" s="1"/>
  <c r="R66"/>
  <c r="T66" s="1"/>
  <c r="V66" s="1"/>
  <c r="R67"/>
  <c r="T67" s="1"/>
  <c r="V67" s="1"/>
  <c r="R68"/>
  <c r="T68" s="1"/>
  <c r="V68" s="1"/>
  <c r="R70"/>
  <c r="T70" s="1"/>
  <c r="V70" s="1"/>
  <c r="R72"/>
  <c r="T72" s="1"/>
  <c r="V72" s="1"/>
  <c r="R74"/>
  <c r="T74" s="1"/>
  <c r="V74" s="1"/>
  <c r="R76"/>
  <c r="T76" s="1"/>
  <c r="V76" s="1"/>
  <c r="R78"/>
  <c r="T78" s="1"/>
  <c r="V78" s="1"/>
  <c r="R79"/>
  <c r="T79" s="1"/>
  <c r="V79" s="1"/>
  <c r="R81"/>
  <c r="T81" s="1"/>
  <c r="V81" s="1"/>
  <c r="R83"/>
  <c r="T83" s="1"/>
  <c r="V83" s="1"/>
  <c r="R85"/>
  <c r="T85" s="1"/>
  <c r="V85" s="1"/>
  <c r="R87"/>
  <c r="T87" s="1"/>
  <c r="V87" s="1"/>
  <c r="R89"/>
  <c r="T89" s="1"/>
  <c r="V89" s="1"/>
  <c r="R93"/>
  <c r="T93" s="1"/>
  <c r="V93" s="1"/>
  <c r="R95"/>
  <c r="T95" s="1"/>
  <c r="V95" s="1"/>
  <c r="R97"/>
  <c r="T97" s="1"/>
  <c r="V97" s="1"/>
  <c r="R99"/>
  <c r="T99" s="1"/>
  <c r="V99" s="1"/>
  <c r="R101"/>
  <c r="T101" s="1"/>
  <c r="V101" s="1"/>
  <c r="R103"/>
  <c r="T103" s="1"/>
  <c r="V103" s="1"/>
  <c r="R105"/>
  <c r="T105" s="1"/>
  <c r="V105" s="1"/>
  <c r="R107"/>
  <c r="T107" s="1"/>
  <c r="V107" s="1"/>
  <c r="R109"/>
  <c r="T109" s="1"/>
  <c r="V109" s="1"/>
  <c r="R111"/>
  <c r="T111" s="1"/>
  <c r="V111" s="1"/>
  <c r="R113"/>
  <c r="T113" s="1"/>
  <c r="V113" s="1"/>
  <c r="R115"/>
  <c r="T115" s="1"/>
  <c r="V115" s="1"/>
  <c r="R117"/>
  <c r="T117" s="1"/>
  <c r="V117" s="1"/>
  <c r="R119"/>
  <c r="T119" s="1"/>
  <c r="V119" s="1"/>
  <c r="R121"/>
  <c r="T121" s="1"/>
  <c r="V121" s="1"/>
  <c r="R123"/>
  <c r="T123" s="1"/>
  <c r="V123" s="1"/>
  <c r="R125"/>
  <c r="T125" s="1"/>
  <c r="V125" s="1"/>
  <c r="R127"/>
  <c r="T127" s="1"/>
  <c r="V127" s="1"/>
  <c r="R129"/>
  <c r="T129" s="1"/>
  <c r="V129" s="1"/>
  <c r="R131"/>
  <c r="T131" s="1"/>
  <c r="V131" s="1"/>
  <c r="R133"/>
  <c r="T133" s="1"/>
  <c r="V133" s="1"/>
  <c r="R135"/>
  <c r="T135" s="1"/>
  <c r="V135" s="1"/>
  <c r="R137"/>
  <c r="T137" s="1"/>
  <c r="V137" s="1"/>
  <c r="R139"/>
  <c r="T139" s="1"/>
  <c r="V139" s="1"/>
  <c r="R141"/>
  <c r="T141" s="1"/>
  <c r="V141" s="1"/>
  <c r="R142"/>
  <c r="T142" s="1"/>
  <c r="V142" s="1"/>
  <c r="R144"/>
  <c r="T144" s="1"/>
  <c r="V144" s="1"/>
  <c r="R146"/>
  <c r="T146" s="1"/>
  <c r="V146" s="1"/>
  <c r="R148"/>
  <c r="T148" s="1"/>
  <c r="V148" s="1"/>
  <c r="R150"/>
  <c r="T150" s="1"/>
  <c r="V150" s="1"/>
  <c r="R152"/>
  <c r="T152" s="1"/>
  <c r="V152" s="1"/>
  <c r="R153"/>
  <c r="T153" s="1"/>
  <c r="V153" s="1"/>
  <c r="R154"/>
  <c r="T154" s="1"/>
  <c r="V154" s="1"/>
  <c r="R155"/>
  <c r="T155" s="1"/>
  <c r="V155" s="1"/>
  <c r="R159"/>
  <c r="T159" s="1"/>
  <c r="V159" s="1"/>
  <c r="R161"/>
  <c r="T161" s="1"/>
  <c r="V161" s="1"/>
  <c r="R167"/>
  <c r="T167" s="1"/>
  <c r="V167" s="1"/>
  <c r="R168"/>
  <c r="T168" s="1"/>
  <c r="V168" s="1"/>
  <c r="R170"/>
  <c r="T170" s="1"/>
  <c r="V170" s="1"/>
  <c r="R171"/>
  <c r="R172"/>
  <c r="T172" s="1"/>
  <c r="V172" s="1"/>
  <c r="R173"/>
  <c r="T173" s="1"/>
  <c r="V173" s="1"/>
  <c r="R175"/>
  <c r="T175" s="1"/>
  <c r="V175" s="1"/>
  <c r="R177"/>
  <c r="T177" s="1"/>
  <c r="V177" s="1"/>
  <c r="R179"/>
  <c r="T179" s="1"/>
  <c r="V179" s="1"/>
  <c r="R181"/>
  <c r="T181" s="1"/>
  <c r="V181" s="1"/>
  <c r="R183"/>
  <c r="T183" s="1"/>
  <c r="V183" s="1"/>
  <c r="R185"/>
  <c r="T185" s="1"/>
  <c r="V185" s="1"/>
  <c r="R187"/>
  <c r="T187" s="1"/>
  <c r="V187" s="1"/>
  <c r="R189"/>
  <c r="T189" s="1"/>
  <c r="V189" s="1"/>
  <c r="R193"/>
  <c r="T193" s="1"/>
  <c r="V193" s="1"/>
  <c r="R195"/>
  <c r="T195" s="1"/>
  <c r="V195" s="1"/>
  <c r="R199"/>
  <c r="T199" s="1"/>
  <c r="V199" s="1"/>
  <c r="R201"/>
  <c r="T201" s="1"/>
  <c r="V201" s="1"/>
  <c r="R203"/>
  <c r="T203" s="1"/>
  <c r="V203" s="1"/>
  <c r="R207"/>
  <c r="T207" s="1"/>
  <c r="V207" s="1"/>
  <c r="R211"/>
  <c r="T211" s="1"/>
  <c r="V211" s="1"/>
  <c r="R213"/>
  <c r="T213" s="1"/>
  <c r="V213" s="1"/>
  <c r="R215"/>
  <c r="T215" s="1"/>
  <c r="V215" s="1"/>
  <c r="R217"/>
  <c r="T217" s="1"/>
  <c r="V217" s="1"/>
  <c r="R219"/>
  <c r="T219" s="1"/>
  <c r="V219" s="1"/>
  <c r="R221"/>
  <c r="T221" s="1"/>
  <c r="V221" s="1"/>
  <c r="R223"/>
  <c r="T223" s="1"/>
  <c r="V223" s="1"/>
  <c r="R228"/>
  <c r="T228" s="1"/>
  <c r="V228" s="1"/>
  <c r="R230"/>
  <c r="T230" s="1"/>
  <c r="V230" s="1"/>
  <c r="R232"/>
  <c r="T232" s="1"/>
  <c r="V232" s="1"/>
  <c r="R234"/>
  <c r="T234" s="1"/>
  <c r="V234" s="1"/>
  <c r="R236"/>
  <c r="T236" s="1"/>
  <c r="V236" s="1"/>
  <c r="R238"/>
  <c r="T238" s="1"/>
  <c r="V238" s="1"/>
  <c r="R240"/>
  <c r="T240" s="1"/>
  <c r="V240" s="1"/>
  <c r="R242"/>
  <c r="T242" s="1"/>
  <c r="V242" s="1"/>
  <c r="R244"/>
  <c r="T244" s="1"/>
  <c r="V244" s="1"/>
  <c r="R246"/>
  <c r="T246" s="1"/>
  <c r="V246" s="1"/>
  <c r="R248"/>
  <c r="T248" s="1"/>
  <c r="V248" s="1"/>
  <c r="R250"/>
  <c r="T250" s="1"/>
  <c r="V250" s="1"/>
  <c r="R252"/>
  <c r="T252" s="1"/>
  <c r="V252" s="1"/>
  <c r="R254"/>
  <c r="T254" s="1"/>
  <c r="V254" s="1"/>
  <c r="R256"/>
  <c r="T256" s="1"/>
  <c r="V256" s="1"/>
  <c r="R258"/>
  <c r="T258" s="1"/>
  <c r="V258" s="1"/>
  <c r="R260"/>
  <c r="T260" s="1"/>
  <c r="V260" s="1"/>
  <c r="R262"/>
  <c r="T262" s="1"/>
  <c r="V262" s="1"/>
  <c r="R264"/>
  <c r="T264" s="1"/>
  <c r="V264" s="1"/>
  <c r="R266"/>
  <c r="T266" s="1"/>
  <c r="V266" s="1"/>
  <c r="R267"/>
  <c r="R268"/>
  <c r="T268" s="1"/>
  <c r="V268" s="1"/>
  <c r="R270"/>
  <c r="T270" s="1"/>
  <c r="V270" s="1"/>
  <c r="R272"/>
  <c r="T272" s="1"/>
  <c r="V272" s="1"/>
  <c r="R274"/>
  <c r="T274" s="1"/>
  <c r="V274" s="1"/>
  <c r="R276"/>
  <c r="T276" s="1"/>
  <c r="V276" s="1"/>
  <c r="R278"/>
  <c r="T278" s="1"/>
  <c r="V278" s="1"/>
  <c r="R280"/>
  <c r="T280" s="1"/>
  <c r="V280" s="1"/>
  <c r="R282"/>
  <c r="T282" s="1"/>
  <c r="V282" s="1"/>
  <c r="R284"/>
  <c r="T284" s="1"/>
  <c r="V284" s="1"/>
  <c r="R286"/>
  <c r="T286" s="1"/>
  <c r="V286" s="1"/>
  <c r="R288"/>
  <c r="T288" s="1"/>
  <c r="V288" s="1"/>
  <c r="R290"/>
  <c r="T290" s="1"/>
  <c r="V290" s="1"/>
  <c r="R294"/>
  <c r="T294" s="1"/>
  <c r="V294" s="1"/>
  <c r="R296"/>
  <c r="T296" s="1"/>
  <c r="V296" s="1"/>
  <c r="R300"/>
  <c r="T300" s="1"/>
  <c r="V300" s="1"/>
  <c r="R302"/>
  <c r="T302" s="1"/>
  <c r="V302" s="1"/>
  <c r="R304"/>
  <c r="T304" s="1"/>
  <c r="V304" s="1"/>
  <c r="R306"/>
  <c r="T306" s="1"/>
  <c r="V306" s="1"/>
  <c r="R308"/>
  <c r="T308" s="1"/>
  <c r="V308" s="1"/>
  <c r="R310"/>
  <c r="T310" s="1"/>
  <c r="V310" s="1"/>
  <c r="R312"/>
  <c r="T312" s="1"/>
  <c r="V312" s="1"/>
  <c r="R314"/>
  <c r="T314" s="1"/>
  <c r="V314" s="1"/>
  <c r="R315"/>
  <c r="T315" s="1"/>
  <c r="V315" s="1"/>
  <c r="R317"/>
  <c r="T317" s="1"/>
  <c r="V317" s="1"/>
  <c r="R319"/>
  <c r="T319" s="1"/>
  <c r="V319" s="1"/>
  <c r="R321"/>
  <c r="T321" s="1"/>
  <c r="V321" s="1"/>
  <c r="R322"/>
  <c r="T322" s="1"/>
  <c r="V322" s="1"/>
  <c r="R323"/>
  <c r="T323" s="1"/>
  <c r="V323" s="1"/>
  <c r="R325"/>
  <c r="T325" s="1"/>
  <c r="V325" s="1"/>
  <c r="R326"/>
  <c r="T326" s="1"/>
  <c r="V326" s="1"/>
  <c r="R328"/>
  <c r="T328" s="1"/>
  <c r="V328" s="1"/>
  <c r="R330"/>
  <c r="T330" s="1"/>
  <c r="V330" s="1"/>
  <c r="R331"/>
  <c r="T331" s="1"/>
  <c r="V331" s="1"/>
  <c r="R332"/>
  <c r="T332" s="1"/>
  <c r="V332" s="1"/>
  <c r="R334"/>
  <c r="T334" s="1"/>
  <c r="V334" s="1"/>
  <c r="R336"/>
  <c r="T336" s="1"/>
  <c r="V336" s="1"/>
  <c r="R337"/>
  <c r="T337" s="1"/>
  <c r="V337" s="1"/>
  <c r="R339"/>
  <c r="T339" s="1"/>
  <c r="V339" s="1"/>
  <c r="R343"/>
  <c r="T343" s="1"/>
  <c r="V343" s="1"/>
  <c r="R345"/>
  <c r="T345" s="1"/>
  <c r="V345" s="1"/>
  <c r="R346"/>
  <c r="T346" s="1"/>
  <c r="V346" s="1"/>
  <c r="R348"/>
  <c r="T348" s="1"/>
  <c r="V348" s="1"/>
  <c r="R350"/>
  <c r="T350" s="1"/>
  <c r="V350" s="1"/>
  <c r="R352"/>
  <c r="T352" s="1"/>
  <c r="V352" s="1"/>
  <c r="R356"/>
  <c r="T356" s="1"/>
  <c r="V356" s="1"/>
  <c r="R357"/>
  <c r="T357" s="1"/>
  <c r="V357" s="1"/>
  <c r="R358"/>
  <c r="T358" s="1"/>
  <c r="V358" s="1"/>
  <c r="R362"/>
  <c r="T362" s="1"/>
  <c r="V362" s="1"/>
  <c r="R364"/>
  <c r="T364" s="1"/>
  <c r="V364" s="1"/>
  <c r="R366"/>
  <c r="T366" s="1"/>
  <c r="V366" s="1"/>
  <c r="R368"/>
  <c r="T368" s="1"/>
  <c r="V368" s="1"/>
  <c r="R372"/>
  <c r="T372" s="1"/>
  <c r="V372" s="1"/>
  <c r="R374"/>
  <c r="T374" s="1"/>
  <c r="V374" s="1"/>
  <c r="R376"/>
  <c r="T376" s="1"/>
  <c r="V376" s="1"/>
  <c r="R378"/>
  <c r="T378" s="1"/>
  <c r="V378" s="1"/>
  <c r="R380"/>
  <c r="T380" s="1"/>
  <c r="V380" s="1"/>
  <c r="R382"/>
  <c r="T382" s="1"/>
  <c r="V382" s="1"/>
  <c r="R386"/>
  <c r="T386" s="1"/>
  <c r="V386" s="1"/>
  <c r="R388"/>
  <c r="T388" s="1"/>
  <c r="V388" s="1"/>
  <c r="R390"/>
  <c r="T390" s="1"/>
  <c r="V390" s="1"/>
  <c r="R392"/>
  <c r="T392" s="1"/>
  <c r="V392" s="1"/>
  <c r="R394"/>
  <c r="T394" s="1"/>
  <c r="V394" s="1"/>
  <c r="R396"/>
  <c r="T396" s="1"/>
  <c r="V396" s="1"/>
  <c r="R398"/>
  <c r="T398" s="1"/>
  <c r="V398" s="1"/>
  <c r="R400"/>
  <c r="T400" s="1"/>
  <c r="V400" s="1"/>
  <c r="R402"/>
  <c r="T402" s="1"/>
  <c r="V402" s="1"/>
  <c r="R404"/>
  <c r="T404" s="1"/>
  <c r="V404" s="1"/>
  <c r="R406"/>
  <c r="T406" s="1"/>
  <c r="V406" s="1"/>
  <c r="R410"/>
  <c r="T410" s="1"/>
  <c r="V410" s="1"/>
  <c r="R414"/>
  <c r="T414" s="1"/>
  <c r="V414" s="1"/>
  <c r="R416"/>
  <c r="T416" s="1"/>
  <c r="V416" s="1"/>
  <c r="R418"/>
  <c r="T418" s="1"/>
  <c r="V418" s="1"/>
  <c r="R420"/>
  <c r="T420" s="1"/>
  <c r="V420" s="1"/>
  <c r="R422"/>
  <c r="T422" s="1"/>
  <c r="V422" s="1"/>
  <c r="R423"/>
  <c r="T423" s="1"/>
  <c r="V423" s="1"/>
  <c r="R425"/>
  <c r="T425" s="1"/>
  <c r="V425" s="1"/>
  <c r="R427"/>
  <c r="T427" s="1"/>
  <c r="V427" s="1"/>
  <c r="R428"/>
  <c r="T428" s="1"/>
  <c r="V428" s="1"/>
  <c r="R429"/>
  <c r="R430"/>
  <c r="T430" s="1"/>
  <c r="V430" s="1"/>
  <c r="R431"/>
  <c r="T431" s="1"/>
  <c r="V431" s="1"/>
  <c r="R433"/>
  <c r="T433" s="1"/>
  <c r="V433" s="1"/>
  <c r="R434"/>
  <c r="T434" s="1"/>
  <c r="V434" s="1"/>
  <c r="R436"/>
  <c r="T436" s="1"/>
  <c r="V436" s="1"/>
  <c r="R438"/>
  <c r="T438" s="1"/>
  <c r="V438" s="1"/>
  <c r="R440"/>
  <c r="T440" s="1"/>
  <c r="V440" s="1"/>
  <c r="R444"/>
  <c r="T444" s="1"/>
  <c r="V444" s="1"/>
  <c r="R446"/>
  <c r="T446" s="1"/>
  <c r="V446" s="1"/>
  <c r="I21"/>
  <c r="K21" s="1"/>
  <c r="M21" s="1"/>
  <c r="O21" s="1"/>
  <c r="I23"/>
  <c r="K23" s="1"/>
  <c r="M23" s="1"/>
  <c r="O23" s="1"/>
  <c r="I24"/>
  <c r="K24" s="1"/>
  <c r="M24" s="1"/>
  <c r="O24" s="1"/>
  <c r="I25"/>
  <c r="K25" s="1"/>
  <c r="M25" s="1"/>
  <c r="O25" s="1"/>
  <c r="I26"/>
  <c r="K26" s="1"/>
  <c r="M26" s="1"/>
  <c r="O26" s="1"/>
  <c r="I28"/>
  <c r="K28" s="1"/>
  <c r="M28" s="1"/>
  <c r="O28" s="1"/>
  <c r="I29"/>
  <c r="K29" s="1"/>
  <c r="M29" s="1"/>
  <c r="O29" s="1"/>
  <c r="I31"/>
  <c r="K31" s="1"/>
  <c r="M31" s="1"/>
  <c r="O31" s="1"/>
  <c r="I33"/>
  <c r="K33" s="1"/>
  <c r="M33" s="1"/>
  <c r="O33" s="1"/>
  <c r="I35"/>
  <c r="K35" s="1"/>
  <c r="M35" s="1"/>
  <c r="O35" s="1"/>
  <c r="I37"/>
  <c r="K37" s="1"/>
  <c r="M37" s="1"/>
  <c r="O37" s="1"/>
  <c r="I39"/>
  <c r="K39" s="1"/>
  <c r="M39" s="1"/>
  <c r="O39" s="1"/>
  <c r="I41"/>
  <c r="K41" s="1"/>
  <c r="M41" s="1"/>
  <c r="O41" s="1"/>
  <c r="I43"/>
  <c r="K43" s="1"/>
  <c r="M43" s="1"/>
  <c r="O43" s="1"/>
  <c r="I45"/>
  <c r="K45" s="1"/>
  <c r="M45" s="1"/>
  <c r="O45" s="1"/>
  <c r="I46"/>
  <c r="K46" s="1"/>
  <c r="M46" s="1"/>
  <c r="O46" s="1"/>
  <c r="I48"/>
  <c r="K48" s="1"/>
  <c r="M48" s="1"/>
  <c r="O48" s="1"/>
  <c r="I50"/>
  <c r="K50" s="1"/>
  <c r="M50" s="1"/>
  <c r="O50" s="1"/>
  <c r="I51"/>
  <c r="K51" s="1"/>
  <c r="M51" s="1"/>
  <c r="O51" s="1"/>
  <c r="I52"/>
  <c r="K52" s="1"/>
  <c r="M52" s="1"/>
  <c r="O52" s="1"/>
  <c r="I54"/>
  <c r="K54" s="1"/>
  <c r="M54" s="1"/>
  <c r="O54" s="1"/>
  <c r="I58"/>
  <c r="K58" s="1"/>
  <c r="M58" s="1"/>
  <c r="O58" s="1"/>
  <c r="I60"/>
  <c r="K60" s="1"/>
  <c r="M60" s="1"/>
  <c r="O60" s="1"/>
  <c r="I62"/>
  <c r="K62" s="1"/>
  <c r="M62" s="1"/>
  <c r="O62" s="1"/>
  <c r="I64"/>
  <c r="K64" s="1"/>
  <c r="M64" s="1"/>
  <c r="O64" s="1"/>
  <c r="I66"/>
  <c r="K66" s="1"/>
  <c r="M66" s="1"/>
  <c r="O66" s="1"/>
  <c r="I67"/>
  <c r="K67" s="1"/>
  <c r="M67" s="1"/>
  <c r="O67" s="1"/>
  <c r="I68"/>
  <c r="K68" s="1"/>
  <c r="M68" s="1"/>
  <c r="O68" s="1"/>
  <c r="I70"/>
  <c r="K70" s="1"/>
  <c r="M70" s="1"/>
  <c r="O70" s="1"/>
  <c r="I72"/>
  <c r="K72" s="1"/>
  <c r="M72" s="1"/>
  <c r="O72" s="1"/>
  <c r="I74"/>
  <c r="K74" s="1"/>
  <c r="M74" s="1"/>
  <c r="O74" s="1"/>
  <c r="I76"/>
  <c r="K76" s="1"/>
  <c r="M76" s="1"/>
  <c r="O76" s="1"/>
  <c r="I78"/>
  <c r="K78" s="1"/>
  <c r="M78" s="1"/>
  <c r="O78" s="1"/>
  <c r="I79"/>
  <c r="K79" s="1"/>
  <c r="M79" s="1"/>
  <c r="O79" s="1"/>
  <c r="I81"/>
  <c r="K81" s="1"/>
  <c r="M81" s="1"/>
  <c r="O81" s="1"/>
  <c r="I83"/>
  <c r="K83" s="1"/>
  <c r="M83" s="1"/>
  <c r="O83" s="1"/>
  <c r="I85"/>
  <c r="K85" s="1"/>
  <c r="M85" s="1"/>
  <c r="O85" s="1"/>
  <c r="I87"/>
  <c r="K87" s="1"/>
  <c r="M87" s="1"/>
  <c r="O87" s="1"/>
  <c r="I89"/>
  <c r="K89" s="1"/>
  <c r="M89" s="1"/>
  <c r="O89" s="1"/>
  <c r="I93"/>
  <c r="K93" s="1"/>
  <c r="M93" s="1"/>
  <c r="O93" s="1"/>
  <c r="I95"/>
  <c r="K95" s="1"/>
  <c r="M95" s="1"/>
  <c r="O95" s="1"/>
  <c r="I97"/>
  <c r="K97" s="1"/>
  <c r="M97" s="1"/>
  <c r="O97" s="1"/>
  <c r="I99"/>
  <c r="K99" s="1"/>
  <c r="M99" s="1"/>
  <c r="O99" s="1"/>
  <c r="I101"/>
  <c r="K101" s="1"/>
  <c r="M101" s="1"/>
  <c r="O101" s="1"/>
  <c r="I103"/>
  <c r="K103" s="1"/>
  <c r="M103" s="1"/>
  <c r="O103" s="1"/>
  <c r="I105"/>
  <c r="K105" s="1"/>
  <c r="M105" s="1"/>
  <c r="O105" s="1"/>
  <c r="I107"/>
  <c r="K107" s="1"/>
  <c r="M107" s="1"/>
  <c r="O107" s="1"/>
  <c r="I109"/>
  <c r="K109" s="1"/>
  <c r="M109" s="1"/>
  <c r="O109" s="1"/>
  <c r="I111"/>
  <c r="K111" s="1"/>
  <c r="M111" s="1"/>
  <c r="O111" s="1"/>
  <c r="I113"/>
  <c r="K113" s="1"/>
  <c r="M113" s="1"/>
  <c r="O113" s="1"/>
  <c r="I115"/>
  <c r="K115" s="1"/>
  <c r="M115" s="1"/>
  <c r="O115" s="1"/>
  <c r="I117"/>
  <c r="K117" s="1"/>
  <c r="M117" s="1"/>
  <c r="O117" s="1"/>
  <c r="I119"/>
  <c r="K119" s="1"/>
  <c r="M119" s="1"/>
  <c r="O119" s="1"/>
  <c r="I121"/>
  <c r="K121" s="1"/>
  <c r="M121" s="1"/>
  <c r="O121" s="1"/>
  <c r="I123"/>
  <c r="K123" s="1"/>
  <c r="M123" s="1"/>
  <c r="O123" s="1"/>
  <c r="I125"/>
  <c r="K125" s="1"/>
  <c r="M125" s="1"/>
  <c r="O125" s="1"/>
  <c r="I127"/>
  <c r="K127" s="1"/>
  <c r="M127" s="1"/>
  <c r="O127" s="1"/>
  <c r="I129"/>
  <c r="K129" s="1"/>
  <c r="M129" s="1"/>
  <c r="O129" s="1"/>
  <c r="I131"/>
  <c r="K131" s="1"/>
  <c r="M131" s="1"/>
  <c r="O131" s="1"/>
  <c r="I133"/>
  <c r="K133" s="1"/>
  <c r="M133" s="1"/>
  <c r="O133" s="1"/>
  <c r="I135"/>
  <c r="K135" s="1"/>
  <c r="M135" s="1"/>
  <c r="O135" s="1"/>
  <c r="I137"/>
  <c r="K137" s="1"/>
  <c r="M137" s="1"/>
  <c r="O137" s="1"/>
  <c r="I139"/>
  <c r="K139" s="1"/>
  <c r="M139" s="1"/>
  <c r="O139" s="1"/>
  <c r="I141"/>
  <c r="K141" s="1"/>
  <c r="M141" s="1"/>
  <c r="O141" s="1"/>
  <c r="I142"/>
  <c r="K142" s="1"/>
  <c r="M142" s="1"/>
  <c r="O142" s="1"/>
  <c r="I144"/>
  <c r="K144" s="1"/>
  <c r="M144" s="1"/>
  <c r="O144" s="1"/>
  <c r="I146"/>
  <c r="K146" s="1"/>
  <c r="M146" s="1"/>
  <c r="O146" s="1"/>
  <c r="I148"/>
  <c r="K148" s="1"/>
  <c r="M148" s="1"/>
  <c r="O148" s="1"/>
  <c r="I150"/>
  <c r="K150" s="1"/>
  <c r="M150" s="1"/>
  <c r="O150" s="1"/>
  <c r="I152"/>
  <c r="K152" s="1"/>
  <c r="M152" s="1"/>
  <c r="O152" s="1"/>
  <c r="I153"/>
  <c r="K153" s="1"/>
  <c r="M153" s="1"/>
  <c r="O153" s="1"/>
  <c r="I154"/>
  <c r="K154" s="1"/>
  <c r="M154" s="1"/>
  <c r="O154" s="1"/>
  <c r="I155"/>
  <c r="K155" s="1"/>
  <c r="M155" s="1"/>
  <c r="O155" s="1"/>
  <c r="I159"/>
  <c r="K159" s="1"/>
  <c r="M159" s="1"/>
  <c r="O159" s="1"/>
  <c r="I161"/>
  <c r="K161" s="1"/>
  <c r="M161" s="1"/>
  <c r="O161" s="1"/>
  <c r="I167"/>
  <c r="K167" s="1"/>
  <c r="M167" s="1"/>
  <c r="O167" s="1"/>
  <c r="I168"/>
  <c r="K168" s="1"/>
  <c r="M168" s="1"/>
  <c r="O168" s="1"/>
  <c r="I170"/>
  <c r="K170" s="1"/>
  <c r="M170" s="1"/>
  <c r="O170" s="1"/>
  <c r="I172"/>
  <c r="K172" s="1"/>
  <c r="M172" s="1"/>
  <c r="O172" s="1"/>
  <c r="I173"/>
  <c r="K173" s="1"/>
  <c r="M173" s="1"/>
  <c r="O173" s="1"/>
  <c r="I175"/>
  <c r="K175" s="1"/>
  <c r="M175" s="1"/>
  <c r="O175" s="1"/>
  <c r="I177"/>
  <c r="K177" s="1"/>
  <c r="M177" s="1"/>
  <c r="O177" s="1"/>
  <c r="I179"/>
  <c r="K179" s="1"/>
  <c r="M179" s="1"/>
  <c r="O179" s="1"/>
  <c r="I181"/>
  <c r="K181" s="1"/>
  <c r="M181" s="1"/>
  <c r="O181" s="1"/>
  <c r="I183"/>
  <c r="K183" s="1"/>
  <c r="M183" s="1"/>
  <c r="O183" s="1"/>
  <c r="I185"/>
  <c r="K185" s="1"/>
  <c r="M185" s="1"/>
  <c r="O185" s="1"/>
  <c r="I187"/>
  <c r="K187" s="1"/>
  <c r="M187" s="1"/>
  <c r="O187" s="1"/>
  <c r="I189"/>
  <c r="K189" s="1"/>
  <c r="M189" s="1"/>
  <c r="O189" s="1"/>
  <c r="I193"/>
  <c r="K193" s="1"/>
  <c r="M193" s="1"/>
  <c r="O193" s="1"/>
  <c r="I195"/>
  <c r="K195" s="1"/>
  <c r="M195" s="1"/>
  <c r="O195" s="1"/>
  <c r="I199"/>
  <c r="K199" s="1"/>
  <c r="M199" s="1"/>
  <c r="O199" s="1"/>
  <c r="I201"/>
  <c r="K201" s="1"/>
  <c r="M201" s="1"/>
  <c r="O201" s="1"/>
  <c r="I203"/>
  <c r="K203" s="1"/>
  <c r="M203" s="1"/>
  <c r="O203" s="1"/>
  <c r="I207"/>
  <c r="K207" s="1"/>
  <c r="M207" s="1"/>
  <c r="O207" s="1"/>
  <c r="I211"/>
  <c r="K211" s="1"/>
  <c r="M211" s="1"/>
  <c r="O211" s="1"/>
  <c r="I213"/>
  <c r="K213" s="1"/>
  <c r="M213" s="1"/>
  <c r="O213" s="1"/>
  <c r="I215"/>
  <c r="K215" s="1"/>
  <c r="M215" s="1"/>
  <c r="O215" s="1"/>
  <c r="I217"/>
  <c r="K217" s="1"/>
  <c r="M217" s="1"/>
  <c r="O217" s="1"/>
  <c r="I219"/>
  <c r="K219" s="1"/>
  <c r="M219" s="1"/>
  <c r="O219" s="1"/>
  <c r="I221"/>
  <c r="K221" s="1"/>
  <c r="M221" s="1"/>
  <c r="O221" s="1"/>
  <c r="I223"/>
  <c r="K223" s="1"/>
  <c r="M223" s="1"/>
  <c r="O223" s="1"/>
  <c r="I228"/>
  <c r="K228" s="1"/>
  <c r="M228" s="1"/>
  <c r="O228" s="1"/>
  <c r="I230"/>
  <c r="K230" s="1"/>
  <c r="M230" s="1"/>
  <c r="O230" s="1"/>
  <c r="I232"/>
  <c r="K232" s="1"/>
  <c r="M232" s="1"/>
  <c r="O232" s="1"/>
  <c r="I234"/>
  <c r="K234" s="1"/>
  <c r="M234" s="1"/>
  <c r="O234" s="1"/>
  <c r="I236"/>
  <c r="K236" s="1"/>
  <c r="M236" s="1"/>
  <c r="O236" s="1"/>
  <c r="I238"/>
  <c r="K238" s="1"/>
  <c r="M238" s="1"/>
  <c r="O238" s="1"/>
  <c r="I240"/>
  <c r="K240" s="1"/>
  <c r="M240" s="1"/>
  <c r="O240" s="1"/>
  <c r="I242"/>
  <c r="K242" s="1"/>
  <c r="M242" s="1"/>
  <c r="O242" s="1"/>
  <c r="I244"/>
  <c r="K244" s="1"/>
  <c r="M244" s="1"/>
  <c r="O244" s="1"/>
  <c r="I246"/>
  <c r="K246" s="1"/>
  <c r="M246" s="1"/>
  <c r="O246" s="1"/>
  <c r="I248"/>
  <c r="K248" s="1"/>
  <c r="M248" s="1"/>
  <c r="O248" s="1"/>
  <c r="I250"/>
  <c r="K250" s="1"/>
  <c r="M250" s="1"/>
  <c r="O250" s="1"/>
  <c r="I252"/>
  <c r="K252" s="1"/>
  <c r="M252" s="1"/>
  <c r="O252" s="1"/>
  <c r="I254"/>
  <c r="K254" s="1"/>
  <c r="M254" s="1"/>
  <c r="O254" s="1"/>
  <c r="I256"/>
  <c r="K256" s="1"/>
  <c r="M256" s="1"/>
  <c r="O256" s="1"/>
  <c r="I258"/>
  <c r="K258" s="1"/>
  <c r="M258" s="1"/>
  <c r="O258" s="1"/>
  <c r="I260"/>
  <c r="K260" s="1"/>
  <c r="M260" s="1"/>
  <c r="O260" s="1"/>
  <c r="I262"/>
  <c r="K262" s="1"/>
  <c r="M262" s="1"/>
  <c r="O262" s="1"/>
  <c r="I264"/>
  <c r="K264" s="1"/>
  <c r="M264" s="1"/>
  <c r="O264" s="1"/>
  <c r="I266"/>
  <c r="K266" s="1"/>
  <c r="M266" s="1"/>
  <c r="O266" s="1"/>
  <c r="I268"/>
  <c r="K268" s="1"/>
  <c r="M268" s="1"/>
  <c r="O268" s="1"/>
  <c r="I270"/>
  <c r="K270" s="1"/>
  <c r="M270" s="1"/>
  <c r="O270" s="1"/>
  <c r="I272"/>
  <c r="K272" s="1"/>
  <c r="M272" s="1"/>
  <c r="O272" s="1"/>
  <c r="I274"/>
  <c r="K274" s="1"/>
  <c r="M274" s="1"/>
  <c r="O274" s="1"/>
  <c r="I276"/>
  <c r="K276" s="1"/>
  <c r="M276" s="1"/>
  <c r="O276" s="1"/>
  <c r="I278"/>
  <c r="K278" s="1"/>
  <c r="M278" s="1"/>
  <c r="O278" s="1"/>
  <c r="I280"/>
  <c r="K280" s="1"/>
  <c r="M280" s="1"/>
  <c r="O280" s="1"/>
  <c r="I282"/>
  <c r="K282" s="1"/>
  <c r="M282" s="1"/>
  <c r="O282" s="1"/>
  <c r="I284"/>
  <c r="K284" s="1"/>
  <c r="M284" s="1"/>
  <c r="O284" s="1"/>
  <c r="I286"/>
  <c r="K286" s="1"/>
  <c r="M286" s="1"/>
  <c r="O286" s="1"/>
  <c r="I288"/>
  <c r="K288" s="1"/>
  <c r="M288" s="1"/>
  <c r="O288" s="1"/>
  <c r="I290"/>
  <c r="K290" s="1"/>
  <c r="M290" s="1"/>
  <c r="O290" s="1"/>
  <c r="I294"/>
  <c r="K294" s="1"/>
  <c r="M294" s="1"/>
  <c r="O294" s="1"/>
  <c r="I296"/>
  <c r="K296" s="1"/>
  <c r="M296" s="1"/>
  <c r="O296" s="1"/>
  <c r="I300"/>
  <c r="K300" s="1"/>
  <c r="M300" s="1"/>
  <c r="O300" s="1"/>
  <c r="I302"/>
  <c r="K302" s="1"/>
  <c r="M302" s="1"/>
  <c r="O302" s="1"/>
  <c r="I304"/>
  <c r="K304" s="1"/>
  <c r="M304" s="1"/>
  <c r="O304" s="1"/>
  <c r="I306"/>
  <c r="K306" s="1"/>
  <c r="M306" s="1"/>
  <c r="O306" s="1"/>
  <c r="I308"/>
  <c r="K308" s="1"/>
  <c r="M308" s="1"/>
  <c r="O308" s="1"/>
  <c r="I310"/>
  <c r="K310" s="1"/>
  <c r="M310" s="1"/>
  <c r="O310" s="1"/>
  <c r="I312"/>
  <c r="K312" s="1"/>
  <c r="M312" s="1"/>
  <c r="O312" s="1"/>
  <c r="I314"/>
  <c r="K314" s="1"/>
  <c r="M314" s="1"/>
  <c r="O314" s="1"/>
  <c r="I315"/>
  <c r="K315" s="1"/>
  <c r="M315" s="1"/>
  <c r="O315" s="1"/>
  <c r="I317"/>
  <c r="K317" s="1"/>
  <c r="M317" s="1"/>
  <c r="O317" s="1"/>
  <c r="I319"/>
  <c r="K319" s="1"/>
  <c r="M319" s="1"/>
  <c r="O319" s="1"/>
  <c r="I321"/>
  <c r="K321" s="1"/>
  <c r="M321" s="1"/>
  <c r="O321" s="1"/>
  <c r="I322"/>
  <c r="K322" s="1"/>
  <c r="M322" s="1"/>
  <c r="O322" s="1"/>
  <c r="I323"/>
  <c r="K323" s="1"/>
  <c r="M323" s="1"/>
  <c r="O323" s="1"/>
  <c r="I325"/>
  <c r="K325" s="1"/>
  <c r="M325" s="1"/>
  <c r="O325" s="1"/>
  <c r="I326"/>
  <c r="K326" s="1"/>
  <c r="M326" s="1"/>
  <c r="O326" s="1"/>
  <c r="I328"/>
  <c r="K328" s="1"/>
  <c r="M328" s="1"/>
  <c r="O328" s="1"/>
  <c r="I330"/>
  <c r="K330" s="1"/>
  <c r="M330" s="1"/>
  <c r="O330" s="1"/>
  <c r="I331"/>
  <c r="K331" s="1"/>
  <c r="M331" s="1"/>
  <c r="O331" s="1"/>
  <c r="I332"/>
  <c r="K332" s="1"/>
  <c r="M332" s="1"/>
  <c r="O332" s="1"/>
  <c r="I334"/>
  <c r="K334" s="1"/>
  <c r="M334" s="1"/>
  <c r="O334" s="1"/>
  <c r="I336"/>
  <c r="K336" s="1"/>
  <c r="M336" s="1"/>
  <c r="O336" s="1"/>
  <c r="I337"/>
  <c r="K337" s="1"/>
  <c r="M337" s="1"/>
  <c r="O337" s="1"/>
  <c r="I339"/>
  <c r="K339" s="1"/>
  <c r="M339" s="1"/>
  <c r="O339" s="1"/>
  <c r="I343"/>
  <c r="K343" s="1"/>
  <c r="M343" s="1"/>
  <c r="O343" s="1"/>
  <c r="I345"/>
  <c r="K345" s="1"/>
  <c r="M345" s="1"/>
  <c r="O345" s="1"/>
  <c r="I346"/>
  <c r="K346" s="1"/>
  <c r="M346" s="1"/>
  <c r="O346" s="1"/>
  <c r="I348"/>
  <c r="K348" s="1"/>
  <c r="M348" s="1"/>
  <c r="O348" s="1"/>
  <c r="I350"/>
  <c r="K350" s="1"/>
  <c r="M350" s="1"/>
  <c r="O350" s="1"/>
  <c r="I352"/>
  <c r="K352" s="1"/>
  <c r="M352" s="1"/>
  <c r="O352" s="1"/>
  <c r="I356"/>
  <c r="K356" s="1"/>
  <c r="M356" s="1"/>
  <c r="O356" s="1"/>
  <c r="I357"/>
  <c r="K357" s="1"/>
  <c r="M357" s="1"/>
  <c r="O357" s="1"/>
  <c r="I358"/>
  <c r="K358" s="1"/>
  <c r="M358" s="1"/>
  <c r="O358" s="1"/>
  <c r="I362"/>
  <c r="K362" s="1"/>
  <c r="M362" s="1"/>
  <c r="O362" s="1"/>
  <c r="I364"/>
  <c r="K364" s="1"/>
  <c r="M364" s="1"/>
  <c r="O364" s="1"/>
  <c r="I366"/>
  <c r="K366" s="1"/>
  <c r="M366" s="1"/>
  <c r="O366" s="1"/>
  <c r="I368"/>
  <c r="K368" s="1"/>
  <c r="M368" s="1"/>
  <c r="O368" s="1"/>
  <c r="I372"/>
  <c r="K372" s="1"/>
  <c r="M372" s="1"/>
  <c r="O372" s="1"/>
  <c r="I374"/>
  <c r="K374" s="1"/>
  <c r="M374" s="1"/>
  <c r="O374" s="1"/>
  <c r="I376"/>
  <c r="K376" s="1"/>
  <c r="M376" s="1"/>
  <c r="O376" s="1"/>
  <c r="I378"/>
  <c r="K378" s="1"/>
  <c r="M378" s="1"/>
  <c r="O378" s="1"/>
  <c r="I380"/>
  <c r="K380" s="1"/>
  <c r="M380" s="1"/>
  <c r="O380" s="1"/>
  <c r="I382"/>
  <c r="K382" s="1"/>
  <c r="M382" s="1"/>
  <c r="O382" s="1"/>
  <c r="I386"/>
  <c r="K386" s="1"/>
  <c r="M386" s="1"/>
  <c r="O386" s="1"/>
  <c r="I388"/>
  <c r="K388" s="1"/>
  <c r="M388" s="1"/>
  <c r="O388" s="1"/>
  <c r="I390"/>
  <c r="K390" s="1"/>
  <c r="M390" s="1"/>
  <c r="O390" s="1"/>
  <c r="I392"/>
  <c r="K392" s="1"/>
  <c r="M392" s="1"/>
  <c r="O392" s="1"/>
  <c r="I394"/>
  <c r="K394" s="1"/>
  <c r="M394" s="1"/>
  <c r="O394" s="1"/>
  <c r="I396"/>
  <c r="K396" s="1"/>
  <c r="M396" s="1"/>
  <c r="O396" s="1"/>
  <c r="I398"/>
  <c r="K398" s="1"/>
  <c r="M398" s="1"/>
  <c r="O398" s="1"/>
  <c r="I400"/>
  <c r="K400" s="1"/>
  <c r="M400" s="1"/>
  <c r="O400" s="1"/>
  <c r="I402"/>
  <c r="K402" s="1"/>
  <c r="M402" s="1"/>
  <c r="O402" s="1"/>
  <c r="I404"/>
  <c r="K404" s="1"/>
  <c r="M404" s="1"/>
  <c r="O404" s="1"/>
  <c r="I406"/>
  <c r="K406" s="1"/>
  <c r="M406" s="1"/>
  <c r="O406" s="1"/>
  <c r="I410"/>
  <c r="K410" s="1"/>
  <c r="M410" s="1"/>
  <c r="O410" s="1"/>
  <c r="I414"/>
  <c r="K414" s="1"/>
  <c r="M414" s="1"/>
  <c r="O414" s="1"/>
  <c r="I416"/>
  <c r="K416" s="1"/>
  <c r="M416" s="1"/>
  <c r="O416" s="1"/>
  <c r="I418"/>
  <c r="K418" s="1"/>
  <c r="M418" s="1"/>
  <c r="O418" s="1"/>
  <c r="I420"/>
  <c r="K420" s="1"/>
  <c r="M420" s="1"/>
  <c r="O420" s="1"/>
  <c r="I422"/>
  <c r="K422" s="1"/>
  <c r="M422" s="1"/>
  <c r="O422" s="1"/>
  <c r="I423"/>
  <c r="K423" s="1"/>
  <c r="M423" s="1"/>
  <c r="O423" s="1"/>
  <c r="I425"/>
  <c r="K425" s="1"/>
  <c r="M425" s="1"/>
  <c r="O425" s="1"/>
  <c r="I427"/>
  <c r="K427" s="1"/>
  <c r="M427" s="1"/>
  <c r="O427" s="1"/>
  <c r="I428"/>
  <c r="K428" s="1"/>
  <c r="M428" s="1"/>
  <c r="O428" s="1"/>
  <c r="I430"/>
  <c r="K430" s="1"/>
  <c r="M430" s="1"/>
  <c r="O430" s="1"/>
  <c r="I431"/>
  <c r="K431" s="1"/>
  <c r="M431" s="1"/>
  <c r="O431" s="1"/>
  <c r="I433"/>
  <c r="K433" s="1"/>
  <c r="M433" s="1"/>
  <c r="O433" s="1"/>
  <c r="I434"/>
  <c r="K434" s="1"/>
  <c r="M434" s="1"/>
  <c r="O434" s="1"/>
  <c r="I436"/>
  <c r="K436" s="1"/>
  <c r="M436" s="1"/>
  <c r="O436" s="1"/>
  <c r="I438"/>
  <c r="K438" s="1"/>
  <c r="M438" s="1"/>
  <c r="O438" s="1"/>
  <c r="I440"/>
  <c r="K440" s="1"/>
  <c r="M440" s="1"/>
  <c r="O440" s="1"/>
  <c r="I444"/>
  <c r="K444" s="1"/>
  <c r="M444" s="1"/>
  <c r="O444" s="1"/>
  <c r="I446"/>
  <c r="K446" s="1"/>
  <c r="M446" s="1"/>
  <c r="O446" s="1"/>
  <c r="H445"/>
  <c r="H443"/>
  <c r="I443" s="1"/>
  <c r="H439"/>
  <c r="I439" s="1"/>
  <c r="H437"/>
  <c r="I437" s="1"/>
  <c r="H435"/>
  <c r="I435" s="1"/>
  <c r="H432"/>
  <c r="I432" s="1"/>
  <c r="H429"/>
  <c r="I429" s="1"/>
  <c r="H426"/>
  <c r="I426" s="1"/>
  <c r="H424"/>
  <c r="I424" s="1"/>
  <c r="H421"/>
  <c r="I421" s="1"/>
  <c r="H419"/>
  <c r="I419" s="1"/>
  <c r="H417"/>
  <c r="I417" s="1"/>
  <c r="H415"/>
  <c r="I415" s="1"/>
  <c r="H413"/>
  <c r="I413" s="1"/>
  <c r="H409"/>
  <c r="I409" s="1"/>
  <c r="H405"/>
  <c r="I405" s="1"/>
  <c r="H403"/>
  <c r="I403" s="1"/>
  <c r="K403" s="1"/>
  <c r="M403" s="1"/>
  <c r="H401"/>
  <c r="I401" s="1"/>
  <c r="K401" s="1"/>
  <c r="H399"/>
  <c r="I399" s="1"/>
  <c r="H397"/>
  <c r="I397" s="1"/>
  <c r="H395"/>
  <c r="I395" s="1"/>
  <c r="K395" s="1"/>
  <c r="M395" s="1"/>
  <c r="H393"/>
  <c r="I393" s="1"/>
  <c r="K393" s="1"/>
  <c r="H391"/>
  <c r="I391" s="1"/>
  <c r="H389"/>
  <c r="I389" s="1"/>
  <c r="H387"/>
  <c r="I387" s="1"/>
  <c r="K387" s="1"/>
  <c r="M387" s="1"/>
  <c r="H385"/>
  <c r="I385" s="1"/>
  <c r="K385" s="1"/>
  <c r="H381"/>
  <c r="I381" s="1"/>
  <c r="H379"/>
  <c r="I379" s="1"/>
  <c r="H377"/>
  <c r="I377" s="1"/>
  <c r="H375"/>
  <c r="I375" s="1"/>
  <c r="H373"/>
  <c r="I373" s="1"/>
  <c r="H371"/>
  <c r="I371" s="1"/>
  <c r="H367"/>
  <c r="I367" s="1"/>
  <c r="H365"/>
  <c r="I365" s="1"/>
  <c r="H363"/>
  <c r="I363" s="1"/>
  <c r="H361"/>
  <c r="I361" s="1"/>
  <c r="H355"/>
  <c r="H351"/>
  <c r="I351" s="1"/>
  <c r="H349"/>
  <c r="I349" s="1"/>
  <c r="H347"/>
  <c r="I347" s="1"/>
  <c r="H344"/>
  <c r="I344" s="1"/>
  <c r="H342"/>
  <c r="I342" s="1"/>
  <c r="H338"/>
  <c r="I338" s="1"/>
  <c r="H335"/>
  <c r="I335" s="1"/>
  <c r="H333"/>
  <c r="I333" s="1"/>
  <c r="H329"/>
  <c r="I329" s="1"/>
  <c r="H327"/>
  <c r="I327" s="1"/>
  <c r="H324"/>
  <c r="I324" s="1"/>
  <c r="H320"/>
  <c r="I320" s="1"/>
  <c r="H318"/>
  <c r="I318" s="1"/>
  <c r="H316"/>
  <c r="I316" s="1"/>
  <c r="H313"/>
  <c r="I313" s="1"/>
  <c r="H311"/>
  <c r="I311" s="1"/>
  <c r="H309"/>
  <c r="I309" s="1"/>
  <c r="H307"/>
  <c r="I307" s="1"/>
  <c r="H305"/>
  <c r="I305" s="1"/>
  <c r="H303"/>
  <c r="I303" s="1"/>
  <c r="H301"/>
  <c r="I301" s="1"/>
  <c r="H299"/>
  <c r="I299" s="1"/>
  <c r="H295"/>
  <c r="H293"/>
  <c r="I293" s="1"/>
  <c r="H289"/>
  <c r="I289" s="1"/>
  <c r="H287"/>
  <c r="I287" s="1"/>
  <c r="H285"/>
  <c r="I285" s="1"/>
  <c r="H283"/>
  <c r="I283" s="1"/>
  <c r="K283" s="1"/>
  <c r="M283" s="1"/>
  <c r="O283" s="1"/>
  <c r="H281"/>
  <c r="I281" s="1"/>
  <c r="K281" s="1"/>
  <c r="H279"/>
  <c r="I279" s="1"/>
  <c r="H277"/>
  <c r="I277" s="1"/>
  <c r="H275"/>
  <c r="I275" s="1"/>
  <c r="K275" s="1"/>
  <c r="M275" s="1"/>
  <c r="O275" s="1"/>
  <c r="H273"/>
  <c r="I273" s="1"/>
  <c r="K273" s="1"/>
  <c r="H271"/>
  <c r="I271" s="1"/>
  <c r="H269"/>
  <c r="I269" s="1"/>
  <c r="H267"/>
  <c r="I267" s="1"/>
  <c r="K267" s="1"/>
  <c r="M267" s="1"/>
  <c r="O267" s="1"/>
  <c r="H265"/>
  <c r="I265" s="1"/>
  <c r="K265" s="1"/>
  <c r="H263"/>
  <c r="I263" s="1"/>
  <c r="H261"/>
  <c r="I261" s="1"/>
  <c r="H259"/>
  <c r="I259" s="1"/>
  <c r="K259" s="1"/>
  <c r="M259" s="1"/>
  <c r="O259" s="1"/>
  <c r="H257"/>
  <c r="I257" s="1"/>
  <c r="K257" s="1"/>
  <c r="H255"/>
  <c r="I255" s="1"/>
  <c r="H253"/>
  <c r="I253" s="1"/>
  <c r="H251"/>
  <c r="I251" s="1"/>
  <c r="K251" s="1"/>
  <c r="M251" s="1"/>
  <c r="O251" s="1"/>
  <c r="H249"/>
  <c r="I249" s="1"/>
  <c r="K249" s="1"/>
  <c r="H247"/>
  <c r="I247" s="1"/>
  <c r="H245"/>
  <c r="I245" s="1"/>
  <c r="H243"/>
  <c r="I243" s="1"/>
  <c r="K243" s="1"/>
  <c r="M243" s="1"/>
  <c r="O243" s="1"/>
  <c r="H241"/>
  <c r="I241" s="1"/>
  <c r="K241" s="1"/>
  <c r="H239"/>
  <c r="I239" s="1"/>
  <c r="H237"/>
  <c r="I237" s="1"/>
  <c r="H235"/>
  <c r="I235" s="1"/>
  <c r="K235" s="1"/>
  <c r="M235" s="1"/>
  <c r="O235" s="1"/>
  <c r="H233"/>
  <c r="I233" s="1"/>
  <c r="K233" s="1"/>
  <c r="H231"/>
  <c r="I231" s="1"/>
  <c r="H229"/>
  <c r="I229" s="1"/>
  <c r="H227"/>
  <c r="I227" s="1"/>
  <c r="K227" s="1"/>
  <c r="M227" s="1"/>
  <c r="O227" s="1"/>
  <c r="H222"/>
  <c r="I222" s="1"/>
  <c r="K222" s="1"/>
  <c r="H220"/>
  <c r="I220" s="1"/>
  <c r="H218"/>
  <c r="I218" s="1"/>
  <c r="H216"/>
  <c r="I216" s="1"/>
  <c r="H214"/>
  <c r="I214" s="1"/>
  <c r="K214" s="1"/>
  <c r="H212"/>
  <c r="I212" s="1"/>
  <c r="H210"/>
  <c r="I210" s="1"/>
  <c r="H206"/>
  <c r="I206" s="1"/>
  <c r="H202"/>
  <c r="I202" s="1"/>
  <c r="K202" s="1"/>
  <c r="H200"/>
  <c r="I200" s="1"/>
  <c r="H198"/>
  <c r="I198" s="1"/>
  <c r="H194"/>
  <c r="H192"/>
  <c r="I192" s="1"/>
  <c r="K192" s="1"/>
  <c r="H188"/>
  <c r="I188" s="1"/>
  <c r="H186"/>
  <c r="I186" s="1"/>
  <c r="H184"/>
  <c r="I184" s="1"/>
  <c r="H182"/>
  <c r="I182" s="1"/>
  <c r="K182" s="1"/>
  <c r="H180"/>
  <c r="I180" s="1"/>
  <c r="H178"/>
  <c r="I178" s="1"/>
  <c r="H176"/>
  <c r="I176" s="1"/>
  <c r="H174"/>
  <c r="I174" s="1"/>
  <c r="K174" s="1"/>
  <c r="H171"/>
  <c r="I171" s="1"/>
  <c r="H169"/>
  <c r="I169" s="1"/>
  <c r="H166"/>
  <c r="I166" s="1"/>
  <c r="H160"/>
  <c r="I160" s="1"/>
  <c r="K160" s="1"/>
  <c r="M160" s="1"/>
  <c r="O160" s="1"/>
  <c r="H158"/>
  <c r="I158" s="1"/>
  <c r="H151"/>
  <c r="I151" s="1"/>
  <c r="H149"/>
  <c r="I149" s="1"/>
  <c r="H147"/>
  <c r="I147" s="1"/>
  <c r="H145"/>
  <c r="I145" s="1"/>
  <c r="H143"/>
  <c r="I143" s="1"/>
  <c r="H140"/>
  <c r="I140" s="1"/>
  <c r="H138"/>
  <c r="I138" s="1"/>
  <c r="H136"/>
  <c r="I136" s="1"/>
  <c r="H134"/>
  <c r="I134" s="1"/>
  <c r="H132"/>
  <c r="I132" s="1"/>
  <c r="H130"/>
  <c r="I130" s="1"/>
  <c r="H128"/>
  <c r="I128" s="1"/>
  <c r="H126"/>
  <c r="I126" s="1"/>
  <c r="H124"/>
  <c r="I124" s="1"/>
  <c r="H122"/>
  <c r="I122" s="1"/>
  <c r="H120"/>
  <c r="I120" s="1"/>
  <c r="H118"/>
  <c r="I118" s="1"/>
  <c r="H116"/>
  <c r="I116" s="1"/>
  <c r="H114"/>
  <c r="I114" s="1"/>
  <c r="H112"/>
  <c r="I112" s="1"/>
  <c r="H110"/>
  <c r="I110" s="1"/>
  <c r="H108"/>
  <c r="I108" s="1"/>
  <c r="H106"/>
  <c r="I106" s="1"/>
  <c r="H104"/>
  <c r="I104" s="1"/>
  <c r="H102"/>
  <c r="I102" s="1"/>
  <c r="H100"/>
  <c r="I100" s="1"/>
  <c r="H98"/>
  <c r="I98" s="1"/>
  <c r="H96"/>
  <c r="I96" s="1"/>
  <c r="H92"/>
  <c r="I92" s="1"/>
  <c r="H88"/>
  <c r="I88" s="1"/>
  <c r="H86"/>
  <c r="I86" s="1"/>
  <c r="H84"/>
  <c r="I84" s="1"/>
  <c r="H82"/>
  <c r="I82" s="1"/>
  <c r="H80"/>
  <c r="I80" s="1"/>
  <c r="H77"/>
  <c r="I77" s="1"/>
  <c r="H75"/>
  <c r="I75" s="1"/>
  <c r="H73"/>
  <c r="I73" s="1"/>
  <c r="H71"/>
  <c r="I71" s="1"/>
  <c r="H69"/>
  <c r="I69" s="1"/>
  <c r="H65"/>
  <c r="I65" s="1"/>
  <c r="H63"/>
  <c r="I63" s="1"/>
  <c r="H61"/>
  <c r="I61" s="1"/>
  <c r="H59"/>
  <c r="I59" s="1"/>
  <c r="H57"/>
  <c r="I57" s="1"/>
  <c r="H53"/>
  <c r="I53" s="1"/>
  <c r="H49"/>
  <c r="I49" s="1"/>
  <c r="H47"/>
  <c r="I47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7"/>
  <c r="I27" s="1"/>
  <c r="H22"/>
  <c r="I22" s="1"/>
  <c r="H20"/>
  <c r="I20" s="1"/>
  <c r="N354" l="1"/>
  <c r="N19"/>
  <c r="U442"/>
  <c r="O196"/>
  <c r="V359"/>
  <c r="N205"/>
  <c r="N226"/>
  <c r="O359"/>
  <c r="U226"/>
  <c r="U449" s="1"/>
  <c r="U354"/>
  <c r="V55"/>
  <c r="O208"/>
  <c r="N204"/>
  <c r="U190"/>
  <c r="U18"/>
  <c r="T305"/>
  <c r="T324"/>
  <c r="V324" s="1"/>
  <c r="T347"/>
  <c r="V347" s="1"/>
  <c r="N225"/>
  <c r="N224" s="1"/>
  <c r="U204"/>
  <c r="U225"/>
  <c r="U224" s="1"/>
  <c r="V305"/>
  <c r="O156"/>
  <c r="V415"/>
  <c r="V435"/>
  <c r="N442"/>
  <c r="V245"/>
  <c r="V309"/>
  <c r="U341"/>
  <c r="U340" s="1"/>
  <c r="O55"/>
  <c r="O316"/>
  <c r="O387"/>
  <c r="O395"/>
  <c r="O403"/>
  <c r="N18"/>
  <c r="N17" s="1"/>
  <c r="U17"/>
  <c r="U441"/>
  <c r="V445"/>
  <c r="N441"/>
  <c r="N449"/>
  <c r="N190"/>
  <c r="N341"/>
  <c r="N407"/>
  <c r="K171"/>
  <c r="M171" s="1"/>
  <c r="O171" s="1"/>
  <c r="K399"/>
  <c r="M399" s="1"/>
  <c r="O399" s="1"/>
  <c r="K231"/>
  <c r="M231" s="1"/>
  <c r="O231" s="1"/>
  <c r="K239"/>
  <c r="M239" s="1"/>
  <c r="O239" s="1"/>
  <c r="K247"/>
  <c r="M247" s="1"/>
  <c r="O247" s="1"/>
  <c r="K255"/>
  <c r="M255" s="1"/>
  <c r="O255" s="1"/>
  <c r="K263"/>
  <c r="M263" s="1"/>
  <c r="O263" s="1"/>
  <c r="K271"/>
  <c r="M271" s="1"/>
  <c r="O271" s="1"/>
  <c r="K279"/>
  <c r="M279" s="1"/>
  <c r="O279" s="1"/>
  <c r="K287"/>
  <c r="M287" s="1"/>
  <c r="O287" s="1"/>
  <c r="K391"/>
  <c r="M391" s="1"/>
  <c r="O391" s="1"/>
  <c r="T171"/>
  <c r="V171" s="1"/>
  <c r="T318"/>
  <c r="V318" s="1"/>
  <c r="T342"/>
  <c r="V342" s="1"/>
  <c r="T351"/>
  <c r="V351" s="1"/>
  <c r="T365"/>
  <c r="V365" s="1"/>
  <c r="K156"/>
  <c r="M156" s="1"/>
  <c r="K20"/>
  <c r="M20" s="1"/>
  <c r="O20" s="1"/>
  <c r="K32"/>
  <c r="M32" s="1"/>
  <c r="O32" s="1"/>
  <c r="K40"/>
  <c r="M40" s="1"/>
  <c r="O40" s="1"/>
  <c r="K80"/>
  <c r="M80" s="1"/>
  <c r="O80" s="1"/>
  <c r="K88"/>
  <c r="M88" s="1"/>
  <c r="O88" s="1"/>
  <c r="K147"/>
  <c r="M147" s="1"/>
  <c r="O147" s="1"/>
  <c r="M174"/>
  <c r="O174" s="1"/>
  <c r="M182"/>
  <c r="O182" s="1"/>
  <c r="M192"/>
  <c r="O192" s="1"/>
  <c r="M202"/>
  <c r="O202" s="1"/>
  <c r="M214"/>
  <c r="O214" s="1"/>
  <c r="M222"/>
  <c r="O222" s="1"/>
  <c r="K301"/>
  <c r="M301" s="1"/>
  <c r="O301" s="1"/>
  <c r="K309"/>
  <c r="M309" s="1"/>
  <c r="O309" s="1"/>
  <c r="K329"/>
  <c r="M329" s="1"/>
  <c r="O329" s="1"/>
  <c r="K351"/>
  <c r="M351" s="1"/>
  <c r="O351" s="1"/>
  <c r="K365"/>
  <c r="M365" s="1"/>
  <c r="O365" s="1"/>
  <c r="K375"/>
  <c r="M375" s="1"/>
  <c r="O375" s="1"/>
  <c r="L226"/>
  <c r="T47"/>
  <c r="V47" s="1"/>
  <c r="T69"/>
  <c r="V69" s="1"/>
  <c r="T77"/>
  <c r="V77" s="1"/>
  <c r="T373"/>
  <c r="V373" s="1"/>
  <c r="T381"/>
  <c r="V381" s="1"/>
  <c r="T408"/>
  <c r="V408" s="1"/>
  <c r="K36"/>
  <c r="M36" s="1"/>
  <c r="O36" s="1"/>
  <c r="K44"/>
  <c r="M44" s="1"/>
  <c r="O44" s="1"/>
  <c r="K186"/>
  <c r="M186" s="1"/>
  <c r="O186" s="1"/>
  <c r="T57"/>
  <c r="V57" s="1"/>
  <c r="T151"/>
  <c r="V151" s="1"/>
  <c r="T178"/>
  <c r="V178" s="1"/>
  <c r="T186"/>
  <c r="V186" s="1"/>
  <c r="T198"/>
  <c r="V198" s="1"/>
  <c r="T210"/>
  <c r="V210" s="1"/>
  <c r="T218"/>
  <c r="V218" s="1"/>
  <c r="T371"/>
  <c r="V371" s="1"/>
  <c r="T379"/>
  <c r="V379" s="1"/>
  <c r="T389"/>
  <c r="V389" s="1"/>
  <c r="T397"/>
  <c r="V397" s="1"/>
  <c r="T405"/>
  <c r="V405" s="1"/>
  <c r="L449"/>
  <c r="S407"/>
  <c r="T407" s="1"/>
  <c r="V407" s="1"/>
  <c r="M408"/>
  <c r="O408" s="1"/>
  <c r="K291"/>
  <c r="M291" s="1"/>
  <c r="O291" s="1"/>
  <c r="L191"/>
  <c r="L190" s="1"/>
  <c r="L354"/>
  <c r="L353" s="1"/>
  <c r="L205"/>
  <c r="L204" s="1"/>
  <c r="M241"/>
  <c r="O241" s="1"/>
  <c r="M249"/>
  <c r="O249" s="1"/>
  <c r="M257"/>
  <c r="O257" s="1"/>
  <c r="M265"/>
  <c r="O265" s="1"/>
  <c r="M273"/>
  <c r="O273" s="1"/>
  <c r="M281"/>
  <c r="O281" s="1"/>
  <c r="M385"/>
  <c r="O385" s="1"/>
  <c r="M393"/>
  <c r="O393" s="1"/>
  <c r="M401"/>
  <c r="O401" s="1"/>
  <c r="L225"/>
  <c r="L224" s="1"/>
  <c r="L441"/>
  <c r="M233"/>
  <c r="O233" s="1"/>
  <c r="L18"/>
  <c r="L341"/>
  <c r="S341"/>
  <c r="S340" s="1"/>
  <c r="T132"/>
  <c r="V132" s="1"/>
  <c r="K426"/>
  <c r="M426" s="1"/>
  <c r="O426" s="1"/>
  <c r="T20"/>
  <c r="V20" s="1"/>
  <c r="T32"/>
  <c r="V32" s="1"/>
  <c r="T40"/>
  <c r="V40" s="1"/>
  <c r="T49"/>
  <c r="V49" s="1"/>
  <c r="T61"/>
  <c r="V61" s="1"/>
  <c r="T71"/>
  <c r="V71" s="1"/>
  <c r="T80"/>
  <c r="V80" s="1"/>
  <c r="T88"/>
  <c r="V88" s="1"/>
  <c r="T98"/>
  <c r="V98" s="1"/>
  <c r="T106"/>
  <c r="V106" s="1"/>
  <c r="T114"/>
  <c r="V114" s="1"/>
  <c r="T122"/>
  <c r="V122" s="1"/>
  <c r="T130"/>
  <c r="V130" s="1"/>
  <c r="T138"/>
  <c r="V138" s="1"/>
  <c r="T147"/>
  <c r="V147" s="1"/>
  <c r="T174"/>
  <c r="V174" s="1"/>
  <c r="T222"/>
  <c r="V222" s="1"/>
  <c r="T233"/>
  <c r="V233" s="1"/>
  <c r="T241"/>
  <c r="V241" s="1"/>
  <c r="T249"/>
  <c r="V249" s="1"/>
  <c r="T257"/>
  <c r="V257" s="1"/>
  <c r="T265"/>
  <c r="V265" s="1"/>
  <c r="T273"/>
  <c r="V273" s="1"/>
  <c r="T281"/>
  <c r="V281" s="1"/>
  <c r="T289"/>
  <c r="V289" s="1"/>
  <c r="T385"/>
  <c r="V385" s="1"/>
  <c r="T393"/>
  <c r="V393" s="1"/>
  <c r="T401"/>
  <c r="V401" s="1"/>
  <c r="K369"/>
  <c r="M369" s="1"/>
  <c r="O369" s="1"/>
  <c r="K411"/>
  <c r="M411" s="1"/>
  <c r="O411" s="1"/>
  <c r="K104"/>
  <c r="M104" s="1"/>
  <c r="O104" s="1"/>
  <c r="K335"/>
  <c r="M335" s="1"/>
  <c r="O335" s="1"/>
  <c r="K361"/>
  <c r="M361" s="1"/>
  <c r="O361" s="1"/>
  <c r="K417"/>
  <c r="M417" s="1"/>
  <c r="O417" s="1"/>
  <c r="K437"/>
  <c r="M437" s="1"/>
  <c r="O437" s="1"/>
  <c r="K303"/>
  <c r="M303" s="1"/>
  <c r="O303" s="1"/>
  <c r="K311"/>
  <c r="M311" s="1"/>
  <c r="O311" s="1"/>
  <c r="K320"/>
  <c r="M320" s="1"/>
  <c r="O320" s="1"/>
  <c r="K333"/>
  <c r="M333" s="1"/>
  <c r="O333" s="1"/>
  <c r="K344"/>
  <c r="M344" s="1"/>
  <c r="O344" s="1"/>
  <c r="S226"/>
  <c r="S442"/>
  <c r="S441" s="1"/>
  <c r="K136"/>
  <c r="M136" s="1"/>
  <c r="O136" s="1"/>
  <c r="K145"/>
  <c r="M145" s="1"/>
  <c r="O145" s="1"/>
  <c r="K373"/>
  <c r="M373" s="1"/>
  <c r="O373" s="1"/>
  <c r="T344"/>
  <c r="V344" s="1"/>
  <c r="T259"/>
  <c r="V259" s="1"/>
  <c r="T387"/>
  <c r="V387" s="1"/>
  <c r="T395"/>
  <c r="V395" s="1"/>
  <c r="T22"/>
  <c r="V22" s="1"/>
  <c r="T34"/>
  <c r="V34" s="1"/>
  <c r="T92"/>
  <c r="V92" s="1"/>
  <c r="K293"/>
  <c r="M293" s="1"/>
  <c r="O293" s="1"/>
  <c r="K377"/>
  <c r="M377" s="1"/>
  <c r="O377" s="1"/>
  <c r="K415"/>
  <c r="M415" s="1"/>
  <c r="O415" s="1"/>
  <c r="T180"/>
  <c r="V180" s="1"/>
  <c r="T188"/>
  <c r="V188" s="1"/>
  <c r="T200"/>
  <c r="V200" s="1"/>
  <c r="T212"/>
  <c r="V212" s="1"/>
  <c r="T220"/>
  <c r="V220" s="1"/>
  <c r="T327"/>
  <c r="V327" s="1"/>
  <c r="T363"/>
  <c r="V363" s="1"/>
  <c r="J226"/>
  <c r="T158"/>
  <c r="V158" s="1"/>
  <c r="J191"/>
  <c r="J190" s="1"/>
  <c r="S18"/>
  <c r="T118"/>
  <c r="V118" s="1"/>
  <c r="S225"/>
  <c r="K413"/>
  <c r="M413" s="1"/>
  <c r="O413" s="1"/>
  <c r="K432"/>
  <c r="M432" s="1"/>
  <c r="O432" s="1"/>
  <c r="T419"/>
  <c r="V419" s="1"/>
  <c r="T361"/>
  <c r="V361" s="1"/>
  <c r="T275"/>
  <c r="V275" s="1"/>
  <c r="Q225"/>
  <c r="R225" s="1"/>
  <c r="T299"/>
  <c r="V299" s="1"/>
  <c r="T316"/>
  <c r="V316" s="1"/>
  <c r="T439"/>
  <c r="V439" s="1"/>
  <c r="S19"/>
  <c r="T160"/>
  <c r="V160" s="1"/>
  <c r="T182"/>
  <c r="V182" s="1"/>
  <c r="T202"/>
  <c r="V202" s="1"/>
  <c r="S354"/>
  <c r="S353" s="1"/>
  <c r="K38"/>
  <c r="M38" s="1"/>
  <c r="O38" s="1"/>
  <c r="K59"/>
  <c r="M59" s="1"/>
  <c r="O59" s="1"/>
  <c r="K77"/>
  <c r="M77" s="1"/>
  <c r="O77" s="1"/>
  <c r="K96"/>
  <c r="M96" s="1"/>
  <c r="O96" s="1"/>
  <c r="K112"/>
  <c r="M112" s="1"/>
  <c r="O112" s="1"/>
  <c r="K120"/>
  <c r="M120" s="1"/>
  <c r="O120" s="1"/>
  <c r="K128"/>
  <c r="M128" s="1"/>
  <c r="O128" s="1"/>
  <c r="K299"/>
  <c r="M299" s="1"/>
  <c r="O299" s="1"/>
  <c r="K307"/>
  <c r="M307" s="1"/>
  <c r="O307" s="1"/>
  <c r="K316"/>
  <c r="M316" s="1"/>
  <c r="K327"/>
  <c r="M327" s="1"/>
  <c r="O327" s="1"/>
  <c r="K338"/>
  <c r="M338" s="1"/>
  <c r="O338" s="1"/>
  <c r="K349"/>
  <c r="M349" s="1"/>
  <c r="O349" s="1"/>
  <c r="K363"/>
  <c r="M363" s="1"/>
  <c r="O363" s="1"/>
  <c r="K419"/>
  <c r="M419" s="1"/>
  <c r="O419" s="1"/>
  <c r="K429"/>
  <c r="M429" s="1"/>
  <c r="O429" s="1"/>
  <c r="K439"/>
  <c r="M439" s="1"/>
  <c r="O439" s="1"/>
  <c r="T235"/>
  <c r="V235" s="1"/>
  <c r="R231"/>
  <c r="T231" s="1"/>
  <c r="V231" s="1"/>
  <c r="T143"/>
  <c r="V143" s="1"/>
  <c r="T36"/>
  <c r="V36" s="1"/>
  <c r="T44"/>
  <c r="V44" s="1"/>
  <c r="T65"/>
  <c r="V65" s="1"/>
  <c r="T102"/>
  <c r="V102" s="1"/>
  <c r="T110"/>
  <c r="V110" s="1"/>
  <c r="T126"/>
  <c r="V126" s="1"/>
  <c r="T134"/>
  <c r="V134" s="1"/>
  <c r="T313"/>
  <c r="V313" s="1"/>
  <c r="T335"/>
  <c r="V335" s="1"/>
  <c r="T426"/>
  <c r="V426" s="1"/>
  <c r="K22"/>
  <c r="M22" s="1"/>
  <c r="O22" s="1"/>
  <c r="K53"/>
  <c r="M53" s="1"/>
  <c r="O53" s="1"/>
  <c r="K100"/>
  <c r="M100" s="1"/>
  <c r="O100" s="1"/>
  <c r="K116"/>
  <c r="M116" s="1"/>
  <c r="O116" s="1"/>
  <c r="K132"/>
  <c r="M132" s="1"/>
  <c r="O132" s="1"/>
  <c r="K149"/>
  <c r="M149" s="1"/>
  <c r="O149" s="1"/>
  <c r="K200"/>
  <c r="M200" s="1"/>
  <c r="O200" s="1"/>
  <c r="K212"/>
  <c r="M212" s="1"/>
  <c r="O212" s="1"/>
  <c r="K220"/>
  <c r="M220" s="1"/>
  <c r="O220" s="1"/>
  <c r="K443"/>
  <c r="M443" s="1"/>
  <c r="O443" s="1"/>
  <c r="T429"/>
  <c r="V429" s="1"/>
  <c r="T307"/>
  <c r="V307" s="1"/>
  <c r="T338"/>
  <c r="V338" s="1"/>
  <c r="T192"/>
  <c r="V192" s="1"/>
  <c r="T214"/>
  <c r="V214" s="1"/>
  <c r="K30"/>
  <c r="M30" s="1"/>
  <c r="O30" s="1"/>
  <c r="K47"/>
  <c r="M47" s="1"/>
  <c r="O47" s="1"/>
  <c r="K69"/>
  <c r="M69" s="1"/>
  <c r="O69" s="1"/>
  <c r="K86"/>
  <c r="M86" s="1"/>
  <c r="O86" s="1"/>
  <c r="K143"/>
  <c r="M143" s="1"/>
  <c r="O143" s="1"/>
  <c r="K151"/>
  <c r="M151" s="1"/>
  <c r="O151" s="1"/>
  <c r="K169"/>
  <c r="M169" s="1"/>
  <c r="O169" s="1"/>
  <c r="K178"/>
  <c r="M178" s="1"/>
  <c r="O178" s="1"/>
  <c r="K305"/>
  <c r="M305" s="1"/>
  <c r="O305" s="1"/>
  <c r="K313"/>
  <c r="M313" s="1"/>
  <c r="O313" s="1"/>
  <c r="K371"/>
  <c r="M371" s="1"/>
  <c r="O371" s="1"/>
  <c r="K379"/>
  <c r="M379" s="1"/>
  <c r="O379" s="1"/>
  <c r="T267"/>
  <c r="V267" s="1"/>
  <c r="T227"/>
  <c r="V227" s="1"/>
  <c r="T140"/>
  <c r="V140" s="1"/>
  <c r="T124"/>
  <c r="V124" s="1"/>
  <c r="T82"/>
  <c r="V82" s="1"/>
  <c r="T42"/>
  <c r="V42" s="1"/>
  <c r="T53"/>
  <c r="V53" s="1"/>
  <c r="T73"/>
  <c r="V73" s="1"/>
  <c r="T166"/>
  <c r="V166" s="1"/>
  <c r="T377"/>
  <c r="V377" s="1"/>
  <c r="T291"/>
  <c r="V291" s="1"/>
  <c r="T297"/>
  <c r="V297" s="1"/>
  <c r="T369"/>
  <c r="V369" s="1"/>
  <c r="T411"/>
  <c r="V411" s="1"/>
  <c r="K210"/>
  <c r="M210" s="1"/>
  <c r="O210" s="1"/>
  <c r="K424"/>
  <c r="M424" s="1"/>
  <c r="O424" s="1"/>
  <c r="T329"/>
  <c r="V329" s="1"/>
  <c r="K407"/>
  <c r="M407" s="1"/>
  <c r="J18"/>
  <c r="K49"/>
  <c r="M49" s="1"/>
  <c r="O49" s="1"/>
  <c r="K61"/>
  <c r="M61" s="1"/>
  <c r="O61" s="1"/>
  <c r="K71"/>
  <c r="M71" s="1"/>
  <c r="O71" s="1"/>
  <c r="K98"/>
  <c r="M98" s="1"/>
  <c r="O98" s="1"/>
  <c r="K106"/>
  <c r="M106" s="1"/>
  <c r="O106" s="1"/>
  <c r="K114"/>
  <c r="M114" s="1"/>
  <c r="O114" s="1"/>
  <c r="K122"/>
  <c r="M122" s="1"/>
  <c r="O122" s="1"/>
  <c r="K130"/>
  <c r="M130" s="1"/>
  <c r="O130" s="1"/>
  <c r="K138"/>
  <c r="M138" s="1"/>
  <c r="O138" s="1"/>
  <c r="K158"/>
  <c r="M158" s="1"/>
  <c r="O158" s="1"/>
  <c r="K180"/>
  <c r="M180" s="1"/>
  <c r="O180" s="1"/>
  <c r="K188"/>
  <c r="M188" s="1"/>
  <c r="O188" s="1"/>
  <c r="K318"/>
  <c r="M318" s="1"/>
  <c r="O318" s="1"/>
  <c r="K381"/>
  <c r="M381" s="1"/>
  <c r="O381" s="1"/>
  <c r="K198"/>
  <c r="M198" s="1"/>
  <c r="O198" s="1"/>
  <c r="K218"/>
  <c r="M218" s="1"/>
  <c r="O218" s="1"/>
  <c r="K229"/>
  <c r="M229" s="1"/>
  <c r="O229" s="1"/>
  <c r="K237"/>
  <c r="M237" s="1"/>
  <c r="O237" s="1"/>
  <c r="K245"/>
  <c r="M245" s="1"/>
  <c r="O245" s="1"/>
  <c r="K253"/>
  <c r="M253" s="1"/>
  <c r="O253" s="1"/>
  <c r="K261"/>
  <c r="M261" s="1"/>
  <c r="O261" s="1"/>
  <c r="K269"/>
  <c r="M269" s="1"/>
  <c r="O269" s="1"/>
  <c r="K277"/>
  <c r="M277" s="1"/>
  <c r="O277" s="1"/>
  <c r="K285"/>
  <c r="M285" s="1"/>
  <c r="O285" s="1"/>
  <c r="K389"/>
  <c r="M389" s="1"/>
  <c r="O389" s="1"/>
  <c r="K397"/>
  <c r="M397" s="1"/>
  <c r="O397" s="1"/>
  <c r="K405"/>
  <c r="M405" s="1"/>
  <c r="O405" s="1"/>
  <c r="T108"/>
  <c r="V108" s="1"/>
  <c r="T63"/>
  <c r="V63" s="1"/>
  <c r="Q18"/>
  <c r="R18" s="1"/>
  <c r="K421"/>
  <c r="M421" s="1"/>
  <c r="O421" s="1"/>
  <c r="K34"/>
  <c r="M34" s="1"/>
  <c r="O34" s="1"/>
  <c r="K42"/>
  <c r="M42" s="1"/>
  <c r="O42" s="1"/>
  <c r="K63"/>
  <c r="M63" s="1"/>
  <c r="O63" s="1"/>
  <c r="K73"/>
  <c r="M73" s="1"/>
  <c r="O73" s="1"/>
  <c r="K82"/>
  <c r="M82" s="1"/>
  <c r="O82" s="1"/>
  <c r="K92"/>
  <c r="M92" s="1"/>
  <c r="O92" s="1"/>
  <c r="K108"/>
  <c r="M108" s="1"/>
  <c r="O108" s="1"/>
  <c r="K124"/>
  <c r="M124" s="1"/>
  <c r="O124" s="1"/>
  <c r="K140"/>
  <c r="M140" s="1"/>
  <c r="O140" s="1"/>
  <c r="K435"/>
  <c r="M435" s="1"/>
  <c r="O435" s="1"/>
  <c r="T149"/>
  <c r="V149" s="1"/>
  <c r="H18"/>
  <c r="T229"/>
  <c r="V229" s="1"/>
  <c r="T237"/>
  <c r="V237" s="1"/>
  <c r="T245"/>
  <c r="T253"/>
  <c r="V253" s="1"/>
  <c r="T261"/>
  <c r="V261" s="1"/>
  <c r="T269"/>
  <c r="V269" s="1"/>
  <c r="T277"/>
  <c r="V277" s="1"/>
  <c r="T285"/>
  <c r="V285" s="1"/>
  <c r="T293"/>
  <c r="V293" s="1"/>
  <c r="T301"/>
  <c r="V301" s="1"/>
  <c r="T309"/>
  <c r="T349"/>
  <c r="V349" s="1"/>
  <c r="Q354"/>
  <c r="R354" s="1"/>
  <c r="T354" s="1"/>
  <c r="J205"/>
  <c r="J204" s="1"/>
  <c r="K216"/>
  <c r="M216" s="1"/>
  <c r="O216" s="1"/>
  <c r="J225"/>
  <c r="K289"/>
  <c r="M289" s="1"/>
  <c r="O289" s="1"/>
  <c r="K297"/>
  <c r="M297" s="1"/>
  <c r="O297" s="1"/>
  <c r="K324"/>
  <c r="M324" s="1"/>
  <c r="O324" s="1"/>
  <c r="K347"/>
  <c r="M347" s="1"/>
  <c r="O347" s="1"/>
  <c r="T30"/>
  <c r="V30" s="1"/>
  <c r="T38"/>
  <c r="V38" s="1"/>
  <c r="T59"/>
  <c r="V59" s="1"/>
  <c r="T86"/>
  <c r="V86" s="1"/>
  <c r="T96"/>
  <c r="V96" s="1"/>
  <c r="T104"/>
  <c r="V104" s="1"/>
  <c r="T112"/>
  <c r="V112" s="1"/>
  <c r="T120"/>
  <c r="V120" s="1"/>
  <c r="T128"/>
  <c r="V128" s="1"/>
  <c r="T136"/>
  <c r="V136" s="1"/>
  <c r="T145"/>
  <c r="V145" s="1"/>
  <c r="T156"/>
  <c r="V156" s="1"/>
  <c r="T169"/>
  <c r="V169" s="1"/>
  <c r="T367"/>
  <c r="V367" s="1"/>
  <c r="T375"/>
  <c r="V375" s="1"/>
  <c r="T383"/>
  <c r="V383" s="1"/>
  <c r="T391"/>
  <c r="V391" s="1"/>
  <c r="T399"/>
  <c r="V399" s="1"/>
  <c r="T409"/>
  <c r="V409" s="1"/>
  <c r="T417"/>
  <c r="V417" s="1"/>
  <c r="T437"/>
  <c r="V437" s="1"/>
  <c r="T162"/>
  <c r="V162" s="1"/>
  <c r="T164"/>
  <c r="V164" s="1"/>
  <c r="T90"/>
  <c r="V90" s="1"/>
  <c r="H191"/>
  <c r="I191" s="1"/>
  <c r="H354"/>
  <c r="I354" s="1"/>
  <c r="H442"/>
  <c r="H441" s="1"/>
  <c r="I441" s="1"/>
  <c r="Q191"/>
  <c r="Q190" s="1"/>
  <c r="R190" s="1"/>
  <c r="J19"/>
  <c r="K57"/>
  <c r="M57" s="1"/>
  <c r="O57" s="1"/>
  <c r="K65"/>
  <c r="M65" s="1"/>
  <c r="O65" s="1"/>
  <c r="K75"/>
  <c r="M75" s="1"/>
  <c r="O75" s="1"/>
  <c r="K84"/>
  <c r="M84" s="1"/>
  <c r="O84" s="1"/>
  <c r="K94"/>
  <c r="M94" s="1"/>
  <c r="O94" s="1"/>
  <c r="K102"/>
  <c r="M102" s="1"/>
  <c r="O102" s="1"/>
  <c r="K110"/>
  <c r="M110" s="1"/>
  <c r="O110" s="1"/>
  <c r="K118"/>
  <c r="M118" s="1"/>
  <c r="O118" s="1"/>
  <c r="K126"/>
  <c r="M126" s="1"/>
  <c r="O126" s="1"/>
  <c r="K134"/>
  <c r="M134" s="1"/>
  <c r="O134" s="1"/>
  <c r="K166"/>
  <c r="M166" s="1"/>
  <c r="O166" s="1"/>
  <c r="K176"/>
  <c r="M176" s="1"/>
  <c r="O176" s="1"/>
  <c r="K184"/>
  <c r="M184" s="1"/>
  <c r="O184" s="1"/>
  <c r="K367"/>
  <c r="M367" s="1"/>
  <c r="O367" s="1"/>
  <c r="K383"/>
  <c r="M383" s="1"/>
  <c r="O383" s="1"/>
  <c r="K409"/>
  <c r="M409" s="1"/>
  <c r="O409" s="1"/>
  <c r="T75"/>
  <c r="V75" s="1"/>
  <c r="T84"/>
  <c r="V84" s="1"/>
  <c r="T94"/>
  <c r="V94" s="1"/>
  <c r="T176"/>
  <c r="V176" s="1"/>
  <c r="T184"/>
  <c r="V184" s="1"/>
  <c r="S205"/>
  <c r="S204" s="1"/>
  <c r="T216"/>
  <c r="V216" s="1"/>
  <c r="T239"/>
  <c r="V239" s="1"/>
  <c r="T247"/>
  <c r="V247" s="1"/>
  <c r="T255"/>
  <c r="V255" s="1"/>
  <c r="T263"/>
  <c r="V263" s="1"/>
  <c r="T271"/>
  <c r="V271" s="1"/>
  <c r="T279"/>
  <c r="V279" s="1"/>
  <c r="T287"/>
  <c r="V287" s="1"/>
  <c r="T295"/>
  <c r="V295" s="1"/>
  <c r="T303"/>
  <c r="V303" s="1"/>
  <c r="T311"/>
  <c r="V311" s="1"/>
  <c r="T320"/>
  <c r="V320" s="1"/>
  <c r="T333"/>
  <c r="V333" s="1"/>
  <c r="T424"/>
  <c r="V424" s="1"/>
  <c r="K162"/>
  <c r="M162" s="1"/>
  <c r="O162" s="1"/>
  <c r="K164"/>
  <c r="M164" s="1"/>
  <c r="O164" s="1"/>
  <c r="K90"/>
  <c r="M90" s="1"/>
  <c r="O90" s="1"/>
  <c r="J354"/>
  <c r="J353" s="1"/>
  <c r="T355"/>
  <c r="V355" s="1"/>
  <c r="S191"/>
  <c r="T206"/>
  <c r="V206" s="1"/>
  <c r="J442"/>
  <c r="J441" s="1"/>
  <c r="J341"/>
  <c r="K342"/>
  <c r="M342" s="1"/>
  <c r="O342" s="1"/>
  <c r="K27"/>
  <c r="M27" s="1"/>
  <c r="O27" s="1"/>
  <c r="K206"/>
  <c r="M206" s="1"/>
  <c r="O206" s="1"/>
  <c r="I194"/>
  <c r="K194" s="1"/>
  <c r="M194" s="1"/>
  <c r="O194" s="1"/>
  <c r="I355"/>
  <c r="K355" s="1"/>
  <c r="M355" s="1"/>
  <c r="O355" s="1"/>
  <c r="H225"/>
  <c r="Q19"/>
  <c r="Q226"/>
  <c r="R226" s="1"/>
  <c r="I445"/>
  <c r="K445" s="1"/>
  <c r="M445" s="1"/>
  <c r="O445" s="1"/>
  <c r="Q442"/>
  <c r="Q441" s="1"/>
  <c r="R441" s="1"/>
  <c r="I295"/>
  <c r="K295" s="1"/>
  <c r="M295" s="1"/>
  <c r="O295" s="1"/>
  <c r="Q205"/>
  <c r="Q341"/>
  <c r="R443"/>
  <c r="T443" s="1"/>
  <c r="V443" s="1"/>
  <c r="R27"/>
  <c r="T27" s="1"/>
  <c r="V27" s="1"/>
  <c r="H341"/>
  <c r="H205"/>
  <c r="H226"/>
  <c r="I226" s="1"/>
  <c r="K226" s="1"/>
  <c r="M226" s="1"/>
  <c r="O226" s="1"/>
  <c r="H19"/>
  <c r="V340" l="1"/>
  <c r="O407"/>
  <c r="U448"/>
  <c r="V449"/>
  <c r="V354"/>
  <c r="U353"/>
  <c r="U447" s="1"/>
  <c r="N340"/>
  <c r="J224"/>
  <c r="T226"/>
  <c r="V226" s="1"/>
  <c r="S224"/>
  <c r="H190"/>
  <c r="I190" s="1"/>
  <c r="K190" s="1"/>
  <c r="M190" s="1"/>
  <c r="O190" s="1"/>
  <c r="Q353"/>
  <c r="R353" s="1"/>
  <c r="T353" s="1"/>
  <c r="L17"/>
  <c r="L448"/>
  <c r="L340"/>
  <c r="R191"/>
  <c r="T191" s="1"/>
  <c r="V191" s="1"/>
  <c r="K191"/>
  <c r="M191" s="1"/>
  <c r="O191" s="1"/>
  <c r="S449"/>
  <c r="Q17"/>
  <c r="R17" s="1"/>
  <c r="I442"/>
  <c r="K442" s="1"/>
  <c r="M442" s="1"/>
  <c r="O442" s="1"/>
  <c r="K441"/>
  <c r="M441" s="1"/>
  <c r="O441" s="1"/>
  <c r="J449"/>
  <c r="T225"/>
  <c r="V225" s="1"/>
  <c r="J17"/>
  <c r="H353"/>
  <c r="I353" s="1"/>
  <c r="K353" s="1"/>
  <c r="M353" s="1"/>
  <c r="Q449"/>
  <c r="R449" s="1"/>
  <c r="T449" s="1"/>
  <c r="T441"/>
  <c r="V441" s="1"/>
  <c r="Q224"/>
  <c r="R224" s="1"/>
  <c r="S190"/>
  <c r="T190" s="1"/>
  <c r="V190" s="1"/>
  <c r="T18"/>
  <c r="V18" s="1"/>
  <c r="S17"/>
  <c r="S448"/>
  <c r="K354"/>
  <c r="M354" s="1"/>
  <c r="J340"/>
  <c r="J448"/>
  <c r="H204"/>
  <c r="I204" s="1"/>
  <c r="K204" s="1"/>
  <c r="M204" s="1"/>
  <c r="O204" s="1"/>
  <c r="I205"/>
  <c r="K205" s="1"/>
  <c r="M205" s="1"/>
  <c r="O205" s="1"/>
  <c r="Q448"/>
  <c r="R448" s="1"/>
  <c r="R442"/>
  <c r="T442" s="1"/>
  <c r="V442" s="1"/>
  <c r="R19"/>
  <c r="T19" s="1"/>
  <c r="V19" s="1"/>
  <c r="Q204"/>
  <c r="R205"/>
  <c r="T205" s="1"/>
  <c r="V205" s="1"/>
  <c r="Q340"/>
  <c r="R340" s="1"/>
  <c r="T340" s="1"/>
  <c r="R341"/>
  <c r="T341" s="1"/>
  <c r="V341" s="1"/>
  <c r="H340"/>
  <c r="I340" s="1"/>
  <c r="I341"/>
  <c r="K341" s="1"/>
  <c r="M341" s="1"/>
  <c r="O341" s="1"/>
  <c r="H224"/>
  <c r="I224" s="1"/>
  <c r="I225"/>
  <c r="K225" s="1"/>
  <c r="M225" s="1"/>
  <c r="O225" s="1"/>
  <c r="H449"/>
  <c r="I449" s="1"/>
  <c r="I19"/>
  <c r="K19" s="1"/>
  <c r="M19" s="1"/>
  <c r="O19" s="1"/>
  <c r="H17"/>
  <c r="I18"/>
  <c r="K18" s="1"/>
  <c r="M18" s="1"/>
  <c r="O18" s="1"/>
  <c r="H448"/>
  <c r="I448" s="1"/>
  <c r="O340" l="1"/>
  <c r="V353"/>
  <c r="T224"/>
  <c r="V224" s="1"/>
  <c r="O354"/>
  <c r="N353"/>
  <c r="N448"/>
  <c r="K224"/>
  <c r="M224" s="1"/>
  <c r="O224" s="1"/>
  <c r="K449"/>
  <c r="M449" s="1"/>
  <c r="O449" s="1"/>
  <c r="L447"/>
  <c r="K340"/>
  <c r="M340" s="1"/>
  <c r="K448"/>
  <c r="M448" s="1"/>
  <c r="T448"/>
  <c r="V448" s="1"/>
  <c r="S447"/>
  <c r="T17"/>
  <c r="V17" s="1"/>
  <c r="J447"/>
  <c r="R204"/>
  <c r="T204" s="1"/>
  <c r="V204" s="1"/>
  <c r="Q447"/>
  <c r="R447" s="1"/>
  <c r="H447"/>
  <c r="I447" s="1"/>
  <c r="I17"/>
  <c r="K17" s="1"/>
  <c r="M17" s="1"/>
  <c r="O17" s="1"/>
  <c r="O448" l="1"/>
  <c r="O353"/>
  <c r="N447"/>
  <c r="O447" s="1"/>
  <c r="K447"/>
  <c r="M447" s="1"/>
  <c r="T447"/>
  <c r="V447" s="1"/>
</calcChain>
</file>

<file path=xl/sharedStrings.xml><?xml version="1.0" encoding="utf-8"?>
<sst xmlns="http://schemas.openxmlformats.org/spreadsheetml/2006/main" count="2014" uniqueCount="371">
  <si>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</si>
  <si>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</si>
  <si>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</si>
  <si>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</si>
  <si>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</si>
  <si>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</si>
  <si>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</si>
  <si>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</si>
  <si>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</si>
  <si>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</si>
  <si>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</si>
  <si>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</si>
  <si>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</si>
  <si>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</si>
  <si>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</si>
  <si>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</si>
  <si>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</si>
  <si>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</si>
  <si>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</si>
  <si>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</si>
  <si>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</si>
  <si>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</si>
  <si>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</si>
  <si>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</si>
  <si>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</si>
  <si>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</si>
  <si>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</si>
  <si>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</si>
  <si>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</si>
  <si>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</si>
  <si>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</si>
  <si>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</si>
  <si>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</si>
  <si>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</si>
  <si>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</si>
  <si>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</si>
  <si>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</si>
  <si>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</si>
  <si>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</si>
  <si>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</si>
  <si>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</si>
  <si>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</si>
  <si>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</si>
  <si>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</si>
  <si>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</si>
  <si>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</si>
  <si>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</si>
  <si>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</si>
  <si>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</si>
  <si>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</si>
  <si>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</si>
  <si>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</si>
  <si>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</si>
  <si>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</si>
  <si>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</si>
  <si>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</si>
  <si>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</si>
  <si>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</si>
  <si>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</si>
  <si>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</si>
  <si>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</si>
  <si>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</si>
  <si>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</si>
  <si>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</si>
  <si>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</si>
  <si>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</si>
  <si>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</si>
  <si>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</si>
  <si>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</si>
  <si>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</si>
  <si>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</si>
  <si>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</si>
  <si>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</si>
  <si>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</si>
  <si>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</si>
  <si>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</si>
  <si>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</si>
  <si>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</si>
  <si>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</si>
  <si>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</si>
  <si>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</si>
  <si>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</si>
  <si>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</si>
  <si>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</si>
  <si>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</si>
  <si>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</si>
  <si>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</si>
  <si>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</si>
  <si>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</si>
  <si>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</si>
  <si>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</si>
  <si>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</si>
  <si>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</si>
  <si>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</si>
  <si>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</si>
  <si>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</si>
  <si>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</si>
  <si>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</si>
  <si>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</si>
  <si>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</si>
  <si>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</si>
  <si>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</si>
  <si>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</si>
  <si>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</si>
  <si>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</si>
  <si>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</si>
  <si>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</si>
  <si>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</si>
  <si>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</si>
  <si>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</si>
  <si>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</si>
  <si>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</si>
  <si>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</si>
  <si>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</si>
  <si>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</si>
  <si>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</si>
  <si>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</si>
  <si>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</si>
  <si>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</si>
  <si>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</si>
  <si>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</si>
  <si>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</si>
  <si>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</si>
  <si>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</si>
  <si>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</si>
  <si>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</si>
  <si>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</si>
  <si>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</si>
  <si>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</si>
  <si>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</si>
  <si>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</si>
  <si>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</si>
  <si>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</si>
  <si>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</si>
  <si>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</si>
  <si>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</si>
  <si>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</si>
  <si>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</si>
  <si>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</si>
  <si>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</si>
  <si>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</si>
  <si>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</si>
  <si>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</si>
  <si>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</si>
  <si>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</si>
  <si>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</si>
  <si>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</si>
  <si>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</si>
  <si>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</si>
  <si>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</si>
  <si>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</si>
  <si>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</si>
  <si>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</si>
  <si>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</si>
  <si>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</si>
  <si>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</si>
  <si>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</si>
  <si>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</si>
  <si>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</si>
  <si>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</si>
  <si>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</si>
  <si>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</si>
  <si>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</si>
  <si>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</si>
  <si>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</si>
  <si>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</si>
  <si>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</si>
  <si>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</si>
  <si>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</si>
  <si>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</si>
  <si>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</si>
  <si>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</si>
  <si>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</si>
  <si>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</si>
  <si>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</si>
  <si>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</si>
  <si>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</si>
  <si>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</si>
  <si>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</si>
  <si>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</si>
  <si>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</si>
  <si>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</si>
  <si>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</si>
  <si>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</si>
  <si>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</si>
  <si>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</si>
  <si>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</si>
  <si>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</si>
  <si>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</si>
  <si>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</si>
  <si>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</si>
  <si>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</si>
  <si>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</si>
  <si>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</si>
  <si>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</si>
  <si>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</si>
  <si>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</si>
  <si>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</si>
  <si>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</si>
  <si>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</si>
  <si>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</si>
  <si>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</si>
  <si>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</si>
  <si>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</si>
  <si>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</si>
  <si>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</si>
  <si>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</si>
  <si>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</si>
  <si>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</si>
  <si>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</si>
  <si>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</si>
  <si>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</si>
  <si>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</si>
  <si>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</si>
  <si>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</si>
  <si>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</si>
  <si>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</si>
  <si>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</si>
  <si>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</si>
  <si>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</si>
  <si>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</si>
  <si>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</si>
  <si>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</si>
  <si>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</si>
  <si>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</si>
  <si>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</si>
  <si>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</si>
  <si>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</si>
  <si>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</si>
  <si>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</si>
  <si>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</si>
  <si>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</si>
  <si>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</si>
  <si>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</si>
  <si>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</si>
  <si>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</si>
  <si>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</si>
  <si>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</si>
  <si>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</si>
  <si>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</si>
  <si>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</si>
  <si>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</si>
  <si>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</si>
  <si>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</si>
  <si>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</si>
  <si>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</si>
  <si>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</si>
  <si>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</si>
  <si>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</si>
  <si>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</si>
  <si>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</si>
  <si>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</si>
  <si>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</si>
  <si>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</si>
  <si>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</si>
  <si>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</si>
  <si>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</si>
  <si>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</si>
  <si>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</si>
  <si>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</si>
  <si>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</si>
  <si>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</si>
  <si>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</si>
  <si>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</si>
  <si>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</si>
  <si>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</si>
  <si>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</si>
  <si>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</si>
  <si>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</si>
  <si>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</si>
  <si>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</si>
  <si>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</si>
  <si>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</si>
  <si>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</si>
  <si>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</si>
  <si>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</si>
  <si>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</si>
  <si>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</si>
  <si>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</si>
  <si>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</si>
  <si>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</si>
  <si>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</si>
  <si>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</si>
  <si>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</si>
  <si>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</si>
  <si>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</si>
  <si>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</si>
  <si>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</si>
  <si>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</si>
  <si>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</si>
  <si>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</si>
  <si>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</si>
  <si>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</si>
  <si>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</si>
  <si>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</si>
  <si>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</si>
  <si>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</si>
  <si>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</si>
  <si>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</si>
  <si>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</si>
  <si>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</si>
  <si>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</si>
  <si>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</si>
  <si>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</si>
  <si>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</si>
  <si>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</si>
  <si>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</si>
  <si>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</si>
  <si>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</si>
  <si>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</si>
  <si>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</si>
  <si>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</si>
  <si>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</si>
  <si>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</si>
  <si>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</si>
  <si>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</si>
  <si>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</si>
  <si>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</si>
  <si>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</si>
  <si>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</si>
  <si>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</si>
  <si>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</si>
  <si>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</si>
  <si>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</si>
  <si>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</si>
  <si>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</si>
  <si>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</si>
  <si>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</si>
  <si>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</si>
  <si>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</si>
  <si>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</si>
  <si>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</si>
  <si>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</si>
  <si>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</si>
  <si>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2023-2024 годы</t>
  </si>
  <si>
    <t xml:space="preserve"> Приложение № 6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</si>
  <si>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</si>
  <si>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</si>
  <si>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</si>
  <si>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</si>
  <si>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</si>
  <si>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</si>
  <si>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</si>
  <si>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</si>
  <si>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</si>
  <si>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</si>
  <si>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</si>
  <si>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</si>
  <si>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</si>
  <si>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</si>
  <si>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</si>
  <si>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</si>
  <si>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</si>
  <si>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</si>
  <si>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</si>
  <si>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</si>
  <si>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</si>
  <si>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</si>
  <si>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</si>
  <si>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</si>
  <si>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</si>
  <si>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</si>
  <si>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</si>
  <si>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</si>
  <si>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</si>
  <si>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</si>
  <si>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</si>
  <si>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</si>
  <si>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</si>
  <si>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Изменения на 27.05.2022</t>
  </si>
  <si>
    <t xml:space="preserve">от 27.05.2022 № 47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</si>
</sst>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450"/>
  <sheetViews>
    <sheetView tabSelected="1" workbookViewId="0">
      <selection activeCell="A6" sqref="A6:V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6.7109375" style="4" hidden="1" customWidth="1"/>
    <col min="8" max="14" width="15.140625" style="4" hidden="1" customWidth="1"/>
    <col min="15" max="15" width="15.140625" style="4" customWidth="1"/>
    <col min="16" max="16" width="15.42578125" style="4" hidden="1" customWidth="1"/>
    <col min="17" max="18" width="14.85546875" style="4" hidden="1" customWidth="1"/>
    <col min="19" max="19" width="15.140625" style="4" hidden="1" customWidth="1"/>
    <col min="20" max="20" width="15.28515625" style="4" hidden="1" customWidth="1"/>
    <col min="21" max="21" width="15" style="4" hidden="1" customWidth="1"/>
    <col min="22" max="22" width="16.42578125" style="4" customWidth="1"/>
    <col min="23" max="16384" width="9.140625" style="4"/>
  </cols>
  <sheetData>
    <row r="1" spans="1:22" ht="18" customHeight="1">
      <c r="A1" s="20" t="s">
        <v>335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22.5" customHeight="1">
      <c r="A2" s="21" t="s">
        <v>271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1" customHeight="1">
      <c r="A3" s="21" t="s">
        <v>272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21" customHeight="1">
      <c r="A4" s="21" t="s">
        <v>294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20.25" customHeight="1">
      <c r="A5" s="21" t="s">
        <v>370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20.25" customHeight="1">
      <c r="A6" s="20" t="s">
        <v>335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20.25" customHeight="1">
      <c r="A7" s="21" t="s">
        <v>271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20.25" customHeight="1">
      <c r="A8" s="21" t="s">
        <v>272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20.25" customHeight="1">
      <c r="A9" s="21" t="s">
        <v>294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20.25" customHeight="1">
      <c r="A10" s="21" t="s">
        <v>359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20.2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49.5" customHeight="1">
      <c r="A12" s="18" t="s">
        <v>334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6.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8.75" customHeight="1">
      <c r="A14" s="19" t="s">
        <v>172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30" customHeight="1">
      <c r="A15" s="26" t="s">
        <v>2</v>
      </c>
      <c r="B15" s="26" t="s">
        <v>186</v>
      </c>
      <c r="C15" s="26" t="s">
        <v>18</v>
      </c>
      <c r="D15" s="26" t="s">
        <v>26</v>
      </c>
      <c r="E15" s="26" t="s">
        <v>0</v>
      </c>
      <c r="F15" s="26" t="s">
        <v>1</v>
      </c>
      <c r="G15" s="24" t="s">
        <v>262</v>
      </c>
      <c r="H15" s="22" t="s">
        <v>358</v>
      </c>
      <c r="I15" s="24" t="s">
        <v>262</v>
      </c>
      <c r="J15" s="22" t="s">
        <v>360</v>
      </c>
      <c r="K15" s="24" t="s">
        <v>262</v>
      </c>
      <c r="L15" s="22" t="s">
        <v>368</v>
      </c>
      <c r="M15" s="24" t="s">
        <v>262</v>
      </c>
      <c r="N15" s="22" t="s">
        <v>369</v>
      </c>
      <c r="O15" s="24" t="s">
        <v>262</v>
      </c>
      <c r="P15" s="24" t="s">
        <v>313</v>
      </c>
      <c r="Q15" s="22" t="s">
        <v>358</v>
      </c>
      <c r="R15" s="24" t="s">
        <v>313</v>
      </c>
      <c r="S15" s="22" t="s">
        <v>368</v>
      </c>
      <c r="T15" s="24" t="s">
        <v>313</v>
      </c>
      <c r="U15" s="22" t="s">
        <v>369</v>
      </c>
      <c r="V15" s="24" t="s">
        <v>313</v>
      </c>
    </row>
    <row r="16" spans="1:22" ht="78.75" customHeight="1">
      <c r="A16" s="26"/>
      <c r="B16" s="26"/>
      <c r="C16" s="26"/>
      <c r="D16" s="26"/>
      <c r="E16" s="26"/>
      <c r="F16" s="26"/>
      <c r="G16" s="25"/>
      <c r="H16" s="23"/>
      <c r="I16" s="25"/>
      <c r="J16" s="23"/>
      <c r="K16" s="25"/>
      <c r="L16" s="23"/>
      <c r="M16" s="25"/>
      <c r="N16" s="23"/>
      <c r="O16" s="25"/>
      <c r="P16" s="25"/>
      <c r="Q16" s="23"/>
      <c r="R16" s="25"/>
      <c r="S16" s="23"/>
      <c r="T16" s="25"/>
      <c r="U16" s="23"/>
      <c r="V16" s="25"/>
    </row>
    <row r="17" spans="1:22" ht="38.25">
      <c r="A17" s="5" t="s">
        <v>17</v>
      </c>
      <c r="B17" s="6" t="s">
        <v>5</v>
      </c>
      <c r="C17" s="6"/>
      <c r="D17" s="6"/>
      <c r="E17" s="2"/>
      <c r="F17" s="2"/>
      <c r="G17" s="7">
        <v>77890.186203000005</v>
      </c>
      <c r="H17" s="8">
        <f>H18+H19</f>
        <v>0</v>
      </c>
      <c r="I17" s="7">
        <f>G17+H17</f>
        <v>77890.186203000005</v>
      </c>
      <c r="J17" s="8">
        <f>J18+J19</f>
        <v>0</v>
      </c>
      <c r="K17" s="7">
        <f>I17+J17</f>
        <v>77890.186203000005</v>
      </c>
      <c r="L17" s="8">
        <f>L18+L19</f>
        <v>0</v>
      </c>
      <c r="M17" s="7">
        <f>K17+L17</f>
        <v>77890.186203000005</v>
      </c>
      <c r="N17" s="8">
        <f>N18+N19</f>
        <v>0</v>
      </c>
      <c r="O17" s="7">
        <f>M17+N17</f>
        <v>77890.186203000005</v>
      </c>
      <c r="P17" s="7">
        <v>62289.560403000003</v>
      </c>
      <c r="Q17" s="8">
        <f>Q18+Q19</f>
        <v>0</v>
      </c>
      <c r="R17" s="7">
        <f>P17+Q17</f>
        <v>62289.560403000003</v>
      </c>
      <c r="S17" s="8">
        <f>S18+S19</f>
        <v>0</v>
      </c>
      <c r="T17" s="7">
        <f>R17+S17</f>
        <v>62289.560403000003</v>
      </c>
      <c r="U17" s="8">
        <f>U18+U19</f>
        <v>0</v>
      </c>
      <c r="V17" s="7">
        <f>T17+U17</f>
        <v>62289.560403000003</v>
      </c>
    </row>
    <row r="18" spans="1:22" ht="38.25">
      <c r="A18" s="3" t="s">
        <v>12</v>
      </c>
      <c r="B18" s="2" t="s">
        <v>5</v>
      </c>
      <c r="C18" s="2"/>
      <c r="D18" s="2"/>
      <c r="E18" s="2"/>
      <c r="F18" s="2"/>
      <c r="G18" s="7">
        <v>74178.738542999985</v>
      </c>
      <c r="H18" s="8">
        <f>H20+H22+H34+H36+H38+H40+H44+H47+H49+H59+H61+H63+H65+H69+H75+H77+H80+H82+H84+H86+H94+H96+H98+H100+H104+H106+H108+H126+H128+H130+H132+H134+H136+H138+H140+H151+H158+H160+H166+H169+H171+H174+H176+H178+H180+H182+H184+H188+H110+H102+H143+H88+H114+H112+H57+H116+H145+H92+H71+H118+H120+H42+H147+H149+H122+H124+H32+H156</f>
        <v>0</v>
      </c>
      <c r="I18" s="7">
        <f t="shared" ref="I18:I83" si="0">G18+H18</f>
        <v>74178.738542999985</v>
      </c>
      <c r="J18" s="8">
        <f>J20+J22+J34+J36+J38+J40+J44+J47+J49+J59+J61+J63+J65+J69+J75+J77+J80+J82+J84+J86+J94+J96+J98+J100+J104+J106+J108+J126+J128+J130+J132+J134+J136+J138+J140+J151+J158+J160+J166+J169+J171+J174+J176+J178+J180+J182+J184+J188+J110+J102+J143+J88+J114+J112+J57+J116+J145+J92+J71+J118+J120+J42+J147+J149+J122+J124+J32+J156+J162+J164+J90</f>
        <v>0</v>
      </c>
      <c r="K18" s="7">
        <f t="shared" ref="K18:K83" si="1">I18+J18</f>
        <v>74178.738542999985</v>
      </c>
      <c r="L18" s="8">
        <f>L20+L22+L34+L36+L38+L40+L44+L47+L49+L59+L61+L63+L65+L69+L75+L77+L80+L82+L84+L86+L94+L96+L98+L100+L104+L106+L108+L126+L128+L130+L132+L134+L136+L138+L140+L151+L158+L160+L166+L169+L171+L174+L176+L178+L180+L182+L184+L188+L110+L102+L143+L88+L114+L112+L57+L116+L145+L92+L71+L118+L120+L42+L147+L149+L122+L124+L32+L156+L162+L164+L90</f>
        <v>0</v>
      </c>
      <c r="M18" s="7">
        <f t="shared" ref="M18:M83" si="2">K18+L18</f>
        <v>74178.738542999985</v>
      </c>
      <c r="N18" s="8">
        <f>N20+N22+N34+N36+N38+N40+N44+N47+N49+N59+N61+N63+N65+N69+N75+N77+N80+N82+N84+N86+N94+N96+N98+N100+N104+N106+N108+N126+N128+N130+N132+N134+N136+N138+N140+N151+N158+N160+N166+N169+N171+N174+N176+N178+N180+N182+N184+N188+N110+N102+N143+N88+N114+N112+N57+N116+N145+N92+N71+N118+N120+N42+N147+N149+N122+N124+N32+N156+N162+N164+N90+N55</f>
        <v>0</v>
      </c>
      <c r="O18" s="7">
        <f t="shared" ref="O18:O83" si="3">M18+N18</f>
        <v>74178.738542999985</v>
      </c>
      <c r="P18" s="7">
        <v>58578.280862999985</v>
      </c>
      <c r="Q18" s="8">
        <f>Q20+Q22+Q34+Q36+Q38+Q40+Q44+Q47+Q49+Q59+Q61+Q63+Q65+Q69+Q75+Q77+Q80+Q82+Q84+Q86+Q94+Q96+Q98+Q100+Q104+Q106+Q108+Q126+Q128+Q130+Q132+Q134+Q136+Q138+Q140+Q151+Q158+Q160+Q166+Q169+Q171+Q174+Q176+Q178+Q180+Q182+Q184+Q188+Q110+Q102+Q143+Q88+Q114+Q112+Q57+Q116+Q145+Q92+Q71+Q118+Q120+Q42+Q147+Q149+Q122+Q124+Q32+Q156</f>
        <v>0</v>
      </c>
      <c r="R18" s="7">
        <f t="shared" ref="R18:R83" si="4">P18+Q18</f>
        <v>58578.280862999985</v>
      </c>
      <c r="S18" s="8">
        <f>S20+S22+S34+S36+S38+S40+S44+S47+S49+S59+S61+S63+S65+S69+S75+S77+S80+S82+S84+S86+S94+S96+S98+S100+S104+S106+S108+S126+S128+S130+S132+S134+S136+S138+S140+S151+S158+S160+S166+S169+S171+S174+S176+S178+S180+S182+S184+S188+S110+S102+S143+S88+S114+S112+S57+S116+S145+S92+S71+S118+S120+S42+S147+S149+S122+S124+S32+S156+S162+S164+S90</f>
        <v>0</v>
      </c>
      <c r="T18" s="7">
        <f t="shared" ref="T18:T83" si="5">R18+S18</f>
        <v>58578.280862999985</v>
      </c>
      <c r="U18" s="8">
        <f>U20+U22+U34+U36+U38+U40+U44+U47+U49+U59+U61+U63+U65+U69+U75+U77+U80+U82+U84+U86+U94+U96+U98+U100+U104+U106+U108+U126+U128+U130+U132+U134+U136+U138+U140+U151+U158+U160+U166+U169+U171+U174+U176+U178+U180+U182+U184+U188+U110+U102+U143+U88+U114+U112+U57+U116+U145+U92+U71+U118+U120+U42+U147+U149+U122+U124+U32+U156+U162+U164+U90+U55</f>
        <v>0</v>
      </c>
      <c r="V18" s="7">
        <f t="shared" ref="V18:V83" si="6">T18+U18</f>
        <v>58578.280862999985</v>
      </c>
    </row>
    <row r="19" spans="1:22" ht="38.25">
      <c r="A19" s="3" t="s">
        <v>13</v>
      </c>
      <c r="B19" s="2" t="s">
        <v>5</v>
      </c>
      <c r="C19" s="2"/>
      <c r="D19" s="2"/>
      <c r="E19" s="2"/>
      <c r="F19" s="2"/>
      <c r="G19" s="7">
        <v>3711.4476599999998</v>
      </c>
      <c r="H19" s="8">
        <f>H27+H30+H53+H73+H186</f>
        <v>0</v>
      </c>
      <c r="I19" s="7">
        <f t="shared" si="0"/>
        <v>3711.4476599999998</v>
      </c>
      <c r="J19" s="8">
        <f>J27+J30+J53+J73+J186</f>
        <v>0</v>
      </c>
      <c r="K19" s="7">
        <f t="shared" si="1"/>
        <v>3711.4476599999998</v>
      </c>
      <c r="L19" s="8">
        <f>L27+L30+L53+L73+L186</f>
        <v>0</v>
      </c>
      <c r="M19" s="7">
        <f t="shared" si="2"/>
        <v>3711.4476599999998</v>
      </c>
      <c r="N19" s="8">
        <f>N27+N30+N53+N73+N186</f>
        <v>0</v>
      </c>
      <c r="O19" s="7">
        <f t="shared" si="3"/>
        <v>3711.4476599999998</v>
      </c>
      <c r="P19" s="7">
        <v>3711.2795399999995</v>
      </c>
      <c r="Q19" s="8">
        <f>Q27+Q30+Q53+Q73+Q186</f>
        <v>0</v>
      </c>
      <c r="R19" s="7">
        <f t="shared" si="4"/>
        <v>3711.2795399999995</v>
      </c>
      <c r="S19" s="8">
        <f>S27+S30+S53+S73+S186</f>
        <v>0</v>
      </c>
      <c r="T19" s="7">
        <f t="shared" si="5"/>
        <v>3711.2795399999995</v>
      </c>
      <c r="U19" s="8">
        <f>U27+U30+U53+U73+U186</f>
        <v>0</v>
      </c>
      <c r="V19" s="7">
        <f t="shared" si="6"/>
        <v>3711.2795399999995</v>
      </c>
    </row>
    <row r="20" spans="1:22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1550.8719999999998</v>
      </c>
      <c r="H20" s="8">
        <f>H21</f>
        <v>0</v>
      </c>
      <c r="I20" s="7">
        <f t="shared" si="0"/>
        <v>1550.8719999999998</v>
      </c>
      <c r="J20" s="8">
        <f>J21</f>
        <v>0</v>
      </c>
      <c r="K20" s="7">
        <f t="shared" si="1"/>
        <v>1550.8719999999998</v>
      </c>
      <c r="L20" s="8">
        <f>L21</f>
        <v>0</v>
      </c>
      <c r="M20" s="7">
        <f t="shared" si="2"/>
        <v>1550.8719999999998</v>
      </c>
      <c r="N20" s="8">
        <f>N21</f>
        <v>0</v>
      </c>
      <c r="O20" s="7">
        <f t="shared" si="3"/>
        <v>1550.8719999999998</v>
      </c>
      <c r="P20" s="7">
        <v>1550.8719999999998</v>
      </c>
      <c r="Q20" s="8">
        <f>Q21</f>
        <v>0</v>
      </c>
      <c r="R20" s="7">
        <f t="shared" si="4"/>
        <v>1550.8719999999998</v>
      </c>
      <c r="S20" s="8">
        <f>S21</f>
        <v>0</v>
      </c>
      <c r="T20" s="7">
        <f t="shared" si="5"/>
        <v>1550.8719999999998</v>
      </c>
      <c r="U20" s="8">
        <f>U21</f>
        <v>0</v>
      </c>
      <c r="V20" s="7">
        <f t="shared" si="6"/>
        <v>1550.8719999999998</v>
      </c>
    </row>
    <row r="21" spans="1:22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1550.8719999999998</v>
      </c>
      <c r="H21" s="8"/>
      <c r="I21" s="7">
        <f t="shared" si="0"/>
        <v>1550.8719999999998</v>
      </c>
      <c r="J21" s="8"/>
      <c r="K21" s="7">
        <f t="shared" si="1"/>
        <v>1550.8719999999998</v>
      </c>
      <c r="L21" s="8"/>
      <c r="M21" s="7">
        <f t="shared" si="2"/>
        <v>1550.8719999999998</v>
      </c>
      <c r="N21" s="8"/>
      <c r="O21" s="7">
        <f t="shared" si="3"/>
        <v>1550.8719999999998</v>
      </c>
      <c r="P21" s="7">
        <v>1550.8719999999998</v>
      </c>
      <c r="Q21" s="8"/>
      <c r="R21" s="7">
        <f t="shared" si="4"/>
        <v>1550.8719999999998</v>
      </c>
      <c r="S21" s="8"/>
      <c r="T21" s="7">
        <f t="shared" si="5"/>
        <v>1550.8719999999998</v>
      </c>
      <c r="U21" s="8"/>
      <c r="V21" s="7">
        <f t="shared" si="6"/>
        <v>1550.8719999999998</v>
      </c>
    </row>
    <row r="22" spans="1:22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16676.754939999999</v>
      </c>
      <c r="H22" s="8">
        <f>H23+H24+H25+H26</f>
        <v>0</v>
      </c>
      <c r="I22" s="7">
        <f t="shared" si="0"/>
        <v>16676.754939999999</v>
      </c>
      <c r="J22" s="8">
        <f>J23+J24+J25+J26</f>
        <v>0</v>
      </c>
      <c r="K22" s="7">
        <f t="shared" si="1"/>
        <v>16676.754939999999</v>
      </c>
      <c r="L22" s="8">
        <f>L23+L24+L25+L26</f>
        <v>0</v>
      </c>
      <c r="M22" s="7">
        <f t="shared" si="2"/>
        <v>16676.754939999999</v>
      </c>
      <c r="N22" s="8">
        <f>N23+N24+N25+N26</f>
        <v>0</v>
      </c>
      <c r="O22" s="7">
        <f t="shared" si="3"/>
        <v>16676.754939999999</v>
      </c>
      <c r="P22" s="7">
        <v>16676.754939999999</v>
      </c>
      <c r="Q22" s="8">
        <f>Q23+Q24+Q25+Q26</f>
        <v>0</v>
      </c>
      <c r="R22" s="7">
        <f t="shared" si="4"/>
        <v>16676.754939999999</v>
      </c>
      <c r="S22" s="8">
        <f>S23+S24+S25+S26</f>
        <v>0</v>
      </c>
      <c r="T22" s="7">
        <f t="shared" si="5"/>
        <v>16676.754939999999</v>
      </c>
      <c r="U22" s="8">
        <f>U23+U24+U25+U26</f>
        <v>0</v>
      </c>
      <c r="V22" s="7">
        <f t="shared" si="6"/>
        <v>16676.754939999999</v>
      </c>
    </row>
    <row r="23" spans="1:22" ht="76.5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16471.428939999998</v>
      </c>
      <c r="H23" s="8"/>
      <c r="I23" s="7">
        <f t="shared" si="0"/>
        <v>16471.428939999998</v>
      </c>
      <c r="J23" s="8"/>
      <c r="K23" s="7">
        <f t="shared" si="1"/>
        <v>16471.428939999998</v>
      </c>
      <c r="L23" s="8"/>
      <c r="M23" s="7">
        <f t="shared" si="2"/>
        <v>16471.428939999998</v>
      </c>
      <c r="N23" s="8"/>
      <c r="O23" s="7">
        <f t="shared" si="3"/>
        <v>16471.428939999998</v>
      </c>
      <c r="P23" s="7">
        <v>16471.428939999998</v>
      </c>
      <c r="Q23" s="8"/>
      <c r="R23" s="7">
        <f t="shared" si="4"/>
        <v>16471.428939999998</v>
      </c>
      <c r="S23" s="8"/>
      <c r="T23" s="7">
        <f t="shared" si="5"/>
        <v>16471.428939999998</v>
      </c>
      <c r="U23" s="8"/>
      <c r="V23" s="7">
        <f t="shared" si="6"/>
        <v>16471.428939999998</v>
      </c>
    </row>
    <row r="24" spans="1:22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7">
        <f t="shared" si="2"/>
        <v>204.32600000000002</v>
      </c>
      <c r="N24" s="8"/>
      <c r="O24" s="7">
        <f t="shared" si="3"/>
        <v>204.32600000000002</v>
      </c>
      <c r="P24" s="7">
        <v>204.32600000000002</v>
      </c>
      <c r="Q24" s="8"/>
      <c r="R24" s="7">
        <f t="shared" si="4"/>
        <v>204.32600000000002</v>
      </c>
      <c r="S24" s="8"/>
      <c r="T24" s="7">
        <f t="shared" si="5"/>
        <v>204.32600000000002</v>
      </c>
      <c r="U24" s="8"/>
      <c r="V24" s="7">
        <f t="shared" si="6"/>
        <v>204.32600000000002</v>
      </c>
    </row>
    <row r="25" spans="1:22" ht="25.5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7">
        <f t="shared" si="2"/>
        <v>0</v>
      </c>
      <c r="N25" s="8"/>
      <c r="O25" s="7">
        <f t="shared" si="3"/>
        <v>0</v>
      </c>
      <c r="P25" s="7">
        <v>0</v>
      </c>
      <c r="Q25" s="8"/>
      <c r="R25" s="7">
        <f t="shared" si="4"/>
        <v>0</v>
      </c>
      <c r="S25" s="8"/>
      <c r="T25" s="7">
        <f t="shared" si="5"/>
        <v>0</v>
      </c>
      <c r="U25" s="8"/>
      <c r="V25" s="7">
        <f t="shared" si="6"/>
        <v>0</v>
      </c>
    </row>
    <row r="26" spans="1:22" ht="15.75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7">
        <f t="shared" si="2"/>
        <v>1</v>
      </c>
      <c r="N26" s="8"/>
      <c r="O26" s="7">
        <f t="shared" si="3"/>
        <v>1</v>
      </c>
      <c r="P26" s="7">
        <v>1</v>
      </c>
      <c r="Q26" s="8"/>
      <c r="R26" s="7">
        <f t="shared" si="4"/>
        <v>1</v>
      </c>
      <c r="S26" s="8"/>
      <c r="T26" s="7">
        <f t="shared" si="5"/>
        <v>1</v>
      </c>
      <c r="U26" s="8"/>
      <c r="V26" s="7">
        <f t="shared" si="6"/>
        <v>1</v>
      </c>
    </row>
    <row r="27" spans="1:22" ht="38.25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827.28899999999999</v>
      </c>
      <c r="H27" s="8">
        <f>H28+H29</f>
        <v>0</v>
      </c>
      <c r="I27" s="7">
        <f t="shared" si="0"/>
        <v>827.28899999999999</v>
      </c>
      <c r="J27" s="8">
        <f>J28+J29</f>
        <v>0</v>
      </c>
      <c r="K27" s="7">
        <f t="shared" si="1"/>
        <v>827.28899999999999</v>
      </c>
      <c r="L27" s="8">
        <f>L28+L29</f>
        <v>0</v>
      </c>
      <c r="M27" s="7">
        <f t="shared" si="2"/>
        <v>827.28899999999999</v>
      </c>
      <c r="N27" s="8">
        <f>N28+N29</f>
        <v>0</v>
      </c>
      <c r="O27" s="7">
        <f t="shared" si="3"/>
        <v>827.28899999999999</v>
      </c>
      <c r="P27" s="7">
        <v>827.28899999999999</v>
      </c>
      <c r="Q27" s="8">
        <f>Q28+Q29</f>
        <v>0</v>
      </c>
      <c r="R27" s="7">
        <f t="shared" si="4"/>
        <v>827.28899999999999</v>
      </c>
      <c r="S27" s="8">
        <f>S28+S29</f>
        <v>0</v>
      </c>
      <c r="T27" s="7">
        <f t="shared" si="5"/>
        <v>827.28899999999999</v>
      </c>
      <c r="U27" s="8">
        <f>U28+U29</f>
        <v>0</v>
      </c>
      <c r="V27" s="7">
        <f t="shared" si="6"/>
        <v>827.28899999999999</v>
      </c>
    </row>
    <row r="28" spans="1:22" ht="76.5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783.90499999999997</v>
      </c>
      <c r="H28" s="8"/>
      <c r="I28" s="7">
        <f t="shared" si="0"/>
        <v>783.90499999999997</v>
      </c>
      <c r="J28" s="8"/>
      <c r="K28" s="7">
        <f t="shared" si="1"/>
        <v>783.90499999999997</v>
      </c>
      <c r="L28" s="8"/>
      <c r="M28" s="7">
        <f t="shared" si="2"/>
        <v>783.90499999999997</v>
      </c>
      <c r="N28" s="8"/>
      <c r="O28" s="7">
        <f t="shared" si="3"/>
        <v>783.90499999999997</v>
      </c>
      <c r="P28" s="7">
        <v>783.90499999999997</v>
      </c>
      <c r="Q28" s="8"/>
      <c r="R28" s="7">
        <f t="shared" si="4"/>
        <v>783.90499999999997</v>
      </c>
      <c r="S28" s="8"/>
      <c r="T28" s="7">
        <f t="shared" si="5"/>
        <v>783.90499999999997</v>
      </c>
      <c r="U28" s="8"/>
      <c r="V28" s="7">
        <f t="shared" si="6"/>
        <v>783.90499999999997</v>
      </c>
    </row>
    <row r="29" spans="1:22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43.384000000000007</v>
      </c>
      <c r="H29" s="8"/>
      <c r="I29" s="7">
        <f t="shared" si="0"/>
        <v>43.384000000000007</v>
      </c>
      <c r="J29" s="8"/>
      <c r="K29" s="7">
        <f t="shared" si="1"/>
        <v>43.384000000000007</v>
      </c>
      <c r="L29" s="8"/>
      <c r="M29" s="7">
        <f t="shared" si="2"/>
        <v>43.384000000000007</v>
      </c>
      <c r="N29" s="8"/>
      <c r="O29" s="7">
        <f t="shared" si="3"/>
        <v>43.384000000000007</v>
      </c>
      <c r="P29" s="7">
        <v>43.384000000000007</v>
      </c>
      <c r="Q29" s="8"/>
      <c r="R29" s="7">
        <f t="shared" si="4"/>
        <v>43.384000000000007</v>
      </c>
      <c r="S29" s="8"/>
      <c r="T29" s="7">
        <f t="shared" si="5"/>
        <v>43.384000000000007</v>
      </c>
      <c r="U29" s="8"/>
      <c r="V29" s="7">
        <f t="shared" si="6"/>
        <v>43.384000000000007</v>
      </c>
    </row>
    <row r="30" spans="1:22" ht="51">
      <c r="A30" s="3" t="s">
        <v>351</v>
      </c>
      <c r="B30" s="9" t="s">
        <v>5</v>
      </c>
      <c r="C30" s="2" t="s">
        <v>19</v>
      </c>
      <c r="D30" s="2" t="s">
        <v>22</v>
      </c>
      <c r="E30" s="1" t="s">
        <v>45</v>
      </c>
      <c r="F30" s="9"/>
      <c r="G30" s="7">
        <v>1.6476100000000002</v>
      </c>
      <c r="H30" s="8">
        <f>H31</f>
        <v>0</v>
      </c>
      <c r="I30" s="7">
        <f t="shared" si="0"/>
        <v>1.6476100000000002</v>
      </c>
      <c r="J30" s="8">
        <f>J31</f>
        <v>0</v>
      </c>
      <c r="K30" s="7">
        <f t="shared" si="1"/>
        <v>1.6476100000000002</v>
      </c>
      <c r="L30" s="8">
        <f>L31</f>
        <v>0</v>
      </c>
      <c r="M30" s="7">
        <f t="shared" si="2"/>
        <v>1.6476100000000002</v>
      </c>
      <c r="N30" s="8">
        <f>N31</f>
        <v>0</v>
      </c>
      <c r="O30" s="7">
        <f t="shared" si="3"/>
        <v>1.6476100000000002</v>
      </c>
      <c r="P30" s="7">
        <v>1.47949</v>
      </c>
      <c r="Q30" s="8">
        <f>Q31</f>
        <v>0</v>
      </c>
      <c r="R30" s="7">
        <f t="shared" si="4"/>
        <v>1.47949</v>
      </c>
      <c r="S30" s="8">
        <f>S31</f>
        <v>0</v>
      </c>
      <c r="T30" s="7">
        <f t="shared" si="5"/>
        <v>1.47949</v>
      </c>
      <c r="U30" s="8">
        <f>U31</f>
        <v>0</v>
      </c>
      <c r="V30" s="7">
        <f t="shared" si="6"/>
        <v>1.47949</v>
      </c>
    </row>
    <row r="31" spans="1:22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45</v>
      </c>
      <c r="F31" s="2">
        <v>200</v>
      </c>
      <c r="G31" s="7">
        <v>1.6476100000000002</v>
      </c>
      <c r="H31" s="8"/>
      <c r="I31" s="7">
        <f t="shared" si="0"/>
        <v>1.6476100000000002</v>
      </c>
      <c r="J31" s="8"/>
      <c r="K31" s="7">
        <f t="shared" si="1"/>
        <v>1.6476100000000002</v>
      </c>
      <c r="L31" s="8"/>
      <c r="M31" s="7">
        <f t="shared" si="2"/>
        <v>1.6476100000000002</v>
      </c>
      <c r="N31" s="8"/>
      <c r="O31" s="7">
        <f t="shared" si="3"/>
        <v>1.6476100000000002</v>
      </c>
      <c r="P31" s="7">
        <v>1.47949</v>
      </c>
      <c r="Q31" s="8"/>
      <c r="R31" s="7">
        <f t="shared" si="4"/>
        <v>1.47949</v>
      </c>
      <c r="S31" s="8"/>
      <c r="T31" s="7">
        <f t="shared" si="5"/>
        <v>1.47949</v>
      </c>
      <c r="U31" s="8"/>
      <c r="V31" s="7">
        <f t="shared" si="6"/>
        <v>1.47949</v>
      </c>
    </row>
    <row r="32" spans="1:22" ht="38.25">
      <c r="A32" s="10" t="s">
        <v>330</v>
      </c>
      <c r="B32" s="2" t="s">
        <v>5</v>
      </c>
      <c r="C32" s="2" t="s">
        <v>19</v>
      </c>
      <c r="D32" s="2" t="s">
        <v>23</v>
      </c>
      <c r="E32" s="1" t="s">
        <v>331</v>
      </c>
      <c r="F32" s="2"/>
      <c r="G32" s="7">
        <v>0</v>
      </c>
      <c r="H32" s="8">
        <f>H33</f>
        <v>0</v>
      </c>
      <c r="I32" s="7">
        <f t="shared" si="0"/>
        <v>0</v>
      </c>
      <c r="J32" s="8">
        <f>J33</f>
        <v>0</v>
      </c>
      <c r="K32" s="7">
        <f t="shared" si="1"/>
        <v>0</v>
      </c>
      <c r="L32" s="8">
        <f>L33</f>
        <v>0</v>
      </c>
      <c r="M32" s="7">
        <f t="shared" si="2"/>
        <v>0</v>
      </c>
      <c r="N32" s="8">
        <f>N33</f>
        <v>0</v>
      </c>
      <c r="O32" s="7">
        <f t="shared" si="3"/>
        <v>0</v>
      </c>
      <c r="P32" s="7">
        <v>0</v>
      </c>
      <c r="Q32" s="8">
        <f>Q33</f>
        <v>0</v>
      </c>
      <c r="R32" s="7">
        <f t="shared" si="4"/>
        <v>0</v>
      </c>
      <c r="S32" s="8">
        <f>S33</f>
        <v>0</v>
      </c>
      <c r="T32" s="7">
        <f t="shared" si="5"/>
        <v>0</v>
      </c>
      <c r="U32" s="8">
        <f>U33</f>
        <v>0</v>
      </c>
      <c r="V32" s="7">
        <f t="shared" si="6"/>
        <v>0</v>
      </c>
    </row>
    <row r="33" spans="1:22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331</v>
      </c>
      <c r="F33" s="2">
        <v>200</v>
      </c>
      <c r="G33" s="7">
        <v>0</v>
      </c>
      <c r="H33" s="8"/>
      <c r="I33" s="7">
        <f t="shared" si="0"/>
        <v>0</v>
      </c>
      <c r="J33" s="8"/>
      <c r="K33" s="7">
        <f t="shared" si="1"/>
        <v>0</v>
      </c>
      <c r="L33" s="8"/>
      <c r="M33" s="7">
        <f t="shared" si="2"/>
        <v>0</v>
      </c>
      <c r="N33" s="8"/>
      <c r="O33" s="7">
        <f t="shared" si="3"/>
        <v>0</v>
      </c>
      <c r="P33" s="7">
        <v>0</v>
      </c>
      <c r="Q33" s="8"/>
      <c r="R33" s="7">
        <f t="shared" si="4"/>
        <v>0</v>
      </c>
      <c r="S33" s="8"/>
      <c r="T33" s="7">
        <f t="shared" si="5"/>
        <v>0</v>
      </c>
      <c r="U33" s="8"/>
      <c r="V33" s="7">
        <f t="shared" si="6"/>
        <v>0</v>
      </c>
    </row>
    <row r="34" spans="1:22" ht="38.25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0</v>
      </c>
      <c r="I34" s="7">
        <f t="shared" si="0"/>
        <v>80.081999999999994</v>
      </c>
      <c r="J34" s="8">
        <f>J35</f>
        <v>0</v>
      </c>
      <c r="K34" s="7">
        <f t="shared" si="1"/>
        <v>80.081999999999994</v>
      </c>
      <c r="L34" s="8">
        <f>L35</f>
        <v>0</v>
      </c>
      <c r="M34" s="7">
        <f t="shared" si="2"/>
        <v>80.081999999999994</v>
      </c>
      <c r="N34" s="8">
        <f>N35</f>
        <v>0</v>
      </c>
      <c r="O34" s="7">
        <f t="shared" si="3"/>
        <v>80.081999999999994</v>
      </c>
      <c r="P34" s="7">
        <v>80.081999999999994</v>
      </c>
      <c r="Q34" s="8">
        <f>Q35</f>
        <v>0</v>
      </c>
      <c r="R34" s="7">
        <f t="shared" si="4"/>
        <v>80.081999999999994</v>
      </c>
      <c r="S34" s="8">
        <f>S35</f>
        <v>0</v>
      </c>
      <c r="T34" s="7">
        <f t="shared" si="5"/>
        <v>80.081999999999994</v>
      </c>
      <c r="U34" s="8">
        <f>U35</f>
        <v>0</v>
      </c>
      <c r="V34" s="7">
        <f t="shared" si="6"/>
        <v>80.081999999999994</v>
      </c>
    </row>
    <row r="35" spans="1:22" ht="15.75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/>
      <c r="I35" s="7">
        <f t="shared" si="0"/>
        <v>80.081999999999994</v>
      </c>
      <c r="J35" s="8"/>
      <c r="K35" s="7">
        <f t="shared" si="1"/>
        <v>80.081999999999994</v>
      </c>
      <c r="L35" s="8"/>
      <c r="M35" s="7">
        <f t="shared" si="2"/>
        <v>80.081999999999994</v>
      </c>
      <c r="N35" s="8"/>
      <c r="O35" s="7">
        <f t="shared" si="3"/>
        <v>80.081999999999994</v>
      </c>
      <c r="P35" s="7">
        <v>80.081999999999994</v>
      </c>
      <c r="Q35" s="8"/>
      <c r="R35" s="7">
        <f t="shared" si="4"/>
        <v>80.081999999999994</v>
      </c>
      <c r="S35" s="8"/>
      <c r="T35" s="7">
        <f t="shared" si="5"/>
        <v>80.081999999999994</v>
      </c>
      <c r="U35" s="8"/>
      <c r="V35" s="7">
        <f t="shared" si="6"/>
        <v>80.081999999999994</v>
      </c>
    </row>
    <row r="36" spans="1:22" ht="89.25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3303.45075</v>
      </c>
      <c r="H36" s="8">
        <f>H37</f>
        <v>0</v>
      </c>
      <c r="I36" s="7">
        <f t="shared" si="0"/>
        <v>3303.45075</v>
      </c>
      <c r="J36" s="8">
        <f>J37</f>
        <v>0</v>
      </c>
      <c r="K36" s="7">
        <f t="shared" si="1"/>
        <v>3303.45075</v>
      </c>
      <c r="L36" s="8">
        <f>L37</f>
        <v>0</v>
      </c>
      <c r="M36" s="7">
        <f t="shared" si="2"/>
        <v>3303.45075</v>
      </c>
      <c r="N36" s="8">
        <f>N37</f>
        <v>0</v>
      </c>
      <c r="O36" s="7">
        <f t="shared" si="3"/>
        <v>3303.45075</v>
      </c>
      <c r="P36" s="7">
        <v>3303.45075</v>
      </c>
      <c r="Q36" s="8">
        <f>Q37</f>
        <v>0</v>
      </c>
      <c r="R36" s="7">
        <f t="shared" si="4"/>
        <v>3303.45075</v>
      </c>
      <c r="S36" s="8">
        <f>S37</f>
        <v>0</v>
      </c>
      <c r="T36" s="7">
        <f t="shared" si="5"/>
        <v>3303.45075</v>
      </c>
      <c r="U36" s="8">
        <f>U37</f>
        <v>0</v>
      </c>
      <c r="V36" s="7">
        <f t="shared" si="6"/>
        <v>3303.45075</v>
      </c>
    </row>
    <row r="37" spans="1:22" ht="38.25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3303.45075</v>
      </c>
      <c r="H37" s="8"/>
      <c r="I37" s="7">
        <f t="shared" si="0"/>
        <v>3303.45075</v>
      </c>
      <c r="J37" s="8"/>
      <c r="K37" s="7">
        <f t="shared" si="1"/>
        <v>3303.45075</v>
      </c>
      <c r="L37" s="8"/>
      <c r="M37" s="7">
        <f t="shared" si="2"/>
        <v>3303.45075</v>
      </c>
      <c r="N37" s="8"/>
      <c r="O37" s="7">
        <f t="shared" si="3"/>
        <v>3303.45075</v>
      </c>
      <c r="P37" s="7">
        <v>3303.45075</v>
      </c>
      <c r="Q37" s="8"/>
      <c r="R37" s="7">
        <f t="shared" si="4"/>
        <v>3303.45075</v>
      </c>
      <c r="S37" s="8"/>
      <c r="T37" s="7">
        <f t="shared" si="5"/>
        <v>3303.45075</v>
      </c>
      <c r="U37" s="8"/>
      <c r="V37" s="7">
        <f t="shared" si="6"/>
        <v>3303.45075</v>
      </c>
    </row>
    <row r="38" spans="1:22" ht="63.75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0</v>
      </c>
      <c r="H38" s="8">
        <f>H39</f>
        <v>0</v>
      </c>
      <c r="I38" s="7">
        <f t="shared" si="0"/>
        <v>0</v>
      </c>
      <c r="J38" s="8">
        <f>J39</f>
        <v>0</v>
      </c>
      <c r="K38" s="7">
        <f t="shared" si="1"/>
        <v>0</v>
      </c>
      <c r="L38" s="8">
        <f>L39</f>
        <v>0</v>
      </c>
      <c r="M38" s="7">
        <f t="shared" si="2"/>
        <v>0</v>
      </c>
      <c r="N38" s="8">
        <f>N39</f>
        <v>0</v>
      </c>
      <c r="O38" s="7">
        <f t="shared" si="3"/>
        <v>0</v>
      </c>
      <c r="P38" s="7">
        <v>0</v>
      </c>
      <c r="Q38" s="8">
        <f>Q39</f>
        <v>0</v>
      </c>
      <c r="R38" s="7">
        <f t="shared" si="4"/>
        <v>0</v>
      </c>
      <c r="S38" s="8">
        <f>S39</f>
        <v>0</v>
      </c>
      <c r="T38" s="7">
        <f t="shared" si="5"/>
        <v>0</v>
      </c>
      <c r="U38" s="8">
        <f>U39</f>
        <v>0</v>
      </c>
      <c r="V38" s="7">
        <f t="shared" si="6"/>
        <v>0</v>
      </c>
    </row>
    <row r="39" spans="1:22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0</v>
      </c>
      <c r="H39" s="8"/>
      <c r="I39" s="7">
        <f t="shared" si="0"/>
        <v>0</v>
      </c>
      <c r="J39" s="8"/>
      <c r="K39" s="7">
        <f t="shared" si="1"/>
        <v>0</v>
      </c>
      <c r="L39" s="8"/>
      <c r="M39" s="7">
        <f t="shared" si="2"/>
        <v>0</v>
      </c>
      <c r="N39" s="8"/>
      <c r="O39" s="7">
        <f t="shared" si="3"/>
        <v>0</v>
      </c>
      <c r="P39" s="7">
        <v>0</v>
      </c>
      <c r="Q39" s="8"/>
      <c r="R39" s="7">
        <f t="shared" si="4"/>
        <v>0</v>
      </c>
      <c r="S39" s="8"/>
      <c r="T39" s="7">
        <f t="shared" si="5"/>
        <v>0</v>
      </c>
      <c r="U39" s="8"/>
      <c r="V39" s="7">
        <f t="shared" si="6"/>
        <v>0</v>
      </c>
    </row>
    <row r="40" spans="1:22" ht="63.75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7">
        <f t="shared" si="2"/>
        <v>0</v>
      </c>
      <c r="N40" s="8">
        <f>N41</f>
        <v>0</v>
      </c>
      <c r="O40" s="7">
        <f t="shared" si="3"/>
        <v>0</v>
      </c>
      <c r="P40" s="7">
        <v>0</v>
      </c>
      <c r="Q40" s="8">
        <f>Q41</f>
        <v>0</v>
      </c>
      <c r="R40" s="7">
        <f t="shared" si="4"/>
        <v>0</v>
      </c>
      <c r="S40" s="8">
        <f>S41</f>
        <v>0</v>
      </c>
      <c r="T40" s="7">
        <f t="shared" si="5"/>
        <v>0</v>
      </c>
      <c r="U40" s="8">
        <f>U41</f>
        <v>0</v>
      </c>
      <c r="V40" s="7">
        <f t="shared" si="6"/>
        <v>0</v>
      </c>
    </row>
    <row r="41" spans="1:22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7">
        <f t="shared" si="2"/>
        <v>0</v>
      </c>
      <c r="N41" s="8"/>
      <c r="O41" s="7">
        <f t="shared" si="3"/>
        <v>0</v>
      </c>
      <c r="P41" s="7">
        <v>0</v>
      </c>
      <c r="Q41" s="8"/>
      <c r="R41" s="7">
        <f t="shared" si="4"/>
        <v>0</v>
      </c>
      <c r="S41" s="8"/>
      <c r="T41" s="7">
        <f t="shared" si="5"/>
        <v>0</v>
      </c>
      <c r="U41" s="8"/>
      <c r="V41" s="7">
        <f t="shared" si="6"/>
        <v>0</v>
      </c>
    </row>
    <row r="42" spans="1:22" ht="63.75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7">
        <f t="shared" si="2"/>
        <v>0</v>
      </c>
      <c r="N42" s="8">
        <f>N43</f>
        <v>0</v>
      </c>
      <c r="O42" s="7">
        <f t="shared" si="3"/>
        <v>0</v>
      </c>
      <c r="P42" s="7">
        <v>0</v>
      </c>
      <c r="Q42" s="8">
        <f>Q43</f>
        <v>0</v>
      </c>
      <c r="R42" s="7">
        <f t="shared" si="4"/>
        <v>0</v>
      </c>
      <c r="S42" s="8">
        <f>S43</f>
        <v>0</v>
      </c>
      <c r="T42" s="7">
        <f t="shared" si="5"/>
        <v>0</v>
      </c>
      <c r="U42" s="8">
        <f>U43</f>
        <v>0</v>
      </c>
      <c r="V42" s="7">
        <f t="shared" si="6"/>
        <v>0</v>
      </c>
    </row>
    <row r="43" spans="1:22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7">
        <f t="shared" si="2"/>
        <v>0</v>
      </c>
      <c r="N43" s="8"/>
      <c r="O43" s="7">
        <f t="shared" si="3"/>
        <v>0</v>
      </c>
      <c r="P43" s="7">
        <v>0</v>
      </c>
      <c r="Q43" s="8"/>
      <c r="R43" s="7">
        <f t="shared" si="4"/>
        <v>0</v>
      </c>
      <c r="S43" s="8"/>
      <c r="T43" s="7">
        <f t="shared" si="5"/>
        <v>0</v>
      </c>
      <c r="U43" s="8"/>
      <c r="V43" s="7">
        <f t="shared" si="6"/>
        <v>0</v>
      </c>
    </row>
    <row r="44" spans="1:22" ht="25.5">
      <c r="A44" s="3" t="s">
        <v>216</v>
      </c>
      <c r="B44" s="2" t="s">
        <v>5</v>
      </c>
      <c r="C44" s="2" t="s">
        <v>19</v>
      </c>
      <c r="D44" s="2">
        <v>13</v>
      </c>
      <c r="E44" s="12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7">
        <f t="shared" si="2"/>
        <v>25</v>
      </c>
      <c r="N44" s="8">
        <f>N45+N46</f>
        <v>0</v>
      </c>
      <c r="O44" s="7">
        <f t="shared" si="3"/>
        <v>25</v>
      </c>
      <c r="P44" s="7">
        <v>25</v>
      </c>
      <c r="Q44" s="8">
        <f>Q45+Q46</f>
        <v>0</v>
      </c>
      <c r="R44" s="7">
        <f t="shared" si="4"/>
        <v>25</v>
      </c>
      <c r="S44" s="8">
        <f>S45+S46</f>
        <v>0</v>
      </c>
      <c r="T44" s="7">
        <f t="shared" si="5"/>
        <v>25</v>
      </c>
      <c r="U44" s="8">
        <f>U45+U46</f>
        <v>0</v>
      </c>
      <c r="V44" s="7">
        <f t="shared" si="6"/>
        <v>25</v>
      </c>
    </row>
    <row r="45" spans="1:22" ht="76.5">
      <c r="A45" s="3" t="s">
        <v>94</v>
      </c>
      <c r="B45" s="2" t="s">
        <v>5</v>
      </c>
      <c r="C45" s="2" t="s">
        <v>19</v>
      </c>
      <c r="D45" s="2">
        <v>13</v>
      </c>
      <c r="E45" s="12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7">
        <f t="shared" si="2"/>
        <v>23.5</v>
      </c>
      <c r="N45" s="8"/>
      <c r="O45" s="7">
        <f t="shared" si="3"/>
        <v>23.5</v>
      </c>
      <c r="P45" s="7">
        <v>23.5</v>
      </c>
      <c r="Q45" s="8"/>
      <c r="R45" s="7">
        <f t="shared" si="4"/>
        <v>23.5</v>
      </c>
      <c r="S45" s="8"/>
      <c r="T45" s="7">
        <f t="shared" si="5"/>
        <v>23.5</v>
      </c>
      <c r="U45" s="8"/>
      <c r="V45" s="7">
        <f t="shared" si="6"/>
        <v>23.5</v>
      </c>
    </row>
    <row r="46" spans="1:22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7">
        <f t="shared" si="2"/>
        <v>1.5</v>
      </c>
      <c r="N46" s="8"/>
      <c r="O46" s="7">
        <f t="shared" si="3"/>
        <v>1.5</v>
      </c>
      <c r="P46" s="7">
        <v>1.5</v>
      </c>
      <c r="Q46" s="8"/>
      <c r="R46" s="7">
        <f t="shared" si="4"/>
        <v>1.5</v>
      </c>
      <c r="S46" s="8"/>
      <c r="T46" s="7">
        <f t="shared" si="5"/>
        <v>1.5</v>
      </c>
      <c r="U46" s="8"/>
      <c r="V46" s="7">
        <f t="shared" si="6"/>
        <v>1.5</v>
      </c>
    </row>
    <row r="47" spans="1:22" ht="38.25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7">
        <f t="shared" si="2"/>
        <v>0</v>
      </c>
      <c r="N47" s="8">
        <f>N48</f>
        <v>0</v>
      </c>
      <c r="O47" s="7">
        <f t="shared" si="3"/>
        <v>0</v>
      </c>
      <c r="P47" s="7">
        <v>0</v>
      </c>
      <c r="Q47" s="8">
        <f>Q48</f>
        <v>0</v>
      </c>
      <c r="R47" s="7">
        <f t="shared" si="4"/>
        <v>0</v>
      </c>
      <c r="S47" s="8">
        <f>S48</f>
        <v>0</v>
      </c>
      <c r="T47" s="7">
        <f t="shared" si="5"/>
        <v>0</v>
      </c>
      <c r="U47" s="8">
        <f>U48</f>
        <v>0</v>
      </c>
      <c r="V47" s="7">
        <f t="shared" si="6"/>
        <v>0</v>
      </c>
    </row>
    <row r="48" spans="1:22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7">
        <f t="shared" si="2"/>
        <v>0</v>
      </c>
      <c r="N48" s="8"/>
      <c r="O48" s="7">
        <f t="shared" si="3"/>
        <v>0</v>
      </c>
      <c r="P48" s="7">
        <v>0</v>
      </c>
      <c r="Q48" s="8"/>
      <c r="R48" s="7">
        <f t="shared" si="4"/>
        <v>0</v>
      </c>
      <c r="S48" s="8"/>
      <c r="T48" s="7">
        <f t="shared" si="5"/>
        <v>0</v>
      </c>
      <c r="U48" s="8"/>
      <c r="V48" s="7">
        <f t="shared" si="6"/>
        <v>0</v>
      </c>
    </row>
    <row r="49" spans="1:22" ht="38.25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12369.27104</v>
      </c>
      <c r="H49" s="8">
        <f>H50+H51+H52</f>
        <v>0</v>
      </c>
      <c r="I49" s="7">
        <f t="shared" si="0"/>
        <v>12369.27104</v>
      </c>
      <c r="J49" s="8">
        <f>J50+J51+J52</f>
        <v>0</v>
      </c>
      <c r="K49" s="7">
        <f t="shared" si="1"/>
        <v>12369.27104</v>
      </c>
      <c r="L49" s="8">
        <f>L50+L51+L52</f>
        <v>0</v>
      </c>
      <c r="M49" s="7">
        <f t="shared" si="2"/>
        <v>12369.27104</v>
      </c>
      <c r="N49" s="8">
        <f>N50+N51+N52</f>
        <v>0</v>
      </c>
      <c r="O49" s="7">
        <f t="shared" si="3"/>
        <v>12369.27104</v>
      </c>
      <c r="P49" s="7">
        <v>12369.27104</v>
      </c>
      <c r="Q49" s="8">
        <f>Q50+Q51+Q52</f>
        <v>0</v>
      </c>
      <c r="R49" s="7">
        <f t="shared" si="4"/>
        <v>12369.27104</v>
      </c>
      <c r="S49" s="8">
        <f>S50+S51+S52</f>
        <v>0</v>
      </c>
      <c r="T49" s="7">
        <f t="shared" si="5"/>
        <v>12369.27104</v>
      </c>
      <c r="U49" s="8">
        <f>U50+U51+U52</f>
        <v>0</v>
      </c>
      <c r="V49" s="7">
        <f t="shared" si="6"/>
        <v>12369.27104</v>
      </c>
    </row>
    <row r="50" spans="1:22" ht="76.5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7288.3578499999985</v>
      </c>
      <c r="H50" s="8"/>
      <c r="I50" s="7">
        <f t="shared" si="0"/>
        <v>7288.3578499999985</v>
      </c>
      <c r="J50" s="8"/>
      <c r="K50" s="7">
        <f t="shared" si="1"/>
        <v>7288.3578499999985</v>
      </c>
      <c r="L50" s="8"/>
      <c r="M50" s="7">
        <f t="shared" si="2"/>
        <v>7288.3578499999985</v>
      </c>
      <c r="N50" s="8"/>
      <c r="O50" s="7">
        <f t="shared" si="3"/>
        <v>7288.3578499999985</v>
      </c>
      <c r="P50" s="7">
        <v>7288.3578499999985</v>
      </c>
      <c r="Q50" s="8"/>
      <c r="R50" s="7">
        <f t="shared" si="4"/>
        <v>7288.3578499999985</v>
      </c>
      <c r="S50" s="8"/>
      <c r="T50" s="7">
        <f t="shared" si="5"/>
        <v>7288.3578499999985</v>
      </c>
      <c r="U50" s="8"/>
      <c r="V50" s="7">
        <f t="shared" si="6"/>
        <v>7288.3578499999985</v>
      </c>
    </row>
    <row r="51" spans="1:22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5002.1161899999997</v>
      </c>
      <c r="H51" s="8"/>
      <c r="I51" s="7">
        <f t="shared" si="0"/>
        <v>5002.1161899999997</v>
      </c>
      <c r="J51" s="8"/>
      <c r="K51" s="7">
        <f t="shared" si="1"/>
        <v>5002.1161899999997</v>
      </c>
      <c r="L51" s="8"/>
      <c r="M51" s="7">
        <f t="shared" si="2"/>
        <v>5002.1161899999997</v>
      </c>
      <c r="N51" s="8"/>
      <c r="O51" s="7">
        <f t="shared" si="3"/>
        <v>5002.1161899999997</v>
      </c>
      <c r="P51" s="7">
        <v>5002.1161899999997</v>
      </c>
      <c r="Q51" s="8"/>
      <c r="R51" s="7">
        <f t="shared" si="4"/>
        <v>5002.1161899999997</v>
      </c>
      <c r="S51" s="8"/>
      <c r="T51" s="7">
        <f t="shared" si="5"/>
        <v>5002.1161899999997</v>
      </c>
      <c r="U51" s="8"/>
      <c r="V51" s="7">
        <f t="shared" si="6"/>
        <v>5002.1161899999997</v>
      </c>
    </row>
    <row r="52" spans="1:22" ht="15.75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7">
        <f t="shared" si="2"/>
        <v>78.796999999999983</v>
      </c>
      <c r="N52" s="8"/>
      <c r="O52" s="7">
        <f t="shared" si="3"/>
        <v>78.796999999999983</v>
      </c>
      <c r="P52" s="7">
        <v>78.796999999999983</v>
      </c>
      <c r="Q52" s="8"/>
      <c r="R52" s="7">
        <f t="shared" si="4"/>
        <v>78.796999999999983</v>
      </c>
      <c r="S52" s="8"/>
      <c r="T52" s="7">
        <f t="shared" si="5"/>
        <v>78.796999999999983</v>
      </c>
      <c r="U52" s="8"/>
      <c r="V52" s="7">
        <f t="shared" si="6"/>
        <v>78.796999999999983</v>
      </c>
    </row>
    <row r="53" spans="1:22" ht="38.25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15.900499999999997</v>
      </c>
      <c r="H53" s="8">
        <f>H54</f>
        <v>0</v>
      </c>
      <c r="I53" s="7">
        <f t="shared" si="0"/>
        <v>15.900499999999997</v>
      </c>
      <c r="J53" s="8">
        <f>J54</f>
        <v>0</v>
      </c>
      <c r="K53" s="7">
        <f t="shared" si="1"/>
        <v>15.900499999999997</v>
      </c>
      <c r="L53" s="8">
        <f>L54</f>
        <v>0</v>
      </c>
      <c r="M53" s="7">
        <f t="shared" si="2"/>
        <v>15.900499999999997</v>
      </c>
      <c r="N53" s="8">
        <f>N54</f>
        <v>0</v>
      </c>
      <c r="O53" s="7">
        <f t="shared" si="3"/>
        <v>15.900499999999997</v>
      </c>
      <c r="P53" s="7">
        <v>15.900499999999997</v>
      </c>
      <c r="Q53" s="8">
        <f>Q54</f>
        <v>0</v>
      </c>
      <c r="R53" s="7">
        <f t="shared" si="4"/>
        <v>15.900499999999997</v>
      </c>
      <c r="S53" s="8">
        <f>S54</f>
        <v>0</v>
      </c>
      <c r="T53" s="7">
        <f t="shared" si="5"/>
        <v>15.900499999999997</v>
      </c>
      <c r="U53" s="8">
        <f>U54</f>
        <v>0</v>
      </c>
      <c r="V53" s="7">
        <f t="shared" si="6"/>
        <v>15.900499999999997</v>
      </c>
    </row>
    <row r="54" spans="1:22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15.900499999999997</v>
      </c>
      <c r="H54" s="8"/>
      <c r="I54" s="7">
        <f t="shared" si="0"/>
        <v>15.900499999999997</v>
      </c>
      <c r="J54" s="8"/>
      <c r="K54" s="7">
        <f t="shared" si="1"/>
        <v>15.900499999999997</v>
      </c>
      <c r="L54" s="8"/>
      <c r="M54" s="7">
        <f t="shared" si="2"/>
        <v>15.900499999999997</v>
      </c>
      <c r="N54" s="8"/>
      <c r="O54" s="7">
        <f t="shared" si="3"/>
        <v>15.900499999999997</v>
      </c>
      <c r="P54" s="7">
        <v>15.900499999999997</v>
      </c>
      <c r="Q54" s="8"/>
      <c r="R54" s="7">
        <f t="shared" si="4"/>
        <v>15.900499999999997</v>
      </c>
      <c r="S54" s="8"/>
      <c r="T54" s="7">
        <f t="shared" si="5"/>
        <v>15.900499999999997</v>
      </c>
      <c r="U54" s="8"/>
      <c r="V54" s="7">
        <f t="shared" si="6"/>
        <v>15.900499999999997</v>
      </c>
    </row>
    <row r="55" spans="1:22" ht="15.75">
      <c r="A55" s="3" t="s">
        <v>50</v>
      </c>
      <c r="B55" s="9" t="s">
        <v>5</v>
      </c>
      <c r="C55" s="9" t="s">
        <v>19</v>
      </c>
      <c r="D55" s="2">
        <v>13</v>
      </c>
      <c r="E55" s="1" t="s">
        <v>51</v>
      </c>
      <c r="F55" s="2"/>
      <c r="G55" s="7"/>
      <c r="H55" s="8"/>
      <c r="I55" s="7"/>
      <c r="J55" s="8"/>
      <c r="K55" s="7"/>
      <c r="L55" s="8"/>
      <c r="M55" s="7">
        <f t="shared" si="2"/>
        <v>0</v>
      </c>
      <c r="N55" s="8">
        <f>N56</f>
        <v>450.14100000000002</v>
      </c>
      <c r="O55" s="7">
        <f t="shared" si="3"/>
        <v>450.14100000000002</v>
      </c>
      <c r="P55" s="7"/>
      <c r="Q55" s="8"/>
      <c r="R55" s="7"/>
      <c r="S55" s="8"/>
      <c r="T55" s="7">
        <f t="shared" si="5"/>
        <v>0</v>
      </c>
      <c r="U55" s="8">
        <f>U56</f>
        <v>450.14100000000002</v>
      </c>
      <c r="V55" s="7">
        <f t="shared" si="6"/>
        <v>450.14100000000002</v>
      </c>
    </row>
    <row r="56" spans="1:22" ht="38.25">
      <c r="A56" s="3" t="s">
        <v>32</v>
      </c>
      <c r="B56" s="9" t="s">
        <v>5</v>
      </c>
      <c r="C56" s="9" t="s">
        <v>19</v>
      </c>
      <c r="D56" s="2">
        <v>13</v>
      </c>
      <c r="E56" s="1" t="s">
        <v>51</v>
      </c>
      <c r="F56" s="2">
        <v>200</v>
      </c>
      <c r="G56" s="7"/>
      <c r="H56" s="8"/>
      <c r="I56" s="7"/>
      <c r="J56" s="8"/>
      <c r="K56" s="7"/>
      <c r="L56" s="8"/>
      <c r="M56" s="7">
        <f t="shared" si="2"/>
        <v>0</v>
      </c>
      <c r="N56" s="8">
        <v>450.14100000000002</v>
      </c>
      <c r="O56" s="7">
        <f t="shared" si="3"/>
        <v>450.14100000000002</v>
      </c>
      <c r="P56" s="7"/>
      <c r="Q56" s="8"/>
      <c r="R56" s="7"/>
      <c r="S56" s="8"/>
      <c r="T56" s="7">
        <f t="shared" si="5"/>
        <v>0</v>
      </c>
      <c r="U56" s="8">
        <v>450.14100000000002</v>
      </c>
      <c r="V56" s="7">
        <f t="shared" si="6"/>
        <v>450.14100000000002</v>
      </c>
    </row>
    <row r="57" spans="1:22" ht="38.25">
      <c r="A57" s="3" t="s">
        <v>267</v>
      </c>
      <c r="B57" s="9" t="s">
        <v>5</v>
      </c>
      <c r="C57" s="9" t="s">
        <v>19</v>
      </c>
      <c r="D57" s="2">
        <v>13</v>
      </c>
      <c r="E57" s="1" t="s">
        <v>268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  <c r="L57" s="8">
        <f>L58</f>
        <v>0</v>
      </c>
      <c r="M57" s="7">
        <f t="shared" si="2"/>
        <v>0</v>
      </c>
      <c r="N57" s="8">
        <f>N58</f>
        <v>0</v>
      </c>
      <c r="O57" s="7">
        <f t="shared" si="3"/>
        <v>0</v>
      </c>
      <c r="P57" s="7">
        <v>0</v>
      </c>
      <c r="Q57" s="8">
        <f>Q58</f>
        <v>0</v>
      </c>
      <c r="R57" s="7">
        <f t="shared" si="4"/>
        <v>0</v>
      </c>
      <c r="S57" s="8">
        <f>S58</f>
        <v>0</v>
      </c>
      <c r="T57" s="7">
        <f t="shared" si="5"/>
        <v>0</v>
      </c>
      <c r="U57" s="8">
        <f>U58</f>
        <v>0</v>
      </c>
      <c r="V57" s="7">
        <f t="shared" si="6"/>
        <v>0</v>
      </c>
    </row>
    <row r="58" spans="1:22" ht="38.25">
      <c r="A58" s="3" t="s">
        <v>32</v>
      </c>
      <c r="B58" s="9" t="s">
        <v>5</v>
      </c>
      <c r="C58" s="9" t="s">
        <v>19</v>
      </c>
      <c r="D58" s="2">
        <v>13</v>
      </c>
      <c r="E58" s="1" t="s">
        <v>268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  <c r="L58" s="8"/>
      <c r="M58" s="7">
        <f t="shared" si="2"/>
        <v>0</v>
      </c>
      <c r="N58" s="8"/>
      <c r="O58" s="7">
        <f t="shared" si="3"/>
        <v>0</v>
      </c>
      <c r="P58" s="7">
        <v>0</v>
      </c>
      <c r="Q58" s="8"/>
      <c r="R58" s="7">
        <f t="shared" si="4"/>
        <v>0</v>
      </c>
      <c r="S58" s="8"/>
      <c r="T58" s="7">
        <f t="shared" si="5"/>
        <v>0</v>
      </c>
      <c r="U58" s="8"/>
      <c r="V58" s="7">
        <f t="shared" si="6"/>
        <v>0</v>
      </c>
    </row>
    <row r="59" spans="1:22" ht="51">
      <c r="A59" s="3" t="s">
        <v>41</v>
      </c>
      <c r="B59" s="9" t="s">
        <v>5</v>
      </c>
      <c r="C59" s="9" t="s">
        <v>19</v>
      </c>
      <c r="D59" s="2">
        <v>13</v>
      </c>
      <c r="E59" s="12" t="s">
        <v>42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7">
        <f t="shared" si="2"/>
        <v>0</v>
      </c>
      <c r="N59" s="8">
        <f>N60</f>
        <v>0</v>
      </c>
      <c r="O59" s="7">
        <f t="shared" si="3"/>
        <v>0</v>
      </c>
      <c r="P59" s="7">
        <v>0</v>
      </c>
      <c r="Q59" s="8">
        <f>Q60</f>
        <v>0</v>
      </c>
      <c r="R59" s="7">
        <f t="shared" si="4"/>
        <v>0</v>
      </c>
      <c r="S59" s="8">
        <f>S60</f>
        <v>0</v>
      </c>
      <c r="T59" s="7">
        <f t="shared" si="5"/>
        <v>0</v>
      </c>
      <c r="U59" s="8">
        <f>U60</f>
        <v>0</v>
      </c>
      <c r="V59" s="7">
        <f t="shared" si="6"/>
        <v>0</v>
      </c>
    </row>
    <row r="60" spans="1:22" ht="38.25">
      <c r="A60" s="3" t="s">
        <v>32</v>
      </c>
      <c r="B60" s="9" t="s">
        <v>5</v>
      </c>
      <c r="C60" s="9" t="s">
        <v>19</v>
      </c>
      <c r="D60" s="2">
        <v>13</v>
      </c>
      <c r="E60" s="12" t="s">
        <v>42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7">
        <f t="shared" si="2"/>
        <v>0</v>
      </c>
      <c r="N60" s="8"/>
      <c r="O60" s="7">
        <f t="shared" si="3"/>
        <v>0</v>
      </c>
      <c r="P60" s="7">
        <v>0</v>
      </c>
      <c r="Q60" s="8"/>
      <c r="R60" s="7">
        <f t="shared" si="4"/>
        <v>0</v>
      </c>
      <c r="S60" s="8"/>
      <c r="T60" s="7">
        <f t="shared" si="5"/>
        <v>0</v>
      </c>
      <c r="U60" s="8"/>
      <c r="V60" s="7">
        <f t="shared" si="6"/>
        <v>0</v>
      </c>
    </row>
    <row r="61" spans="1:22" ht="38.25">
      <c r="A61" s="3" t="s">
        <v>43</v>
      </c>
      <c r="B61" s="9" t="s">
        <v>5</v>
      </c>
      <c r="C61" s="2" t="s">
        <v>19</v>
      </c>
      <c r="D61" s="2">
        <v>13</v>
      </c>
      <c r="E61" s="12" t="s">
        <v>44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7">
        <f t="shared" si="2"/>
        <v>0</v>
      </c>
      <c r="N61" s="8">
        <f>N62</f>
        <v>0</v>
      </c>
      <c r="O61" s="7">
        <f t="shared" si="3"/>
        <v>0</v>
      </c>
      <c r="P61" s="7">
        <v>0</v>
      </c>
      <c r="Q61" s="8">
        <f>Q62</f>
        <v>0</v>
      </c>
      <c r="R61" s="7">
        <f t="shared" si="4"/>
        <v>0</v>
      </c>
      <c r="S61" s="8">
        <f>S62</f>
        <v>0</v>
      </c>
      <c r="T61" s="7">
        <f t="shared" si="5"/>
        <v>0</v>
      </c>
      <c r="U61" s="8">
        <f>U62</f>
        <v>0</v>
      </c>
      <c r="V61" s="7">
        <f t="shared" si="6"/>
        <v>0</v>
      </c>
    </row>
    <row r="62" spans="1:22" ht="38.25">
      <c r="A62" s="3" t="s">
        <v>32</v>
      </c>
      <c r="B62" s="9" t="s">
        <v>5</v>
      </c>
      <c r="C62" s="2" t="s">
        <v>19</v>
      </c>
      <c r="D62" s="2">
        <v>13</v>
      </c>
      <c r="E62" s="12" t="s">
        <v>44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7">
        <f t="shared" si="2"/>
        <v>0</v>
      </c>
      <c r="N62" s="8"/>
      <c r="O62" s="7">
        <f t="shared" si="3"/>
        <v>0</v>
      </c>
      <c r="P62" s="7">
        <v>0</v>
      </c>
      <c r="Q62" s="8"/>
      <c r="R62" s="7">
        <f t="shared" si="4"/>
        <v>0</v>
      </c>
      <c r="S62" s="8"/>
      <c r="T62" s="7">
        <f t="shared" si="5"/>
        <v>0</v>
      </c>
      <c r="U62" s="8"/>
      <c r="V62" s="7">
        <f t="shared" si="6"/>
        <v>0</v>
      </c>
    </row>
    <row r="63" spans="1:22" ht="63.75">
      <c r="A63" s="3" t="s">
        <v>222</v>
      </c>
      <c r="B63" s="9" t="s">
        <v>5</v>
      </c>
      <c r="C63" s="2" t="s">
        <v>19</v>
      </c>
      <c r="D63" s="2">
        <v>13</v>
      </c>
      <c r="E63" s="12" t="s">
        <v>223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0</v>
      </c>
      <c r="K63" s="7">
        <f t="shared" si="1"/>
        <v>0</v>
      </c>
      <c r="L63" s="8">
        <f>L64</f>
        <v>0</v>
      </c>
      <c r="M63" s="7">
        <f t="shared" si="2"/>
        <v>0</v>
      </c>
      <c r="N63" s="8">
        <f>N64</f>
        <v>0</v>
      </c>
      <c r="O63" s="7">
        <f t="shared" si="3"/>
        <v>0</v>
      </c>
      <c r="P63" s="7">
        <v>0</v>
      </c>
      <c r="Q63" s="8">
        <f>Q64</f>
        <v>0</v>
      </c>
      <c r="R63" s="7">
        <f t="shared" si="4"/>
        <v>0</v>
      </c>
      <c r="S63" s="8">
        <f>S64</f>
        <v>0</v>
      </c>
      <c r="T63" s="7">
        <f t="shared" si="5"/>
        <v>0</v>
      </c>
      <c r="U63" s="8">
        <f>U64</f>
        <v>0</v>
      </c>
      <c r="V63" s="7">
        <f t="shared" si="6"/>
        <v>0</v>
      </c>
    </row>
    <row r="64" spans="1:22" ht="15.75">
      <c r="A64" s="3" t="s">
        <v>54</v>
      </c>
      <c r="B64" s="9" t="s">
        <v>5</v>
      </c>
      <c r="C64" s="2" t="s">
        <v>19</v>
      </c>
      <c r="D64" s="2">
        <v>13</v>
      </c>
      <c r="E64" s="12" t="s">
        <v>223</v>
      </c>
      <c r="F64" s="2">
        <v>800</v>
      </c>
      <c r="G64" s="7">
        <v>0</v>
      </c>
      <c r="H64" s="8"/>
      <c r="I64" s="7">
        <f t="shared" si="0"/>
        <v>0</v>
      </c>
      <c r="J64" s="8"/>
      <c r="K64" s="7">
        <f t="shared" si="1"/>
        <v>0</v>
      </c>
      <c r="L64" s="8"/>
      <c r="M64" s="7">
        <f t="shared" si="2"/>
        <v>0</v>
      </c>
      <c r="N64" s="8"/>
      <c r="O64" s="7">
        <f t="shared" si="3"/>
        <v>0</v>
      </c>
      <c r="P64" s="7">
        <v>0</v>
      </c>
      <c r="Q64" s="8"/>
      <c r="R64" s="7">
        <f t="shared" si="4"/>
        <v>0</v>
      </c>
      <c r="S64" s="8"/>
      <c r="T64" s="7">
        <f t="shared" si="5"/>
        <v>0</v>
      </c>
      <c r="U64" s="8"/>
      <c r="V64" s="7">
        <f t="shared" si="6"/>
        <v>0</v>
      </c>
    </row>
    <row r="65" spans="1:22" ht="38.25">
      <c r="A65" s="3" t="s">
        <v>173</v>
      </c>
      <c r="B65" s="2" t="s">
        <v>5</v>
      </c>
      <c r="C65" s="2" t="s">
        <v>20</v>
      </c>
      <c r="D65" s="2" t="s">
        <v>27</v>
      </c>
      <c r="E65" s="1" t="s">
        <v>46</v>
      </c>
      <c r="F65" s="2"/>
      <c r="G65" s="7">
        <v>1786.2876000000001</v>
      </c>
      <c r="H65" s="8">
        <f>H66+H67+H68</f>
        <v>0</v>
      </c>
      <c r="I65" s="7">
        <f t="shared" si="0"/>
        <v>1786.2876000000001</v>
      </c>
      <c r="J65" s="8">
        <f>J66+J67+J68</f>
        <v>0</v>
      </c>
      <c r="K65" s="7">
        <f t="shared" si="1"/>
        <v>1786.2876000000001</v>
      </c>
      <c r="L65" s="8">
        <f>L66+L67+L68</f>
        <v>0</v>
      </c>
      <c r="M65" s="7">
        <f t="shared" si="2"/>
        <v>1786.2876000000001</v>
      </c>
      <c r="N65" s="8">
        <f>N66+N67+N68</f>
        <v>0</v>
      </c>
      <c r="O65" s="7">
        <f t="shared" si="3"/>
        <v>1786.2876000000001</v>
      </c>
      <c r="P65" s="7">
        <v>1786.2876000000001</v>
      </c>
      <c r="Q65" s="8">
        <f>Q66+Q67+Q68</f>
        <v>0</v>
      </c>
      <c r="R65" s="7">
        <f t="shared" si="4"/>
        <v>1786.2876000000001</v>
      </c>
      <c r="S65" s="8">
        <f>S66+S67+S68</f>
        <v>0</v>
      </c>
      <c r="T65" s="7">
        <f t="shared" si="5"/>
        <v>1786.2876000000001</v>
      </c>
      <c r="U65" s="8">
        <f>U66+U67+U68</f>
        <v>0</v>
      </c>
      <c r="V65" s="7">
        <f t="shared" si="6"/>
        <v>1786.2876000000001</v>
      </c>
    </row>
    <row r="66" spans="1:22" ht="76.5">
      <c r="A66" s="3" t="s">
        <v>94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100</v>
      </c>
      <c r="G66" s="7">
        <v>1298.4326000000001</v>
      </c>
      <c r="H66" s="8"/>
      <c r="I66" s="7">
        <f t="shared" si="0"/>
        <v>1298.4326000000001</v>
      </c>
      <c r="J66" s="8"/>
      <c r="K66" s="7">
        <f t="shared" si="1"/>
        <v>1298.4326000000001</v>
      </c>
      <c r="L66" s="8"/>
      <c r="M66" s="7">
        <f t="shared" si="2"/>
        <v>1298.4326000000001</v>
      </c>
      <c r="N66" s="8"/>
      <c r="O66" s="7">
        <f t="shared" si="3"/>
        <v>1298.4326000000001</v>
      </c>
      <c r="P66" s="7">
        <v>1298.4326000000001</v>
      </c>
      <c r="Q66" s="8"/>
      <c r="R66" s="7">
        <f t="shared" si="4"/>
        <v>1298.4326000000001</v>
      </c>
      <c r="S66" s="8"/>
      <c r="T66" s="7">
        <f t="shared" si="5"/>
        <v>1298.4326000000001</v>
      </c>
      <c r="U66" s="8"/>
      <c r="V66" s="7">
        <f t="shared" si="6"/>
        <v>1298.4326000000001</v>
      </c>
    </row>
    <row r="67" spans="1:22" ht="38.25">
      <c r="A67" s="3" t="s">
        <v>32</v>
      </c>
      <c r="B67" s="2" t="s">
        <v>5</v>
      </c>
      <c r="C67" s="2" t="s">
        <v>20</v>
      </c>
      <c r="D67" s="2" t="s">
        <v>27</v>
      </c>
      <c r="E67" s="1" t="s">
        <v>46</v>
      </c>
      <c r="F67" s="2">
        <v>200</v>
      </c>
      <c r="G67" s="7">
        <v>487.75500000000005</v>
      </c>
      <c r="H67" s="8"/>
      <c r="I67" s="7">
        <f t="shared" si="0"/>
        <v>487.75500000000005</v>
      </c>
      <c r="J67" s="8"/>
      <c r="K67" s="7">
        <f t="shared" si="1"/>
        <v>487.75500000000005</v>
      </c>
      <c r="L67" s="8"/>
      <c r="M67" s="7">
        <f t="shared" si="2"/>
        <v>487.75500000000005</v>
      </c>
      <c r="N67" s="8"/>
      <c r="O67" s="7">
        <f t="shared" si="3"/>
        <v>487.75500000000005</v>
      </c>
      <c r="P67" s="7">
        <v>487.75500000000005</v>
      </c>
      <c r="Q67" s="8"/>
      <c r="R67" s="7">
        <f t="shared" si="4"/>
        <v>487.75500000000005</v>
      </c>
      <c r="S67" s="8"/>
      <c r="T67" s="7">
        <f t="shared" si="5"/>
        <v>487.75500000000005</v>
      </c>
      <c r="U67" s="8"/>
      <c r="V67" s="7">
        <f t="shared" si="6"/>
        <v>487.75500000000005</v>
      </c>
    </row>
    <row r="68" spans="1:22" ht="15.75">
      <c r="A68" s="3" t="s">
        <v>54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800</v>
      </c>
      <c r="G68" s="7">
        <v>0.10000000000000009</v>
      </c>
      <c r="H68" s="8"/>
      <c r="I68" s="7">
        <f t="shared" si="0"/>
        <v>0.10000000000000009</v>
      </c>
      <c r="J68" s="8"/>
      <c r="K68" s="7">
        <f t="shared" si="1"/>
        <v>0.10000000000000009</v>
      </c>
      <c r="L68" s="8"/>
      <c r="M68" s="7">
        <f t="shared" si="2"/>
        <v>0.10000000000000009</v>
      </c>
      <c r="N68" s="8"/>
      <c r="O68" s="7">
        <f t="shared" si="3"/>
        <v>0.10000000000000009</v>
      </c>
      <c r="P68" s="7">
        <v>0.10000000000000009</v>
      </c>
      <c r="Q68" s="8"/>
      <c r="R68" s="7">
        <f t="shared" si="4"/>
        <v>0.10000000000000009</v>
      </c>
      <c r="S68" s="8"/>
      <c r="T68" s="7">
        <f t="shared" si="5"/>
        <v>0.10000000000000009</v>
      </c>
      <c r="U68" s="8"/>
      <c r="V68" s="7">
        <f t="shared" si="6"/>
        <v>0.10000000000000009</v>
      </c>
    </row>
    <row r="69" spans="1:22" ht="38.25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185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7">
        <f t="shared" si="2"/>
        <v>0</v>
      </c>
      <c r="N69" s="8">
        <f>N70</f>
        <v>0</v>
      </c>
      <c r="O69" s="7">
        <f t="shared" si="3"/>
        <v>0</v>
      </c>
      <c r="P69" s="7">
        <v>0</v>
      </c>
      <c r="Q69" s="8">
        <f>Q70</f>
        <v>0</v>
      </c>
      <c r="R69" s="7">
        <f t="shared" si="4"/>
        <v>0</v>
      </c>
      <c r="S69" s="8">
        <f>S70</f>
        <v>0</v>
      </c>
      <c r="T69" s="7">
        <f t="shared" si="5"/>
        <v>0</v>
      </c>
      <c r="U69" s="8">
        <f>U70</f>
        <v>0</v>
      </c>
      <c r="V69" s="7">
        <f t="shared" si="6"/>
        <v>0</v>
      </c>
    </row>
    <row r="70" spans="1:22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185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7">
        <f t="shared" si="2"/>
        <v>0</v>
      </c>
      <c r="N70" s="8"/>
      <c r="O70" s="7">
        <f t="shared" si="3"/>
        <v>0</v>
      </c>
      <c r="P70" s="7">
        <v>0</v>
      </c>
      <c r="Q70" s="8"/>
      <c r="R70" s="7">
        <f t="shared" si="4"/>
        <v>0</v>
      </c>
      <c r="S70" s="8"/>
      <c r="T70" s="7">
        <f t="shared" si="5"/>
        <v>0</v>
      </c>
      <c r="U70" s="8"/>
      <c r="V70" s="7">
        <f t="shared" si="6"/>
        <v>0</v>
      </c>
    </row>
    <row r="71" spans="1:22" ht="38.25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291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7">
        <f t="shared" si="2"/>
        <v>0</v>
      </c>
      <c r="N71" s="8">
        <f>N72</f>
        <v>0</v>
      </c>
      <c r="O71" s="7">
        <f t="shared" si="3"/>
        <v>0</v>
      </c>
      <c r="P71" s="7">
        <v>0</v>
      </c>
      <c r="Q71" s="8">
        <f>Q72</f>
        <v>0</v>
      </c>
      <c r="R71" s="7">
        <f t="shared" si="4"/>
        <v>0</v>
      </c>
      <c r="S71" s="8">
        <f>S72</f>
        <v>0</v>
      </c>
      <c r="T71" s="7">
        <f t="shared" si="5"/>
        <v>0</v>
      </c>
      <c r="U71" s="8">
        <f>U72</f>
        <v>0</v>
      </c>
      <c r="V71" s="7">
        <f t="shared" si="6"/>
        <v>0</v>
      </c>
    </row>
    <row r="72" spans="1:22" ht="38.25">
      <c r="A72" s="3" t="s">
        <v>32</v>
      </c>
      <c r="B72" s="2" t="s">
        <v>5</v>
      </c>
      <c r="C72" s="2" t="s">
        <v>20</v>
      </c>
      <c r="D72" s="2" t="s">
        <v>27</v>
      </c>
      <c r="E72" s="1" t="s">
        <v>291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7">
        <f t="shared" si="2"/>
        <v>0</v>
      </c>
      <c r="N72" s="8"/>
      <c r="O72" s="7">
        <f t="shared" si="3"/>
        <v>0</v>
      </c>
      <c r="P72" s="7">
        <v>0</v>
      </c>
      <c r="Q72" s="8"/>
      <c r="R72" s="7">
        <f t="shared" si="4"/>
        <v>0</v>
      </c>
      <c r="S72" s="8"/>
      <c r="T72" s="7">
        <f t="shared" si="5"/>
        <v>0</v>
      </c>
      <c r="U72" s="8"/>
      <c r="V72" s="7">
        <f t="shared" si="6"/>
        <v>0</v>
      </c>
    </row>
    <row r="73" spans="1:22" ht="63.75">
      <c r="A73" s="3" t="s">
        <v>352</v>
      </c>
      <c r="B73" s="2" t="s">
        <v>5</v>
      </c>
      <c r="C73" s="2" t="s">
        <v>21</v>
      </c>
      <c r="D73" s="2" t="s">
        <v>22</v>
      </c>
      <c r="E73" s="12" t="s">
        <v>47</v>
      </c>
      <c r="F73" s="2"/>
      <c r="G73" s="7">
        <v>33.943350000000009</v>
      </c>
      <c r="H73" s="8">
        <f>H74</f>
        <v>0</v>
      </c>
      <c r="I73" s="7">
        <f t="shared" si="0"/>
        <v>33.943350000000009</v>
      </c>
      <c r="J73" s="8">
        <f>J74</f>
        <v>0</v>
      </c>
      <c r="K73" s="7">
        <f t="shared" si="1"/>
        <v>33.943350000000009</v>
      </c>
      <c r="L73" s="8">
        <f>L74</f>
        <v>0</v>
      </c>
      <c r="M73" s="7">
        <f t="shared" si="2"/>
        <v>33.943350000000009</v>
      </c>
      <c r="N73" s="8">
        <f>N74</f>
        <v>0</v>
      </c>
      <c r="O73" s="7">
        <f t="shared" si="3"/>
        <v>33.943350000000009</v>
      </c>
      <c r="P73" s="7">
        <v>33.943350000000009</v>
      </c>
      <c r="Q73" s="8">
        <f>Q74</f>
        <v>0</v>
      </c>
      <c r="R73" s="7">
        <f t="shared" si="4"/>
        <v>33.943350000000009</v>
      </c>
      <c r="S73" s="8">
        <f>S74</f>
        <v>0</v>
      </c>
      <c r="T73" s="7">
        <f t="shared" si="5"/>
        <v>33.943350000000009</v>
      </c>
      <c r="U73" s="8">
        <f>U74</f>
        <v>0</v>
      </c>
      <c r="V73" s="7">
        <f t="shared" si="6"/>
        <v>33.943350000000009</v>
      </c>
    </row>
    <row r="74" spans="1:22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47</v>
      </c>
      <c r="F74" s="2">
        <v>200</v>
      </c>
      <c r="G74" s="7">
        <v>33.943350000000009</v>
      </c>
      <c r="H74" s="8"/>
      <c r="I74" s="7">
        <f t="shared" si="0"/>
        <v>33.943350000000009</v>
      </c>
      <c r="J74" s="8"/>
      <c r="K74" s="7">
        <f t="shared" si="1"/>
        <v>33.943350000000009</v>
      </c>
      <c r="L74" s="8"/>
      <c r="M74" s="7">
        <f t="shared" si="2"/>
        <v>33.943350000000009</v>
      </c>
      <c r="N74" s="8"/>
      <c r="O74" s="7">
        <f t="shared" si="3"/>
        <v>33.943350000000009</v>
      </c>
      <c r="P74" s="7">
        <v>33.943350000000009</v>
      </c>
      <c r="Q74" s="8"/>
      <c r="R74" s="7">
        <f t="shared" si="4"/>
        <v>33.943350000000009</v>
      </c>
      <c r="S74" s="8"/>
      <c r="T74" s="7">
        <f t="shared" si="5"/>
        <v>33.943350000000009</v>
      </c>
      <c r="U74" s="8"/>
      <c r="V74" s="7">
        <f t="shared" si="6"/>
        <v>33.943350000000009</v>
      </c>
    </row>
    <row r="75" spans="1:22" ht="76.5">
      <c r="A75" s="3" t="s">
        <v>192</v>
      </c>
      <c r="B75" s="2" t="s">
        <v>5</v>
      </c>
      <c r="C75" s="2" t="s">
        <v>21</v>
      </c>
      <c r="D75" s="2" t="s">
        <v>22</v>
      </c>
      <c r="E75" s="12" t="s">
        <v>193</v>
      </c>
      <c r="F75" s="2"/>
      <c r="G75" s="7">
        <v>0</v>
      </c>
      <c r="H75" s="8">
        <f>H76</f>
        <v>0</v>
      </c>
      <c r="I75" s="7">
        <f t="shared" si="0"/>
        <v>0</v>
      </c>
      <c r="J75" s="8">
        <f>J76</f>
        <v>0</v>
      </c>
      <c r="K75" s="7">
        <f t="shared" si="1"/>
        <v>0</v>
      </c>
      <c r="L75" s="8">
        <f>L76</f>
        <v>0</v>
      </c>
      <c r="M75" s="7">
        <f t="shared" si="2"/>
        <v>0</v>
      </c>
      <c r="N75" s="8">
        <f>N76</f>
        <v>0</v>
      </c>
      <c r="O75" s="7">
        <f t="shared" si="3"/>
        <v>0</v>
      </c>
      <c r="P75" s="7">
        <v>0</v>
      </c>
      <c r="Q75" s="8">
        <f>Q76</f>
        <v>0</v>
      </c>
      <c r="R75" s="7">
        <f t="shared" si="4"/>
        <v>0</v>
      </c>
      <c r="S75" s="8">
        <f>S76</f>
        <v>0</v>
      </c>
      <c r="T75" s="7">
        <f t="shared" si="5"/>
        <v>0</v>
      </c>
      <c r="U75" s="8">
        <f>U76</f>
        <v>0</v>
      </c>
      <c r="V75" s="7">
        <f t="shared" si="6"/>
        <v>0</v>
      </c>
    </row>
    <row r="76" spans="1:22" ht="38.25">
      <c r="A76" s="3" t="s">
        <v>32</v>
      </c>
      <c r="B76" s="2" t="s">
        <v>5</v>
      </c>
      <c r="C76" s="2" t="s">
        <v>21</v>
      </c>
      <c r="D76" s="2" t="s">
        <v>22</v>
      </c>
      <c r="E76" s="12" t="s">
        <v>193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7">
        <f t="shared" si="2"/>
        <v>0</v>
      </c>
      <c r="N76" s="8"/>
      <c r="O76" s="7">
        <f t="shared" si="3"/>
        <v>0</v>
      </c>
      <c r="P76" s="7">
        <v>0</v>
      </c>
      <c r="Q76" s="8"/>
      <c r="R76" s="7">
        <f t="shared" si="4"/>
        <v>0</v>
      </c>
      <c r="S76" s="8"/>
      <c r="T76" s="7">
        <f t="shared" si="5"/>
        <v>0</v>
      </c>
      <c r="U76" s="8"/>
      <c r="V76" s="7">
        <f t="shared" si="6"/>
        <v>0</v>
      </c>
    </row>
    <row r="77" spans="1:22" ht="25.5">
      <c r="A77" s="3" t="s">
        <v>182</v>
      </c>
      <c r="B77" s="2" t="s">
        <v>5</v>
      </c>
      <c r="C77" s="2" t="s">
        <v>21</v>
      </c>
      <c r="D77" s="2" t="s">
        <v>24</v>
      </c>
      <c r="E77" s="1" t="s">
        <v>183</v>
      </c>
      <c r="F77" s="2"/>
      <c r="G77" s="7">
        <v>0</v>
      </c>
      <c r="H77" s="8">
        <f>H78+H79</f>
        <v>0</v>
      </c>
      <c r="I77" s="7">
        <f t="shared" si="0"/>
        <v>0</v>
      </c>
      <c r="J77" s="8">
        <f>J78+J79</f>
        <v>0</v>
      </c>
      <c r="K77" s="7">
        <f t="shared" si="1"/>
        <v>0</v>
      </c>
      <c r="L77" s="8">
        <f>L78+L79</f>
        <v>0</v>
      </c>
      <c r="M77" s="7">
        <f t="shared" si="2"/>
        <v>0</v>
      </c>
      <c r="N77" s="8">
        <f>N78+N79</f>
        <v>0</v>
      </c>
      <c r="O77" s="7">
        <f t="shared" si="3"/>
        <v>0</v>
      </c>
      <c r="P77" s="7">
        <v>0</v>
      </c>
      <c r="Q77" s="8">
        <f>Q78+Q79</f>
        <v>0</v>
      </c>
      <c r="R77" s="7">
        <f t="shared" si="4"/>
        <v>0</v>
      </c>
      <c r="S77" s="8">
        <f>S78+S79</f>
        <v>0</v>
      </c>
      <c r="T77" s="7">
        <f t="shared" si="5"/>
        <v>0</v>
      </c>
      <c r="U77" s="8">
        <f>U78+U79</f>
        <v>0</v>
      </c>
      <c r="V77" s="7">
        <f t="shared" si="6"/>
        <v>0</v>
      </c>
    </row>
    <row r="78" spans="1:22" ht="38.25">
      <c r="A78" s="3" t="s">
        <v>32</v>
      </c>
      <c r="B78" s="2" t="s">
        <v>5</v>
      </c>
      <c r="C78" s="2" t="s">
        <v>21</v>
      </c>
      <c r="D78" s="2" t="s">
        <v>24</v>
      </c>
      <c r="E78" s="1" t="s">
        <v>183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7">
        <f t="shared" si="2"/>
        <v>0</v>
      </c>
      <c r="N78" s="8"/>
      <c r="O78" s="7">
        <f t="shared" si="3"/>
        <v>0</v>
      </c>
      <c r="P78" s="7">
        <v>0</v>
      </c>
      <c r="Q78" s="8"/>
      <c r="R78" s="7">
        <f t="shared" si="4"/>
        <v>0</v>
      </c>
      <c r="S78" s="8"/>
      <c r="T78" s="7">
        <f t="shared" si="5"/>
        <v>0</v>
      </c>
      <c r="U78" s="8"/>
      <c r="V78" s="7">
        <f t="shared" si="6"/>
        <v>0</v>
      </c>
    </row>
    <row r="79" spans="1:22" ht="15.75">
      <c r="A79" s="3" t="s">
        <v>54</v>
      </c>
      <c r="B79" s="2" t="s">
        <v>5</v>
      </c>
      <c r="C79" s="2" t="s">
        <v>21</v>
      </c>
      <c r="D79" s="2" t="s">
        <v>24</v>
      </c>
      <c r="E79" s="1" t="s">
        <v>183</v>
      </c>
      <c r="F79" s="2">
        <v>800</v>
      </c>
      <c r="G79" s="7">
        <v>0</v>
      </c>
      <c r="H79" s="8"/>
      <c r="I79" s="7">
        <f t="shared" si="0"/>
        <v>0</v>
      </c>
      <c r="J79" s="8"/>
      <c r="K79" s="7">
        <f t="shared" si="1"/>
        <v>0</v>
      </c>
      <c r="L79" s="8"/>
      <c r="M79" s="7">
        <f t="shared" si="2"/>
        <v>0</v>
      </c>
      <c r="N79" s="8"/>
      <c r="O79" s="7">
        <f t="shared" si="3"/>
        <v>0</v>
      </c>
      <c r="P79" s="7">
        <v>0</v>
      </c>
      <c r="Q79" s="8"/>
      <c r="R79" s="7">
        <f t="shared" si="4"/>
        <v>0</v>
      </c>
      <c r="S79" s="8"/>
      <c r="T79" s="7">
        <f t="shared" si="5"/>
        <v>0</v>
      </c>
      <c r="U79" s="8"/>
      <c r="V79" s="7">
        <f t="shared" si="6"/>
        <v>0</v>
      </c>
    </row>
    <row r="80" spans="1:22" ht="25.5">
      <c r="A80" s="3" t="s">
        <v>48</v>
      </c>
      <c r="B80" s="2" t="s">
        <v>5</v>
      </c>
      <c r="C80" s="2" t="s">
        <v>21</v>
      </c>
      <c r="D80" s="2" t="s">
        <v>27</v>
      </c>
      <c r="E80" s="1" t="s">
        <v>314</v>
      </c>
      <c r="F80" s="2"/>
      <c r="G80" s="7">
        <v>-5.1159076974727213E-13</v>
      </c>
      <c r="H80" s="8">
        <f>H81</f>
        <v>0</v>
      </c>
      <c r="I80" s="7">
        <f t="shared" si="0"/>
        <v>-5.1159076974727213E-13</v>
      </c>
      <c r="J80" s="8">
        <f>J81</f>
        <v>0</v>
      </c>
      <c r="K80" s="7">
        <f t="shared" si="1"/>
        <v>-5.1159076974727213E-13</v>
      </c>
      <c r="L80" s="8">
        <f>L81</f>
        <v>0</v>
      </c>
      <c r="M80" s="7">
        <f t="shared" si="2"/>
        <v>-5.1159076974727213E-13</v>
      </c>
      <c r="N80" s="8">
        <f>N81</f>
        <v>0</v>
      </c>
      <c r="O80" s="7">
        <f t="shared" si="3"/>
        <v>-5.1159076974727213E-13</v>
      </c>
      <c r="P80" s="7">
        <v>-5.1159076974727213E-13</v>
      </c>
      <c r="Q80" s="8">
        <f>Q81</f>
        <v>0</v>
      </c>
      <c r="R80" s="7">
        <f t="shared" si="4"/>
        <v>-5.1159076974727213E-13</v>
      </c>
      <c r="S80" s="8">
        <f>S81</f>
        <v>0</v>
      </c>
      <c r="T80" s="7">
        <f t="shared" si="5"/>
        <v>-5.1159076974727213E-13</v>
      </c>
      <c r="U80" s="8">
        <f>U81</f>
        <v>0</v>
      </c>
      <c r="V80" s="7">
        <f t="shared" si="6"/>
        <v>-5.1159076974727213E-13</v>
      </c>
    </row>
    <row r="81" spans="1:22" ht="38.25">
      <c r="A81" s="3" t="s">
        <v>32</v>
      </c>
      <c r="B81" s="2" t="s">
        <v>5</v>
      </c>
      <c r="C81" s="2" t="s">
        <v>21</v>
      </c>
      <c r="D81" s="2" t="s">
        <v>27</v>
      </c>
      <c r="E81" s="1" t="s">
        <v>314</v>
      </c>
      <c r="F81" s="2">
        <v>200</v>
      </c>
      <c r="G81" s="7">
        <v>-5.1159076974727213E-13</v>
      </c>
      <c r="H81" s="8"/>
      <c r="I81" s="7">
        <f t="shared" si="0"/>
        <v>-5.1159076974727213E-13</v>
      </c>
      <c r="J81" s="8"/>
      <c r="K81" s="7">
        <f t="shared" si="1"/>
        <v>-5.1159076974727213E-13</v>
      </c>
      <c r="L81" s="8"/>
      <c r="M81" s="7">
        <f t="shared" si="2"/>
        <v>-5.1159076974727213E-13</v>
      </c>
      <c r="N81" s="8"/>
      <c r="O81" s="7">
        <f t="shared" si="3"/>
        <v>-5.1159076974727213E-13</v>
      </c>
      <c r="P81" s="7">
        <v>-5.1159076974727213E-13</v>
      </c>
      <c r="Q81" s="8"/>
      <c r="R81" s="7">
        <f t="shared" si="4"/>
        <v>-5.1159076974727213E-13</v>
      </c>
      <c r="S81" s="8"/>
      <c r="T81" s="7">
        <f t="shared" si="5"/>
        <v>-5.1159076974727213E-13</v>
      </c>
      <c r="U81" s="8"/>
      <c r="V81" s="7">
        <f t="shared" si="6"/>
        <v>-5.1159076974727213E-13</v>
      </c>
    </row>
    <row r="82" spans="1:22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49</v>
      </c>
      <c r="F82" s="2"/>
      <c r="G82" s="7">
        <v>13371</v>
      </c>
      <c r="H82" s="8">
        <f>H83</f>
        <v>0</v>
      </c>
      <c r="I82" s="7">
        <f t="shared" si="0"/>
        <v>13371</v>
      </c>
      <c r="J82" s="8">
        <f>J83</f>
        <v>0</v>
      </c>
      <c r="K82" s="7">
        <f t="shared" si="1"/>
        <v>13371</v>
      </c>
      <c r="L82" s="8">
        <f>L83</f>
        <v>0</v>
      </c>
      <c r="M82" s="7">
        <f t="shared" si="2"/>
        <v>13371</v>
      </c>
      <c r="N82" s="8">
        <f>N83</f>
        <v>0</v>
      </c>
      <c r="O82" s="7">
        <f t="shared" si="3"/>
        <v>13371</v>
      </c>
      <c r="P82" s="7">
        <v>1119.8451300000002</v>
      </c>
      <c r="Q82" s="8">
        <f>Q83</f>
        <v>0</v>
      </c>
      <c r="R82" s="7">
        <f t="shared" si="4"/>
        <v>1119.8451300000002</v>
      </c>
      <c r="S82" s="8">
        <f>S83</f>
        <v>0</v>
      </c>
      <c r="T82" s="7">
        <f t="shared" si="5"/>
        <v>1119.8451300000002</v>
      </c>
      <c r="U82" s="8">
        <f>U83</f>
        <v>0</v>
      </c>
      <c r="V82" s="7">
        <f t="shared" si="6"/>
        <v>1119.8451300000002</v>
      </c>
    </row>
    <row r="83" spans="1:22" ht="15.75">
      <c r="A83" s="3" t="s">
        <v>54</v>
      </c>
      <c r="B83" s="2" t="s">
        <v>5</v>
      </c>
      <c r="C83" s="2" t="s">
        <v>21</v>
      </c>
      <c r="D83" s="2" t="s">
        <v>27</v>
      </c>
      <c r="E83" s="1" t="s">
        <v>49</v>
      </c>
      <c r="F83" s="2">
        <v>800</v>
      </c>
      <c r="G83" s="7">
        <v>13371</v>
      </c>
      <c r="H83" s="8"/>
      <c r="I83" s="7">
        <f t="shared" si="0"/>
        <v>13371</v>
      </c>
      <c r="J83" s="8"/>
      <c r="K83" s="7">
        <f t="shared" si="1"/>
        <v>13371</v>
      </c>
      <c r="L83" s="8"/>
      <c r="M83" s="7">
        <f t="shared" si="2"/>
        <v>13371</v>
      </c>
      <c r="N83" s="8"/>
      <c r="O83" s="7">
        <f t="shared" si="3"/>
        <v>13371</v>
      </c>
      <c r="P83" s="7">
        <v>1119.8451300000002</v>
      </c>
      <c r="Q83" s="8"/>
      <c r="R83" s="7">
        <f t="shared" si="4"/>
        <v>1119.8451300000002</v>
      </c>
      <c r="S83" s="8"/>
      <c r="T83" s="7">
        <f t="shared" si="5"/>
        <v>1119.8451300000002</v>
      </c>
      <c r="U83" s="8"/>
      <c r="V83" s="7">
        <f t="shared" si="6"/>
        <v>1119.8451300000002</v>
      </c>
    </row>
    <row r="84" spans="1:22" ht="25.5">
      <c r="A84" s="3" t="s">
        <v>220</v>
      </c>
      <c r="B84" s="2" t="s">
        <v>5</v>
      </c>
      <c r="C84" s="2" t="s">
        <v>21</v>
      </c>
      <c r="D84" s="2" t="s">
        <v>27</v>
      </c>
      <c r="E84" s="1" t="s">
        <v>221</v>
      </c>
      <c r="F84" s="2"/>
      <c r="G84" s="7">
        <v>0</v>
      </c>
      <c r="H84" s="8">
        <f>H85</f>
        <v>0</v>
      </c>
      <c r="I84" s="7">
        <f t="shared" ref="I84:I146" si="7">G84+H84</f>
        <v>0</v>
      </c>
      <c r="J84" s="8">
        <f>J85</f>
        <v>0</v>
      </c>
      <c r="K84" s="7">
        <f t="shared" ref="K84:K148" si="8">I84+J84</f>
        <v>0</v>
      </c>
      <c r="L84" s="8">
        <f>L85</f>
        <v>0</v>
      </c>
      <c r="M84" s="7">
        <f t="shared" ref="M84:M146" si="9">K84+L84</f>
        <v>0</v>
      </c>
      <c r="N84" s="8">
        <f>N85</f>
        <v>0</v>
      </c>
      <c r="O84" s="7">
        <f t="shared" ref="O84:O146" si="10">M84+N84</f>
        <v>0</v>
      </c>
      <c r="P84" s="7">
        <v>0</v>
      </c>
      <c r="Q84" s="8">
        <f>Q85</f>
        <v>0</v>
      </c>
      <c r="R84" s="7">
        <f t="shared" ref="R84:R146" si="11">P84+Q84</f>
        <v>0</v>
      </c>
      <c r="S84" s="8">
        <f>S85</f>
        <v>0</v>
      </c>
      <c r="T84" s="7">
        <f t="shared" ref="T84:T148" si="12">R84+S84</f>
        <v>0</v>
      </c>
      <c r="U84" s="8">
        <f>U85</f>
        <v>0</v>
      </c>
      <c r="V84" s="7">
        <f t="shared" ref="V84:V146" si="13">T84+U84</f>
        <v>0</v>
      </c>
    </row>
    <row r="85" spans="1:22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221</v>
      </c>
      <c r="F85" s="2">
        <v>200</v>
      </c>
      <c r="G85" s="7">
        <v>0</v>
      </c>
      <c r="H85" s="8"/>
      <c r="I85" s="7">
        <f t="shared" si="7"/>
        <v>0</v>
      </c>
      <c r="J85" s="8"/>
      <c r="K85" s="7">
        <f t="shared" si="8"/>
        <v>0</v>
      </c>
      <c r="L85" s="8"/>
      <c r="M85" s="7">
        <f t="shared" si="9"/>
        <v>0</v>
      </c>
      <c r="N85" s="8"/>
      <c r="O85" s="7">
        <f t="shared" si="10"/>
        <v>0</v>
      </c>
      <c r="P85" s="7">
        <v>0</v>
      </c>
      <c r="Q85" s="8"/>
      <c r="R85" s="7">
        <f t="shared" si="11"/>
        <v>0</v>
      </c>
      <c r="S85" s="8"/>
      <c r="T85" s="7">
        <f t="shared" si="12"/>
        <v>0</v>
      </c>
      <c r="U85" s="8"/>
      <c r="V85" s="7">
        <f t="shared" si="13"/>
        <v>0</v>
      </c>
    </row>
    <row r="86" spans="1:22" ht="89.25">
      <c r="A86" s="3" t="s">
        <v>357</v>
      </c>
      <c r="B86" s="2" t="s">
        <v>5</v>
      </c>
      <c r="C86" s="2" t="s">
        <v>21</v>
      </c>
      <c r="D86" s="2" t="s">
        <v>27</v>
      </c>
      <c r="E86" s="1" t="s">
        <v>202</v>
      </c>
      <c r="F86" s="2"/>
      <c r="G86" s="7">
        <v>400</v>
      </c>
      <c r="H86" s="8">
        <f>H87</f>
        <v>0</v>
      </c>
      <c r="I86" s="7">
        <f t="shared" si="7"/>
        <v>400</v>
      </c>
      <c r="J86" s="8">
        <f>J87</f>
        <v>0</v>
      </c>
      <c r="K86" s="7">
        <f t="shared" si="8"/>
        <v>400</v>
      </c>
      <c r="L86" s="8">
        <f>L87</f>
        <v>0</v>
      </c>
      <c r="M86" s="7">
        <f t="shared" si="9"/>
        <v>400</v>
      </c>
      <c r="N86" s="8">
        <f>N87</f>
        <v>0</v>
      </c>
      <c r="O86" s="7">
        <f t="shared" si="10"/>
        <v>400</v>
      </c>
      <c r="P86" s="7">
        <v>0</v>
      </c>
      <c r="Q86" s="8">
        <f>Q87</f>
        <v>0</v>
      </c>
      <c r="R86" s="7">
        <f t="shared" si="11"/>
        <v>0</v>
      </c>
      <c r="S86" s="8">
        <f>S87</f>
        <v>0</v>
      </c>
      <c r="T86" s="7">
        <f t="shared" si="12"/>
        <v>0</v>
      </c>
      <c r="U86" s="8">
        <f>U87</f>
        <v>0</v>
      </c>
      <c r="V86" s="7">
        <f t="shared" si="13"/>
        <v>0</v>
      </c>
    </row>
    <row r="87" spans="1:22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202</v>
      </c>
      <c r="F87" s="2">
        <v>200</v>
      </c>
      <c r="G87" s="7">
        <v>400</v>
      </c>
      <c r="H87" s="8"/>
      <c r="I87" s="7">
        <f t="shared" si="7"/>
        <v>400</v>
      </c>
      <c r="J87" s="8"/>
      <c r="K87" s="7">
        <f t="shared" si="8"/>
        <v>400</v>
      </c>
      <c r="L87" s="8"/>
      <c r="M87" s="7">
        <f t="shared" si="9"/>
        <v>400</v>
      </c>
      <c r="N87" s="8"/>
      <c r="O87" s="7">
        <f t="shared" si="10"/>
        <v>400</v>
      </c>
      <c r="P87" s="7">
        <v>0</v>
      </c>
      <c r="Q87" s="8"/>
      <c r="R87" s="7">
        <f t="shared" si="11"/>
        <v>0</v>
      </c>
      <c r="S87" s="8"/>
      <c r="T87" s="7">
        <f t="shared" si="12"/>
        <v>0</v>
      </c>
      <c r="U87" s="8"/>
      <c r="V87" s="7">
        <f t="shared" si="13"/>
        <v>0</v>
      </c>
    </row>
    <row r="88" spans="1:22" ht="43.5" customHeight="1">
      <c r="A88" s="3" t="s">
        <v>255</v>
      </c>
      <c r="B88" s="2" t="s">
        <v>5</v>
      </c>
      <c r="C88" s="2" t="s">
        <v>21</v>
      </c>
      <c r="D88" s="2" t="s">
        <v>27</v>
      </c>
      <c r="E88" s="1" t="s">
        <v>256</v>
      </c>
      <c r="F88" s="2"/>
      <c r="G88" s="7">
        <v>0</v>
      </c>
      <c r="H88" s="8">
        <f>H89</f>
        <v>0</v>
      </c>
      <c r="I88" s="7">
        <f t="shared" si="7"/>
        <v>0</v>
      </c>
      <c r="J88" s="8">
        <f>J89</f>
        <v>0</v>
      </c>
      <c r="K88" s="7">
        <f t="shared" si="8"/>
        <v>0</v>
      </c>
      <c r="L88" s="8">
        <f>L89</f>
        <v>0</v>
      </c>
      <c r="M88" s="7">
        <f t="shared" si="9"/>
        <v>0</v>
      </c>
      <c r="N88" s="8">
        <f>N89</f>
        <v>0</v>
      </c>
      <c r="O88" s="7">
        <f t="shared" si="10"/>
        <v>0</v>
      </c>
      <c r="P88" s="7">
        <v>0</v>
      </c>
      <c r="Q88" s="8">
        <f>Q89</f>
        <v>0</v>
      </c>
      <c r="R88" s="7">
        <f t="shared" si="11"/>
        <v>0</v>
      </c>
      <c r="S88" s="8">
        <f>S89</f>
        <v>0</v>
      </c>
      <c r="T88" s="7">
        <f t="shared" si="12"/>
        <v>0</v>
      </c>
      <c r="U88" s="8">
        <f>U89</f>
        <v>0</v>
      </c>
      <c r="V88" s="7">
        <f t="shared" si="13"/>
        <v>0</v>
      </c>
    </row>
    <row r="89" spans="1:22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256</v>
      </c>
      <c r="F89" s="2">
        <v>200</v>
      </c>
      <c r="G89" s="7">
        <v>0</v>
      </c>
      <c r="H89" s="8"/>
      <c r="I89" s="7">
        <f t="shared" si="7"/>
        <v>0</v>
      </c>
      <c r="J89" s="8"/>
      <c r="K89" s="7">
        <f t="shared" si="8"/>
        <v>0</v>
      </c>
      <c r="L89" s="8"/>
      <c r="M89" s="7">
        <f t="shared" si="9"/>
        <v>0</v>
      </c>
      <c r="N89" s="8"/>
      <c r="O89" s="7">
        <f t="shared" si="10"/>
        <v>0</v>
      </c>
      <c r="P89" s="7">
        <v>0</v>
      </c>
      <c r="Q89" s="8"/>
      <c r="R89" s="7">
        <f t="shared" si="11"/>
        <v>0</v>
      </c>
      <c r="S89" s="8"/>
      <c r="T89" s="7">
        <f t="shared" si="12"/>
        <v>0</v>
      </c>
      <c r="U89" s="8"/>
      <c r="V89" s="7">
        <f t="shared" si="13"/>
        <v>0</v>
      </c>
    </row>
    <row r="90" spans="1:22" ht="46.5" customHeight="1">
      <c r="A90" s="3" t="s">
        <v>255</v>
      </c>
      <c r="B90" s="2" t="s">
        <v>5</v>
      </c>
      <c r="C90" s="2" t="s">
        <v>21</v>
      </c>
      <c r="D90" s="2" t="s">
        <v>27</v>
      </c>
      <c r="E90" s="1" t="s">
        <v>366</v>
      </c>
      <c r="F90" s="2"/>
      <c r="G90" s="7"/>
      <c r="H90" s="8"/>
      <c r="I90" s="7">
        <f t="shared" si="7"/>
        <v>0</v>
      </c>
      <c r="J90" s="8">
        <f>J91</f>
        <v>0</v>
      </c>
      <c r="K90" s="7">
        <f t="shared" si="8"/>
        <v>0</v>
      </c>
      <c r="L90" s="8">
        <f>L91</f>
        <v>0</v>
      </c>
      <c r="M90" s="7">
        <f t="shared" si="9"/>
        <v>0</v>
      </c>
      <c r="N90" s="8">
        <f>N91</f>
        <v>0</v>
      </c>
      <c r="O90" s="7">
        <f t="shared" si="10"/>
        <v>0</v>
      </c>
      <c r="P90" s="7"/>
      <c r="Q90" s="8"/>
      <c r="R90" s="7">
        <f t="shared" si="11"/>
        <v>0</v>
      </c>
      <c r="S90" s="8">
        <f>S91</f>
        <v>0</v>
      </c>
      <c r="T90" s="7">
        <f t="shared" si="12"/>
        <v>0</v>
      </c>
      <c r="U90" s="8">
        <f>U91</f>
        <v>0</v>
      </c>
      <c r="V90" s="7">
        <f t="shared" si="13"/>
        <v>0</v>
      </c>
    </row>
    <row r="91" spans="1:22" ht="38.25">
      <c r="A91" s="3" t="s">
        <v>32</v>
      </c>
      <c r="B91" s="2" t="s">
        <v>5</v>
      </c>
      <c r="C91" s="2" t="s">
        <v>21</v>
      </c>
      <c r="D91" s="2" t="s">
        <v>27</v>
      </c>
      <c r="E91" s="1" t="s">
        <v>366</v>
      </c>
      <c r="F91" s="2">
        <v>200</v>
      </c>
      <c r="G91" s="7"/>
      <c r="H91" s="8"/>
      <c r="I91" s="7">
        <f t="shared" si="7"/>
        <v>0</v>
      </c>
      <c r="J91" s="8"/>
      <c r="K91" s="7">
        <f t="shared" si="8"/>
        <v>0</v>
      </c>
      <c r="L91" s="8"/>
      <c r="M91" s="7">
        <f t="shared" si="9"/>
        <v>0</v>
      </c>
      <c r="N91" s="8"/>
      <c r="O91" s="7">
        <f t="shared" si="10"/>
        <v>0</v>
      </c>
      <c r="P91" s="7"/>
      <c r="Q91" s="8"/>
      <c r="R91" s="7">
        <f t="shared" si="11"/>
        <v>0</v>
      </c>
      <c r="S91" s="8"/>
      <c r="T91" s="7">
        <f t="shared" si="12"/>
        <v>0</v>
      </c>
      <c r="U91" s="8"/>
      <c r="V91" s="7">
        <f t="shared" si="13"/>
        <v>0</v>
      </c>
    </row>
    <row r="92" spans="1:22" ht="38.25">
      <c r="A92" s="3" t="s">
        <v>287</v>
      </c>
      <c r="B92" s="2" t="s">
        <v>5</v>
      </c>
      <c r="C92" s="2" t="s">
        <v>21</v>
      </c>
      <c r="D92" s="2" t="s">
        <v>27</v>
      </c>
      <c r="E92" s="12" t="s">
        <v>288</v>
      </c>
      <c r="F92" s="2"/>
      <c r="G92" s="7">
        <v>0</v>
      </c>
      <c r="H92" s="8">
        <f>H93</f>
        <v>0</v>
      </c>
      <c r="I92" s="7">
        <f t="shared" si="7"/>
        <v>0</v>
      </c>
      <c r="J92" s="8">
        <f>J93</f>
        <v>0</v>
      </c>
      <c r="K92" s="7">
        <f t="shared" si="8"/>
        <v>0</v>
      </c>
      <c r="L92" s="8">
        <f>L93</f>
        <v>0</v>
      </c>
      <c r="M92" s="7">
        <f t="shared" si="9"/>
        <v>0</v>
      </c>
      <c r="N92" s="8">
        <f>N93</f>
        <v>0</v>
      </c>
      <c r="O92" s="7">
        <f t="shared" si="10"/>
        <v>0</v>
      </c>
      <c r="P92" s="7">
        <v>0</v>
      </c>
      <c r="Q92" s="8">
        <f>Q93</f>
        <v>0</v>
      </c>
      <c r="R92" s="7">
        <f t="shared" si="11"/>
        <v>0</v>
      </c>
      <c r="S92" s="8">
        <f>S93</f>
        <v>0</v>
      </c>
      <c r="T92" s="7">
        <f t="shared" si="12"/>
        <v>0</v>
      </c>
      <c r="U92" s="8">
        <f>U93</f>
        <v>0</v>
      </c>
      <c r="V92" s="7">
        <f t="shared" si="13"/>
        <v>0</v>
      </c>
    </row>
    <row r="93" spans="1:22" ht="38.25">
      <c r="A93" s="3" t="s">
        <v>32</v>
      </c>
      <c r="B93" s="2" t="s">
        <v>5</v>
      </c>
      <c r="C93" s="2" t="s">
        <v>21</v>
      </c>
      <c r="D93" s="2" t="s">
        <v>27</v>
      </c>
      <c r="E93" s="12" t="s">
        <v>288</v>
      </c>
      <c r="F93" s="2">
        <v>200</v>
      </c>
      <c r="G93" s="7">
        <v>0</v>
      </c>
      <c r="H93" s="8"/>
      <c r="I93" s="7">
        <f t="shared" si="7"/>
        <v>0</v>
      </c>
      <c r="J93" s="8"/>
      <c r="K93" s="7">
        <f t="shared" si="8"/>
        <v>0</v>
      </c>
      <c r="L93" s="8"/>
      <c r="M93" s="7">
        <f t="shared" si="9"/>
        <v>0</v>
      </c>
      <c r="N93" s="8"/>
      <c r="O93" s="7">
        <f t="shared" si="10"/>
        <v>0</v>
      </c>
      <c r="P93" s="7">
        <v>0</v>
      </c>
      <c r="Q93" s="8"/>
      <c r="R93" s="7">
        <f t="shared" si="11"/>
        <v>0</v>
      </c>
      <c r="S93" s="8"/>
      <c r="T93" s="7">
        <f t="shared" si="12"/>
        <v>0</v>
      </c>
      <c r="U93" s="8"/>
      <c r="V93" s="7">
        <f t="shared" si="13"/>
        <v>0</v>
      </c>
    </row>
    <row r="94" spans="1:22" ht="15.75">
      <c r="A94" s="3" t="s">
        <v>50</v>
      </c>
      <c r="B94" s="2" t="s">
        <v>5</v>
      </c>
      <c r="C94" s="2" t="s">
        <v>21</v>
      </c>
      <c r="D94" s="2">
        <v>10</v>
      </c>
      <c r="E94" s="1" t="s">
        <v>51</v>
      </c>
      <c r="F94" s="2"/>
      <c r="G94" s="7">
        <v>450.14099999999991</v>
      </c>
      <c r="H94" s="8">
        <f>H95</f>
        <v>0</v>
      </c>
      <c r="I94" s="7">
        <f t="shared" si="7"/>
        <v>450.14099999999991</v>
      </c>
      <c r="J94" s="8">
        <f>J95</f>
        <v>0</v>
      </c>
      <c r="K94" s="7">
        <f t="shared" si="8"/>
        <v>450.14099999999991</v>
      </c>
      <c r="L94" s="8">
        <f>L95</f>
        <v>0</v>
      </c>
      <c r="M94" s="7">
        <f t="shared" si="9"/>
        <v>450.14099999999991</v>
      </c>
      <c r="N94" s="8">
        <f>N95</f>
        <v>-450.14100000000002</v>
      </c>
      <c r="O94" s="7">
        <f t="shared" si="10"/>
        <v>0</v>
      </c>
      <c r="P94" s="7">
        <v>450.14099999999991</v>
      </c>
      <c r="Q94" s="8">
        <f>Q95</f>
        <v>0</v>
      </c>
      <c r="R94" s="7">
        <f t="shared" si="11"/>
        <v>450.14099999999991</v>
      </c>
      <c r="S94" s="8">
        <f>S95</f>
        <v>0</v>
      </c>
      <c r="T94" s="7">
        <f t="shared" si="12"/>
        <v>450.14099999999991</v>
      </c>
      <c r="U94" s="8">
        <f>U95</f>
        <v>-450.14100000000002</v>
      </c>
      <c r="V94" s="7">
        <f t="shared" si="13"/>
        <v>0</v>
      </c>
    </row>
    <row r="95" spans="1:22" ht="38.25">
      <c r="A95" s="3" t="s">
        <v>32</v>
      </c>
      <c r="B95" s="2" t="s">
        <v>5</v>
      </c>
      <c r="C95" s="2" t="s">
        <v>21</v>
      </c>
      <c r="D95" s="2">
        <v>10</v>
      </c>
      <c r="E95" s="1" t="s">
        <v>51</v>
      </c>
      <c r="F95" s="2">
        <v>200</v>
      </c>
      <c r="G95" s="7">
        <v>450.14099999999991</v>
      </c>
      <c r="H95" s="8"/>
      <c r="I95" s="7">
        <f t="shared" si="7"/>
        <v>450.14099999999991</v>
      </c>
      <c r="J95" s="8"/>
      <c r="K95" s="7">
        <f t="shared" si="8"/>
        <v>450.14099999999991</v>
      </c>
      <c r="L95" s="8"/>
      <c r="M95" s="7">
        <f t="shared" si="9"/>
        <v>450.14099999999991</v>
      </c>
      <c r="N95" s="8">
        <v>-450.14100000000002</v>
      </c>
      <c r="O95" s="7">
        <f t="shared" si="10"/>
        <v>0</v>
      </c>
      <c r="P95" s="7">
        <v>450.14099999999991</v>
      </c>
      <c r="Q95" s="8"/>
      <c r="R95" s="7">
        <f t="shared" si="11"/>
        <v>450.14099999999991</v>
      </c>
      <c r="S95" s="8"/>
      <c r="T95" s="7">
        <f t="shared" si="12"/>
        <v>450.14099999999991</v>
      </c>
      <c r="U95" s="8">
        <v>-450.14100000000002</v>
      </c>
      <c r="V95" s="7">
        <f t="shared" si="13"/>
        <v>0</v>
      </c>
    </row>
    <row r="96" spans="1:22" ht="51">
      <c r="A96" s="3" t="s">
        <v>52</v>
      </c>
      <c r="B96" s="2" t="s">
        <v>5</v>
      </c>
      <c r="C96" s="2" t="s">
        <v>21</v>
      </c>
      <c r="D96" s="2">
        <v>12</v>
      </c>
      <c r="E96" s="1" t="s">
        <v>53</v>
      </c>
      <c r="F96" s="2"/>
      <c r="G96" s="7">
        <v>0</v>
      </c>
      <c r="H96" s="8">
        <f>H97</f>
        <v>0</v>
      </c>
      <c r="I96" s="7">
        <f t="shared" si="7"/>
        <v>0</v>
      </c>
      <c r="J96" s="8">
        <f>J97</f>
        <v>0</v>
      </c>
      <c r="K96" s="7">
        <f t="shared" si="8"/>
        <v>0</v>
      </c>
      <c r="L96" s="8">
        <f>L97</f>
        <v>0</v>
      </c>
      <c r="M96" s="7">
        <f t="shared" si="9"/>
        <v>0</v>
      </c>
      <c r="N96" s="8">
        <f>N97</f>
        <v>0</v>
      </c>
      <c r="O96" s="7">
        <f t="shared" si="10"/>
        <v>0</v>
      </c>
      <c r="P96" s="7">
        <v>0</v>
      </c>
      <c r="Q96" s="8">
        <f>Q97</f>
        <v>0</v>
      </c>
      <c r="R96" s="7">
        <f t="shared" si="11"/>
        <v>0</v>
      </c>
      <c r="S96" s="8">
        <f>S97</f>
        <v>0</v>
      </c>
      <c r="T96" s="7">
        <f t="shared" si="12"/>
        <v>0</v>
      </c>
      <c r="U96" s="8">
        <f>U97</f>
        <v>0</v>
      </c>
      <c r="V96" s="7">
        <f t="shared" si="13"/>
        <v>0</v>
      </c>
    </row>
    <row r="97" spans="1:22" ht="15.75">
      <c r="A97" s="3" t="s">
        <v>54</v>
      </c>
      <c r="B97" s="2" t="s">
        <v>5</v>
      </c>
      <c r="C97" s="2" t="s">
        <v>21</v>
      </c>
      <c r="D97" s="2">
        <v>12</v>
      </c>
      <c r="E97" s="1" t="s">
        <v>53</v>
      </c>
      <c r="F97" s="2">
        <v>800</v>
      </c>
      <c r="G97" s="7">
        <v>0</v>
      </c>
      <c r="H97" s="8"/>
      <c r="I97" s="7">
        <f t="shared" si="7"/>
        <v>0</v>
      </c>
      <c r="J97" s="8"/>
      <c r="K97" s="7">
        <f t="shared" si="8"/>
        <v>0</v>
      </c>
      <c r="L97" s="8"/>
      <c r="M97" s="7">
        <f t="shared" si="9"/>
        <v>0</v>
      </c>
      <c r="N97" s="8"/>
      <c r="O97" s="7">
        <f t="shared" si="10"/>
        <v>0</v>
      </c>
      <c r="P97" s="7">
        <v>0</v>
      </c>
      <c r="Q97" s="8"/>
      <c r="R97" s="7">
        <f t="shared" si="11"/>
        <v>0</v>
      </c>
      <c r="S97" s="8"/>
      <c r="T97" s="7">
        <f t="shared" si="12"/>
        <v>0</v>
      </c>
      <c r="U97" s="8"/>
      <c r="V97" s="7">
        <f t="shared" si="13"/>
        <v>0</v>
      </c>
    </row>
    <row r="98" spans="1:22" ht="25.5">
      <c r="A98" s="3" t="s">
        <v>265</v>
      </c>
      <c r="B98" s="2" t="s">
        <v>5</v>
      </c>
      <c r="C98" s="2" t="s">
        <v>21</v>
      </c>
      <c r="D98" s="2">
        <v>12</v>
      </c>
      <c r="E98" s="1" t="s">
        <v>266</v>
      </c>
      <c r="F98" s="2"/>
      <c r="G98" s="7">
        <v>556.92700000000013</v>
      </c>
      <c r="H98" s="8">
        <f>H99</f>
        <v>0</v>
      </c>
      <c r="I98" s="7">
        <f t="shared" si="7"/>
        <v>556.92700000000013</v>
      </c>
      <c r="J98" s="8">
        <f>J99</f>
        <v>0</v>
      </c>
      <c r="K98" s="7">
        <f t="shared" si="8"/>
        <v>556.92700000000013</v>
      </c>
      <c r="L98" s="8">
        <f>L99</f>
        <v>0</v>
      </c>
      <c r="M98" s="7">
        <f t="shared" si="9"/>
        <v>556.92700000000013</v>
      </c>
      <c r="N98" s="8">
        <f>N99</f>
        <v>0</v>
      </c>
      <c r="O98" s="7">
        <f t="shared" si="10"/>
        <v>556.92700000000013</v>
      </c>
      <c r="P98" s="7">
        <v>556.92700000000013</v>
      </c>
      <c r="Q98" s="8">
        <f>Q99</f>
        <v>0</v>
      </c>
      <c r="R98" s="7">
        <f t="shared" si="11"/>
        <v>556.92700000000013</v>
      </c>
      <c r="S98" s="8">
        <f>S99</f>
        <v>0</v>
      </c>
      <c r="T98" s="7">
        <f t="shared" si="12"/>
        <v>556.92700000000013</v>
      </c>
      <c r="U98" s="8">
        <f>U99</f>
        <v>0</v>
      </c>
      <c r="V98" s="7">
        <f t="shared" si="13"/>
        <v>556.92700000000013</v>
      </c>
    </row>
    <row r="99" spans="1:22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266</v>
      </c>
      <c r="F99" s="2">
        <v>800</v>
      </c>
      <c r="G99" s="7">
        <v>556.92700000000013</v>
      </c>
      <c r="H99" s="8"/>
      <c r="I99" s="7">
        <f t="shared" si="7"/>
        <v>556.92700000000013</v>
      </c>
      <c r="J99" s="8"/>
      <c r="K99" s="7">
        <f t="shared" si="8"/>
        <v>556.92700000000013</v>
      </c>
      <c r="L99" s="8"/>
      <c r="M99" s="7">
        <f t="shared" si="9"/>
        <v>556.92700000000013</v>
      </c>
      <c r="N99" s="8"/>
      <c r="O99" s="7">
        <f t="shared" si="10"/>
        <v>556.92700000000013</v>
      </c>
      <c r="P99" s="7">
        <v>556.92700000000013</v>
      </c>
      <c r="Q99" s="8"/>
      <c r="R99" s="7">
        <f t="shared" si="11"/>
        <v>556.92700000000013</v>
      </c>
      <c r="S99" s="8"/>
      <c r="T99" s="7">
        <f t="shared" si="12"/>
        <v>556.92700000000013</v>
      </c>
      <c r="U99" s="8"/>
      <c r="V99" s="7">
        <f t="shared" si="13"/>
        <v>556.92700000000013</v>
      </c>
    </row>
    <row r="100" spans="1:22" ht="25.5">
      <c r="A100" s="3" t="s">
        <v>194</v>
      </c>
      <c r="B100" s="2" t="s">
        <v>5</v>
      </c>
      <c r="C100" s="2" t="s">
        <v>21</v>
      </c>
      <c r="D100" s="2">
        <v>12</v>
      </c>
      <c r="E100" s="12" t="s">
        <v>195</v>
      </c>
      <c r="F100" s="2"/>
      <c r="G100" s="7">
        <v>0</v>
      </c>
      <c r="H100" s="8">
        <f>H101</f>
        <v>0</v>
      </c>
      <c r="I100" s="7">
        <f t="shared" si="7"/>
        <v>0</v>
      </c>
      <c r="J100" s="8">
        <f>J101</f>
        <v>0</v>
      </c>
      <c r="K100" s="7">
        <f t="shared" si="8"/>
        <v>0</v>
      </c>
      <c r="L100" s="8">
        <f>L101</f>
        <v>0</v>
      </c>
      <c r="M100" s="7">
        <f t="shared" si="9"/>
        <v>0</v>
      </c>
      <c r="N100" s="8">
        <f>N101</f>
        <v>0</v>
      </c>
      <c r="O100" s="7">
        <f t="shared" si="10"/>
        <v>0</v>
      </c>
      <c r="P100" s="7">
        <v>0</v>
      </c>
      <c r="Q100" s="8">
        <f>Q101</f>
        <v>0</v>
      </c>
      <c r="R100" s="7">
        <f t="shared" si="11"/>
        <v>0</v>
      </c>
      <c r="S100" s="8">
        <f>S101</f>
        <v>0</v>
      </c>
      <c r="T100" s="7">
        <f t="shared" si="12"/>
        <v>0</v>
      </c>
      <c r="U100" s="8">
        <f>U101</f>
        <v>0</v>
      </c>
      <c r="V100" s="7">
        <f t="shared" si="13"/>
        <v>0</v>
      </c>
    </row>
    <row r="101" spans="1:22" ht="38.25">
      <c r="A101" s="3" t="s">
        <v>32</v>
      </c>
      <c r="B101" s="2" t="s">
        <v>5</v>
      </c>
      <c r="C101" s="2" t="s">
        <v>21</v>
      </c>
      <c r="D101" s="2">
        <v>12</v>
      </c>
      <c r="E101" s="12" t="s">
        <v>195</v>
      </c>
      <c r="F101" s="2">
        <v>200</v>
      </c>
      <c r="G101" s="7">
        <v>0</v>
      </c>
      <c r="H101" s="8"/>
      <c r="I101" s="7">
        <f t="shared" si="7"/>
        <v>0</v>
      </c>
      <c r="J101" s="8"/>
      <c r="K101" s="7">
        <f t="shared" si="8"/>
        <v>0</v>
      </c>
      <c r="L101" s="8"/>
      <c r="M101" s="7">
        <f t="shared" si="9"/>
        <v>0</v>
      </c>
      <c r="N101" s="8"/>
      <c r="O101" s="7">
        <f t="shared" si="10"/>
        <v>0</v>
      </c>
      <c r="P101" s="7">
        <v>0</v>
      </c>
      <c r="Q101" s="8"/>
      <c r="R101" s="7">
        <f t="shared" si="11"/>
        <v>0</v>
      </c>
      <c r="S101" s="8"/>
      <c r="T101" s="7">
        <f t="shared" si="12"/>
        <v>0</v>
      </c>
      <c r="U101" s="8"/>
      <c r="V101" s="7">
        <f t="shared" si="13"/>
        <v>0</v>
      </c>
    </row>
    <row r="102" spans="1:22" ht="51">
      <c r="A102" s="3" t="s">
        <v>243</v>
      </c>
      <c r="B102" s="2" t="s">
        <v>5</v>
      </c>
      <c r="C102" s="2" t="s">
        <v>21</v>
      </c>
      <c r="D102" s="2">
        <v>12</v>
      </c>
      <c r="E102" s="1" t="s">
        <v>244</v>
      </c>
      <c r="F102" s="2"/>
      <c r="G102" s="7">
        <v>0</v>
      </c>
      <c r="H102" s="8">
        <f>H103</f>
        <v>0</v>
      </c>
      <c r="I102" s="7">
        <f t="shared" si="7"/>
        <v>0</v>
      </c>
      <c r="J102" s="8">
        <f>J103</f>
        <v>0</v>
      </c>
      <c r="K102" s="7">
        <f t="shared" si="8"/>
        <v>0</v>
      </c>
      <c r="L102" s="8">
        <f>L103</f>
        <v>0</v>
      </c>
      <c r="M102" s="7">
        <f t="shared" si="9"/>
        <v>0</v>
      </c>
      <c r="N102" s="8">
        <f>N103</f>
        <v>0</v>
      </c>
      <c r="O102" s="7">
        <f t="shared" si="10"/>
        <v>0</v>
      </c>
      <c r="P102" s="7">
        <v>0</v>
      </c>
      <c r="Q102" s="8">
        <f>Q103</f>
        <v>0</v>
      </c>
      <c r="R102" s="7">
        <f t="shared" si="11"/>
        <v>0</v>
      </c>
      <c r="S102" s="8">
        <f>S103</f>
        <v>0</v>
      </c>
      <c r="T102" s="7">
        <f t="shared" si="12"/>
        <v>0</v>
      </c>
      <c r="U102" s="8">
        <f>U103</f>
        <v>0</v>
      </c>
      <c r="V102" s="7">
        <f t="shared" si="13"/>
        <v>0</v>
      </c>
    </row>
    <row r="103" spans="1:22" ht="38.25">
      <c r="A103" s="3" t="s">
        <v>32</v>
      </c>
      <c r="B103" s="2" t="s">
        <v>5</v>
      </c>
      <c r="C103" s="2" t="s">
        <v>21</v>
      </c>
      <c r="D103" s="2">
        <v>12</v>
      </c>
      <c r="E103" s="1" t="s">
        <v>244</v>
      </c>
      <c r="F103" s="2">
        <v>200</v>
      </c>
      <c r="G103" s="7">
        <v>0</v>
      </c>
      <c r="H103" s="8"/>
      <c r="I103" s="7">
        <f t="shared" si="7"/>
        <v>0</v>
      </c>
      <c r="J103" s="8"/>
      <c r="K103" s="7">
        <f t="shared" si="8"/>
        <v>0</v>
      </c>
      <c r="L103" s="8"/>
      <c r="M103" s="7">
        <f t="shared" si="9"/>
        <v>0</v>
      </c>
      <c r="N103" s="8"/>
      <c r="O103" s="7">
        <f t="shared" si="10"/>
        <v>0</v>
      </c>
      <c r="P103" s="7">
        <v>0</v>
      </c>
      <c r="Q103" s="8"/>
      <c r="R103" s="7">
        <f t="shared" si="11"/>
        <v>0</v>
      </c>
      <c r="S103" s="8"/>
      <c r="T103" s="7">
        <f t="shared" si="12"/>
        <v>0</v>
      </c>
      <c r="U103" s="8"/>
      <c r="V103" s="7">
        <f t="shared" si="13"/>
        <v>0</v>
      </c>
    </row>
    <row r="104" spans="1:22" ht="38.25">
      <c r="A104" s="3" t="s">
        <v>204</v>
      </c>
      <c r="B104" s="2" t="s">
        <v>5</v>
      </c>
      <c r="C104" s="2" t="s">
        <v>22</v>
      </c>
      <c r="D104" s="2" t="s">
        <v>19</v>
      </c>
      <c r="E104" s="1" t="s">
        <v>205</v>
      </c>
      <c r="F104" s="2"/>
      <c r="G104" s="7">
        <v>0</v>
      </c>
      <c r="H104" s="8">
        <f>H105</f>
        <v>0</v>
      </c>
      <c r="I104" s="7">
        <f t="shared" si="7"/>
        <v>0</v>
      </c>
      <c r="J104" s="8">
        <f>J105</f>
        <v>0</v>
      </c>
      <c r="K104" s="7">
        <f t="shared" si="8"/>
        <v>0</v>
      </c>
      <c r="L104" s="8">
        <f>L105</f>
        <v>0</v>
      </c>
      <c r="M104" s="7">
        <f t="shared" si="9"/>
        <v>0</v>
      </c>
      <c r="N104" s="8">
        <f>N105</f>
        <v>0</v>
      </c>
      <c r="O104" s="7">
        <f t="shared" si="10"/>
        <v>0</v>
      </c>
      <c r="P104" s="7">
        <v>0</v>
      </c>
      <c r="Q104" s="8">
        <f>Q105</f>
        <v>0</v>
      </c>
      <c r="R104" s="7">
        <f t="shared" si="11"/>
        <v>0</v>
      </c>
      <c r="S104" s="8">
        <f>S105</f>
        <v>0</v>
      </c>
      <c r="T104" s="7">
        <f t="shared" si="12"/>
        <v>0</v>
      </c>
      <c r="U104" s="8">
        <f>U105</f>
        <v>0</v>
      </c>
      <c r="V104" s="7">
        <f t="shared" si="13"/>
        <v>0</v>
      </c>
    </row>
    <row r="105" spans="1:22" ht="38.25">
      <c r="A105" s="3" t="s">
        <v>32</v>
      </c>
      <c r="B105" s="2" t="s">
        <v>5</v>
      </c>
      <c r="C105" s="2" t="s">
        <v>22</v>
      </c>
      <c r="D105" s="2" t="s">
        <v>19</v>
      </c>
      <c r="E105" s="1" t="s">
        <v>205</v>
      </c>
      <c r="F105" s="2">
        <v>200</v>
      </c>
      <c r="G105" s="7">
        <v>0</v>
      </c>
      <c r="H105" s="8"/>
      <c r="I105" s="7">
        <f t="shared" si="7"/>
        <v>0</v>
      </c>
      <c r="J105" s="8"/>
      <c r="K105" s="7">
        <f t="shared" si="8"/>
        <v>0</v>
      </c>
      <c r="L105" s="8"/>
      <c r="M105" s="7">
        <f t="shared" si="9"/>
        <v>0</v>
      </c>
      <c r="N105" s="8"/>
      <c r="O105" s="7">
        <f t="shared" si="10"/>
        <v>0</v>
      </c>
      <c r="P105" s="7">
        <v>0</v>
      </c>
      <c r="Q105" s="8"/>
      <c r="R105" s="7">
        <f t="shared" si="11"/>
        <v>0</v>
      </c>
      <c r="S105" s="8"/>
      <c r="T105" s="7">
        <f t="shared" si="12"/>
        <v>0</v>
      </c>
      <c r="U105" s="8"/>
      <c r="V105" s="7">
        <f t="shared" si="13"/>
        <v>0</v>
      </c>
    </row>
    <row r="106" spans="1:22" ht="15.75">
      <c r="A106" s="3" t="s">
        <v>206</v>
      </c>
      <c r="B106" s="2" t="s">
        <v>5</v>
      </c>
      <c r="C106" s="2" t="s">
        <v>22</v>
      </c>
      <c r="D106" s="2" t="s">
        <v>19</v>
      </c>
      <c r="E106" s="1" t="s">
        <v>207</v>
      </c>
      <c r="F106" s="2"/>
      <c r="G106" s="7">
        <v>0</v>
      </c>
      <c r="H106" s="8">
        <f>H107</f>
        <v>0</v>
      </c>
      <c r="I106" s="7">
        <f t="shared" si="7"/>
        <v>0</v>
      </c>
      <c r="J106" s="8">
        <f>J107</f>
        <v>0</v>
      </c>
      <c r="K106" s="7">
        <f t="shared" si="8"/>
        <v>0</v>
      </c>
      <c r="L106" s="8">
        <f>L107</f>
        <v>0</v>
      </c>
      <c r="M106" s="7">
        <f t="shared" si="9"/>
        <v>0</v>
      </c>
      <c r="N106" s="8">
        <f>N107</f>
        <v>0</v>
      </c>
      <c r="O106" s="7">
        <f t="shared" si="10"/>
        <v>0</v>
      </c>
      <c r="P106" s="7">
        <v>0</v>
      </c>
      <c r="Q106" s="8">
        <f>Q107</f>
        <v>0</v>
      </c>
      <c r="R106" s="7">
        <f t="shared" si="11"/>
        <v>0</v>
      </c>
      <c r="S106" s="8">
        <f>S107</f>
        <v>0</v>
      </c>
      <c r="T106" s="7">
        <f t="shared" si="12"/>
        <v>0</v>
      </c>
      <c r="U106" s="8">
        <f>U107</f>
        <v>0</v>
      </c>
      <c r="V106" s="7">
        <f t="shared" si="13"/>
        <v>0</v>
      </c>
    </row>
    <row r="107" spans="1:22" ht="38.25">
      <c r="A107" s="3" t="s">
        <v>32</v>
      </c>
      <c r="B107" s="2" t="s">
        <v>5</v>
      </c>
      <c r="C107" s="2" t="s">
        <v>22</v>
      </c>
      <c r="D107" s="2" t="s">
        <v>19</v>
      </c>
      <c r="E107" s="1" t="s">
        <v>207</v>
      </c>
      <c r="F107" s="2">
        <v>200</v>
      </c>
      <c r="G107" s="7">
        <v>0</v>
      </c>
      <c r="H107" s="8"/>
      <c r="I107" s="7">
        <f t="shared" si="7"/>
        <v>0</v>
      </c>
      <c r="J107" s="8"/>
      <c r="K107" s="7">
        <f t="shared" si="8"/>
        <v>0</v>
      </c>
      <c r="L107" s="8"/>
      <c r="M107" s="7">
        <f t="shared" si="9"/>
        <v>0</v>
      </c>
      <c r="N107" s="8"/>
      <c r="O107" s="7">
        <f t="shared" si="10"/>
        <v>0</v>
      </c>
      <c r="P107" s="7">
        <v>0</v>
      </c>
      <c r="Q107" s="8"/>
      <c r="R107" s="7">
        <f t="shared" si="11"/>
        <v>0</v>
      </c>
      <c r="S107" s="8"/>
      <c r="T107" s="7">
        <f t="shared" si="12"/>
        <v>0</v>
      </c>
      <c r="U107" s="8"/>
      <c r="V107" s="7">
        <f t="shared" si="13"/>
        <v>0</v>
      </c>
    </row>
    <row r="108" spans="1:22" ht="38.25">
      <c r="A108" s="3" t="s">
        <v>208</v>
      </c>
      <c r="B108" s="2" t="s">
        <v>5</v>
      </c>
      <c r="C108" s="2" t="s">
        <v>22</v>
      </c>
      <c r="D108" s="2" t="s">
        <v>19</v>
      </c>
      <c r="E108" s="1" t="s">
        <v>209</v>
      </c>
      <c r="F108" s="2"/>
      <c r="G108" s="7">
        <v>0</v>
      </c>
      <c r="H108" s="8">
        <f>H109</f>
        <v>0</v>
      </c>
      <c r="I108" s="7">
        <f t="shared" si="7"/>
        <v>0</v>
      </c>
      <c r="J108" s="8">
        <f>J109</f>
        <v>0</v>
      </c>
      <c r="K108" s="7">
        <f t="shared" si="8"/>
        <v>0</v>
      </c>
      <c r="L108" s="8">
        <f>L109</f>
        <v>0</v>
      </c>
      <c r="M108" s="7">
        <f t="shared" si="9"/>
        <v>0</v>
      </c>
      <c r="N108" s="8">
        <f>N109</f>
        <v>0</v>
      </c>
      <c r="O108" s="7">
        <f t="shared" si="10"/>
        <v>0</v>
      </c>
      <c r="P108" s="7">
        <v>0</v>
      </c>
      <c r="Q108" s="8">
        <f>Q109</f>
        <v>0</v>
      </c>
      <c r="R108" s="7">
        <f t="shared" si="11"/>
        <v>0</v>
      </c>
      <c r="S108" s="8">
        <f>S109</f>
        <v>0</v>
      </c>
      <c r="T108" s="7">
        <f t="shared" si="12"/>
        <v>0</v>
      </c>
      <c r="U108" s="8">
        <f>U109</f>
        <v>0</v>
      </c>
      <c r="V108" s="7">
        <f t="shared" si="13"/>
        <v>0</v>
      </c>
    </row>
    <row r="109" spans="1:22" ht="38.25">
      <c r="A109" s="3" t="s">
        <v>32</v>
      </c>
      <c r="B109" s="2" t="s">
        <v>5</v>
      </c>
      <c r="C109" s="2" t="s">
        <v>22</v>
      </c>
      <c r="D109" s="2" t="s">
        <v>19</v>
      </c>
      <c r="E109" s="1" t="s">
        <v>209</v>
      </c>
      <c r="F109" s="2">
        <v>200</v>
      </c>
      <c r="G109" s="7">
        <v>0</v>
      </c>
      <c r="H109" s="8"/>
      <c r="I109" s="7">
        <f t="shared" si="7"/>
        <v>0</v>
      </c>
      <c r="J109" s="8"/>
      <c r="K109" s="7">
        <f t="shared" si="8"/>
        <v>0</v>
      </c>
      <c r="L109" s="8"/>
      <c r="M109" s="7">
        <f t="shared" si="9"/>
        <v>0</v>
      </c>
      <c r="N109" s="8"/>
      <c r="O109" s="7">
        <f t="shared" si="10"/>
        <v>0</v>
      </c>
      <c r="P109" s="7">
        <v>0</v>
      </c>
      <c r="Q109" s="8"/>
      <c r="R109" s="7">
        <f t="shared" si="11"/>
        <v>0</v>
      </c>
      <c r="S109" s="8"/>
      <c r="T109" s="7">
        <f t="shared" si="12"/>
        <v>0</v>
      </c>
      <c r="U109" s="8"/>
      <c r="V109" s="7">
        <f t="shared" si="13"/>
        <v>0</v>
      </c>
    </row>
    <row r="110" spans="1:22" ht="15.75">
      <c r="A110" s="3" t="s">
        <v>239</v>
      </c>
      <c r="B110" s="2" t="s">
        <v>5</v>
      </c>
      <c r="C110" s="2" t="s">
        <v>22</v>
      </c>
      <c r="D110" s="2" t="s">
        <v>25</v>
      </c>
      <c r="E110" s="1" t="s">
        <v>240</v>
      </c>
      <c r="F110" s="2"/>
      <c r="G110" s="7">
        <v>0</v>
      </c>
      <c r="H110" s="8">
        <f>H111</f>
        <v>0</v>
      </c>
      <c r="I110" s="7">
        <f t="shared" si="7"/>
        <v>0</v>
      </c>
      <c r="J110" s="8">
        <f>J111</f>
        <v>0</v>
      </c>
      <c r="K110" s="7">
        <f t="shared" si="8"/>
        <v>0</v>
      </c>
      <c r="L110" s="8">
        <f>L111</f>
        <v>0</v>
      </c>
      <c r="M110" s="7">
        <f t="shared" si="9"/>
        <v>0</v>
      </c>
      <c r="N110" s="8">
        <f>N111</f>
        <v>0</v>
      </c>
      <c r="O110" s="7">
        <f t="shared" si="10"/>
        <v>0</v>
      </c>
      <c r="P110" s="7">
        <v>0</v>
      </c>
      <c r="Q110" s="8">
        <f>Q111</f>
        <v>0</v>
      </c>
      <c r="R110" s="7">
        <f t="shared" si="11"/>
        <v>0</v>
      </c>
      <c r="S110" s="8">
        <f>S111</f>
        <v>0</v>
      </c>
      <c r="T110" s="7">
        <f t="shared" si="12"/>
        <v>0</v>
      </c>
      <c r="U110" s="8">
        <f>U111</f>
        <v>0</v>
      </c>
      <c r="V110" s="7">
        <f t="shared" si="13"/>
        <v>0</v>
      </c>
    </row>
    <row r="111" spans="1:22" ht="38.25">
      <c r="A111" s="3" t="s">
        <v>171</v>
      </c>
      <c r="B111" s="2" t="s">
        <v>5</v>
      </c>
      <c r="C111" s="2" t="s">
        <v>22</v>
      </c>
      <c r="D111" s="2" t="s">
        <v>25</v>
      </c>
      <c r="E111" s="1" t="s">
        <v>240</v>
      </c>
      <c r="F111" s="2">
        <v>400</v>
      </c>
      <c r="G111" s="7">
        <v>0</v>
      </c>
      <c r="H111" s="8"/>
      <c r="I111" s="7">
        <f t="shared" si="7"/>
        <v>0</v>
      </c>
      <c r="J111" s="8"/>
      <c r="K111" s="7">
        <f t="shared" si="8"/>
        <v>0</v>
      </c>
      <c r="L111" s="8"/>
      <c r="M111" s="7">
        <f t="shared" si="9"/>
        <v>0</v>
      </c>
      <c r="N111" s="8"/>
      <c r="O111" s="7">
        <f t="shared" si="10"/>
        <v>0</v>
      </c>
      <c r="P111" s="7">
        <v>0</v>
      </c>
      <c r="Q111" s="8"/>
      <c r="R111" s="7">
        <f t="shared" si="11"/>
        <v>0</v>
      </c>
      <c r="S111" s="8"/>
      <c r="T111" s="7">
        <f t="shared" si="12"/>
        <v>0</v>
      </c>
      <c r="U111" s="8"/>
      <c r="V111" s="7">
        <f t="shared" si="13"/>
        <v>0</v>
      </c>
    </row>
    <row r="112" spans="1:22" ht="102">
      <c r="A112" s="3" t="s">
        <v>263</v>
      </c>
      <c r="B112" s="2" t="s">
        <v>5</v>
      </c>
      <c r="C112" s="2" t="s">
        <v>22</v>
      </c>
      <c r="D112" s="2" t="s">
        <v>25</v>
      </c>
      <c r="E112" s="12" t="s">
        <v>264</v>
      </c>
      <c r="F112" s="2"/>
      <c r="G112" s="7">
        <v>1928.7799999999997</v>
      </c>
      <c r="H112" s="8">
        <f>H113</f>
        <v>0</v>
      </c>
      <c r="I112" s="7">
        <f t="shared" si="7"/>
        <v>1928.7799999999997</v>
      </c>
      <c r="J112" s="8">
        <f>J113</f>
        <v>0</v>
      </c>
      <c r="K112" s="7">
        <f t="shared" si="8"/>
        <v>1928.7799999999997</v>
      </c>
      <c r="L112" s="8">
        <f>L113</f>
        <v>0</v>
      </c>
      <c r="M112" s="7">
        <f t="shared" si="9"/>
        <v>1928.7799999999997</v>
      </c>
      <c r="N112" s="8">
        <f>N113</f>
        <v>0</v>
      </c>
      <c r="O112" s="7">
        <f t="shared" si="10"/>
        <v>1928.7799999999997</v>
      </c>
      <c r="P112" s="7">
        <v>1928.7799999999997</v>
      </c>
      <c r="Q112" s="8">
        <f>Q113</f>
        <v>0</v>
      </c>
      <c r="R112" s="7">
        <f t="shared" si="11"/>
        <v>1928.7799999999997</v>
      </c>
      <c r="S112" s="8">
        <f>S113</f>
        <v>0</v>
      </c>
      <c r="T112" s="7">
        <f t="shared" si="12"/>
        <v>1928.7799999999997</v>
      </c>
      <c r="U112" s="8">
        <f>U113</f>
        <v>0</v>
      </c>
      <c r="V112" s="7">
        <f t="shared" si="13"/>
        <v>1928.7799999999997</v>
      </c>
    </row>
    <row r="113" spans="1:22" ht="15.75">
      <c r="A113" s="3" t="s">
        <v>54</v>
      </c>
      <c r="B113" s="2" t="s">
        <v>5</v>
      </c>
      <c r="C113" s="2" t="s">
        <v>22</v>
      </c>
      <c r="D113" s="2" t="s">
        <v>25</v>
      </c>
      <c r="E113" s="12" t="s">
        <v>264</v>
      </c>
      <c r="F113" s="2">
        <v>800</v>
      </c>
      <c r="G113" s="7">
        <v>1928.7799999999997</v>
      </c>
      <c r="H113" s="8"/>
      <c r="I113" s="7">
        <f t="shared" si="7"/>
        <v>1928.7799999999997</v>
      </c>
      <c r="J113" s="8"/>
      <c r="K113" s="7">
        <f t="shared" si="8"/>
        <v>1928.7799999999997</v>
      </c>
      <c r="L113" s="8"/>
      <c r="M113" s="7">
        <f t="shared" si="9"/>
        <v>1928.7799999999997</v>
      </c>
      <c r="N113" s="8"/>
      <c r="O113" s="7">
        <f t="shared" si="10"/>
        <v>1928.7799999999997</v>
      </c>
      <c r="P113" s="7">
        <v>1928.7799999999997</v>
      </c>
      <c r="Q113" s="8"/>
      <c r="R113" s="7">
        <f t="shared" si="11"/>
        <v>1928.7799999999997</v>
      </c>
      <c r="S113" s="8"/>
      <c r="T113" s="7">
        <f t="shared" si="12"/>
        <v>1928.7799999999997</v>
      </c>
      <c r="U113" s="8"/>
      <c r="V113" s="7">
        <f t="shared" si="13"/>
        <v>1928.7799999999997</v>
      </c>
    </row>
    <row r="114" spans="1:22" ht="76.5">
      <c r="A114" s="3" t="s">
        <v>258</v>
      </c>
      <c r="B114" s="2" t="s">
        <v>5</v>
      </c>
      <c r="C114" s="2" t="s">
        <v>22</v>
      </c>
      <c r="D114" s="2" t="s">
        <v>25</v>
      </c>
      <c r="E114" s="1" t="s">
        <v>259</v>
      </c>
      <c r="F114" s="2"/>
      <c r="G114" s="7">
        <v>0</v>
      </c>
      <c r="H114" s="8">
        <f>H115</f>
        <v>0</v>
      </c>
      <c r="I114" s="7">
        <f t="shared" si="7"/>
        <v>0</v>
      </c>
      <c r="J114" s="8">
        <f>J115</f>
        <v>0</v>
      </c>
      <c r="K114" s="7">
        <f t="shared" si="8"/>
        <v>0</v>
      </c>
      <c r="L114" s="8">
        <f>L115</f>
        <v>0</v>
      </c>
      <c r="M114" s="7">
        <f t="shared" si="9"/>
        <v>0</v>
      </c>
      <c r="N114" s="8">
        <f>N115</f>
        <v>0</v>
      </c>
      <c r="O114" s="7">
        <f t="shared" si="10"/>
        <v>0</v>
      </c>
      <c r="P114" s="7">
        <v>0</v>
      </c>
      <c r="Q114" s="8">
        <f>Q115</f>
        <v>0</v>
      </c>
      <c r="R114" s="7">
        <f t="shared" si="11"/>
        <v>0</v>
      </c>
      <c r="S114" s="8">
        <f>S115</f>
        <v>0</v>
      </c>
      <c r="T114" s="7">
        <f t="shared" si="12"/>
        <v>0</v>
      </c>
      <c r="U114" s="8">
        <f>U115</f>
        <v>0</v>
      </c>
      <c r="V114" s="7">
        <f t="shared" si="13"/>
        <v>0</v>
      </c>
    </row>
    <row r="115" spans="1:22" ht="38.25">
      <c r="A115" s="3" t="s">
        <v>171</v>
      </c>
      <c r="B115" s="2" t="s">
        <v>5</v>
      </c>
      <c r="C115" s="2" t="s">
        <v>22</v>
      </c>
      <c r="D115" s="2" t="s">
        <v>25</v>
      </c>
      <c r="E115" s="1" t="s">
        <v>259</v>
      </c>
      <c r="F115" s="2">
        <v>400</v>
      </c>
      <c r="G115" s="7">
        <v>0</v>
      </c>
      <c r="H115" s="8"/>
      <c r="I115" s="7">
        <f t="shared" si="7"/>
        <v>0</v>
      </c>
      <c r="J115" s="8"/>
      <c r="K115" s="7">
        <f t="shared" si="8"/>
        <v>0</v>
      </c>
      <c r="L115" s="8"/>
      <c r="M115" s="7">
        <f t="shared" si="9"/>
        <v>0</v>
      </c>
      <c r="N115" s="8"/>
      <c r="O115" s="7">
        <f t="shared" si="10"/>
        <v>0</v>
      </c>
      <c r="P115" s="7">
        <v>0</v>
      </c>
      <c r="Q115" s="8"/>
      <c r="R115" s="7">
        <f t="shared" si="11"/>
        <v>0</v>
      </c>
      <c r="S115" s="8"/>
      <c r="T115" s="7">
        <f t="shared" si="12"/>
        <v>0</v>
      </c>
      <c r="U115" s="8"/>
      <c r="V115" s="7">
        <f t="shared" si="13"/>
        <v>0</v>
      </c>
    </row>
    <row r="116" spans="1:22" ht="38.25">
      <c r="A116" s="3" t="s">
        <v>283</v>
      </c>
      <c r="B116" s="2" t="s">
        <v>5</v>
      </c>
      <c r="C116" s="2" t="s">
        <v>22</v>
      </c>
      <c r="D116" s="2" t="s">
        <v>25</v>
      </c>
      <c r="E116" s="1" t="s">
        <v>284</v>
      </c>
      <c r="F116" s="2"/>
      <c r="G116" s="7">
        <v>0</v>
      </c>
      <c r="H116" s="8">
        <f>H117</f>
        <v>0</v>
      </c>
      <c r="I116" s="7">
        <f t="shared" si="7"/>
        <v>0</v>
      </c>
      <c r="J116" s="8">
        <f>J117</f>
        <v>0</v>
      </c>
      <c r="K116" s="7">
        <f t="shared" si="8"/>
        <v>0</v>
      </c>
      <c r="L116" s="8">
        <f>L117</f>
        <v>0</v>
      </c>
      <c r="M116" s="7">
        <f t="shared" si="9"/>
        <v>0</v>
      </c>
      <c r="N116" s="8">
        <f>N117</f>
        <v>0</v>
      </c>
      <c r="O116" s="7">
        <f t="shared" si="10"/>
        <v>0</v>
      </c>
      <c r="P116" s="7">
        <v>0</v>
      </c>
      <c r="Q116" s="8">
        <f>Q117</f>
        <v>0</v>
      </c>
      <c r="R116" s="7">
        <f t="shared" si="11"/>
        <v>0</v>
      </c>
      <c r="S116" s="8">
        <f>S117</f>
        <v>0</v>
      </c>
      <c r="T116" s="7">
        <f t="shared" si="12"/>
        <v>0</v>
      </c>
      <c r="U116" s="8">
        <f>U117</f>
        <v>0</v>
      </c>
      <c r="V116" s="7">
        <f t="shared" si="13"/>
        <v>0</v>
      </c>
    </row>
    <row r="117" spans="1:22" ht="38.25">
      <c r="A117" s="3" t="s">
        <v>32</v>
      </c>
      <c r="B117" s="2" t="s">
        <v>5</v>
      </c>
      <c r="C117" s="2" t="s">
        <v>22</v>
      </c>
      <c r="D117" s="2" t="s">
        <v>25</v>
      </c>
      <c r="E117" s="1" t="s">
        <v>284</v>
      </c>
      <c r="F117" s="2">
        <v>200</v>
      </c>
      <c r="G117" s="7">
        <v>0</v>
      </c>
      <c r="H117" s="8"/>
      <c r="I117" s="7">
        <f t="shared" si="7"/>
        <v>0</v>
      </c>
      <c r="J117" s="8"/>
      <c r="K117" s="7">
        <f t="shared" si="8"/>
        <v>0</v>
      </c>
      <c r="L117" s="8"/>
      <c r="M117" s="7">
        <f t="shared" si="9"/>
        <v>0</v>
      </c>
      <c r="N117" s="8"/>
      <c r="O117" s="7">
        <f t="shared" si="10"/>
        <v>0</v>
      </c>
      <c r="P117" s="7">
        <v>0</v>
      </c>
      <c r="Q117" s="8"/>
      <c r="R117" s="7">
        <f t="shared" si="11"/>
        <v>0</v>
      </c>
      <c r="S117" s="8"/>
      <c r="T117" s="7">
        <f t="shared" si="12"/>
        <v>0</v>
      </c>
      <c r="U117" s="8"/>
      <c r="V117" s="7">
        <f t="shared" si="13"/>
        <v>0</v>
      </c>
    </row>
    <row r="118" spans="1:22" ht="25.5">
      <c r="A118" s="3" t="s">
        <v>296</v>
      </c>
      <c r="B118" s="2" t="s">
        <v>5</v>
      </c>
      <c r="C118" s="2" t="s">
        <v>22</v>
      </c>
      <c r="D118" s="2" t="s">
        <v>25</v>
      </c>
      <c r="E118" s="1" t="s">
        <v>297</v>
      </c>
      <c r="F118" s="2"/>
      <c r="G118" s="7">
        <v>0</v>
      </c>
      <c r="H118" s="8">
        <f>H119</f>
        <v>0</v>
      </c>
      <c r="I118" s="7">
        <f t="shared" si="7"/>
        <v>0</v>
      </c>
      <c r="J118" s="8">
        <f>J119</f>
        <v>0</v>
      </c>
      <c r="K118" s="7">
        <f t="shared" si="8"/>
        <v>0</v>
      </c>
      <c r="L118" s="8">
        <f>L119</f>
        <v>0</v>
      </c>
      <c r="M118" s="7">
        <f t="shared" si="9"/>
        <v>0</v>
      </c>
      <c r="N118" s="8">
        <f>N119</f>
        <v>0</v>
      </c>
      <c r="O118" s="7">
        <f t="shared" si="10"/>
        <v>0</v>
      </c>
      <c r="P118" s="7">
        <v>0</v>
      </c>
      <c r="Q118" s="8">
        <f>Q119</f>
        <v>0</v>
      </c>
      <c r="R118" s="7">
        <f t="shared" si="11"/>
        <v>0</v>
      </c>
      <c r="S118" s="8">
        <f>S119</f>
        <v>0</v>
      </c>
      <c r="T118" s="7">
        <f t="shared" si="12"/>
        <v>0</v>
      </c>
      <c r="U118" s="8">
        <f>U119</f>
        <v>0</v>
      </c>
      <c r="V118" s="7">
        <f t="shared" si="13"/>
        <v>0</v>
      </c>
    </row>
    <row r="119" spans="1:22" ht="38.25">
      <c r="A119" s="3" t="s">
        <v>32</v>
      </c>
      <c r="B119" s="2" t="s">
        <v>5</v>
      </c>
      <c r="C119" s="2" t="s">
        <v>22</v>
      </c>
      <c r="D119" s="2" t="s">
        <v>25</v>
      </c>
      <c r="E119" s="1" t="s">
        <v>297</v>
      </c>
      <c r="F119" s="2">
        <v>200</v>
      </c>
      <c r="G119" s="7">
        <v>0</v>
      </c>
      <c r="H119" s="8"/>
      <c r="I119" s="7">
        <f t="shared" si="7"/>
        <v>0</v>
      </c>
      <c r="J119" s="8"/>
      <c r="K119" s="7">
        <f t="shared" si="8"/>
        <v>0</v>
      </c>
      <c r="L119" s="8"/>
      <c r="M119" s="7">
        <f t="shared" si="9"/>
        <v>0</v>
      </c>
      <c r="N119" s="8"/>
      <c r="O119" s="7">
        <f t="shared" si="10"/>
        <v>0</v>
      </c>
      <c r="P119" s="7">
        <v>0</v>
      </c>
      <c r="Q119" s="8"/>
      <c r="R119" s="7">
        <f t="shared" si="11"/>
        <v>0</v>
      </c>
      <c r="S119" s="8"/>
      <c r="T119" s="7">
        <f t="shared" si="12"/>
        <v>0</v>
      </c>
      <c r="U119" s="8"/>
      <c r="V119" s="7">
        <f t="shared" si="13"/>
        <v>0</v>
      </c>
    </row>
    <row r="120" spans="1:22" ht="51">
      <c r="A120" s="3" t="s">
        <v>298</v>
      </c>
      <c r="B120" s="2" t="s">
        <v>5</v>
      </c>
      <c r="C120" s="2" t="s">
        <v>22</v>
      </c>
      <c r="D120" s="2" t="s">
        <v>25</v>
      </c>
      <c r="E120" s="1" t="s">
        <v>299</v>
      </c>
      <c r="F120" s="2"/>
      <c r="G120" s="7">
        <v>0</v>
      </c>
      <c r="H120" s="8">
        <f>H121</f>
        <v>0</v>
      </c>
      <c r="I120" s="7">
        <f t="shared" si="7"/>
        <v>0</v>
      </c>
      <c r="J120" s="8">
        <f>J121</f>
        <v>0</v>
      </c>
      <c r="K120" s="7">
        <f t="shared" si="8"/>
        <v>0</v>
      </c>
      <c r="L120" s="8">
        <f>L121</f>
        <v>0</v>
      </c>
      <c r="M120" s="7">
        <f t="shared" si="9"/>
        <v>0</v>
      </c>
      <c r="N120" s="8">
        <f>N121</f>
        <v>0</v>
      </c>
      <c r="O120" s="7">
        <f t="shared" si="10"/>
        <v>0</v>
      </c>
      <c r="P120" s="7">
        <v>0</v>
      </c>
      <c r="Q120" s="8">
        <f>Q121</f>
        <v>0</v>
      </c>
      <c r="R120" s="7">
        <f t="shared" si="11"/>
        <v>0</v>
      </c>
      <c r="S120" s="8">
        <f>S121</f>
        <v>0</v>
      </c>
      <c r="T120" s="7">
        <f t="shared" si="12"/>
        <v>0</v>
      </c>
      <c r="U120" s="8">
        <f>U121</f>
        <v>0</v>
      </c>
      <c r="V120" s="7">
        <f t="shared" si="13"/>
        <v>0</v>
      </c>
    </row>
    <row r="121" spans="1:22" ht="15.75">
      <c r="A121" s="3" t="s">
        <v>54</v>
      </c>
      <c r="B121" s="2" t="s">
        <v>5</v>
      </c>
      <c r="C121" s="2" t="s">
        <v>22</v>
      </c>
      <c r="D121" s="2" t="s">
        <v>25</v>
      </c>
      <c r="E121" s="1" t="s">
        <v>299</v>
      </c>
      <c r="F121" s="2">
        <v>800</v>
      </c>
      <c r="G121" s="7">
        <v>0</v>
      </c>
      <c r="H121" s="8"/>
      <c r="I121" s="7">
        <f t="shared" si="7"/>
        <v>0</v>
      </c>
      <c r="J121" s="8"/>
      <c r="K121" s="7">
        <f t="shared" si="8"/>
        <v>0</v>
      </c>
      <c r="L121" s="8"/>
      <c r="M121" s="7">
        <f t="shared" si="9"/>
        <v>0</v>
      </c>
      <c r="N121" s="8"/>
      <c r="O121" s="7">
        <f t="shared" si="10"/>
        <v>0</v>
      </c>
      <c r="P121" s="7">
        <v>0</v>
      </c>
      <c r="Q121" s="8"/>
      <c r="R121" s="7">
        <f t="shared" si="11"/>
        <v>0</v>
      </c>
      <c r="S121" s="8"/>
      <c r="T121" s="7">
        <f t="shared" si="12"/>
        <v>0</v>
      </c>
      <c r="U121" s="8"/>
      <c r="V121" s="7">
        <f t="shared" si="13"/>
        <v>0</v>
      </c>
    </row>
    <row r="122" spans="1:22" ht="15.75">
      <c r="A122" s="3" t="s">
        <v>320</v>
      </c>
      <c r="B122" s="2" t="s">
        <v>5</v>
      </c>
      <c r="C122" s="2" t="s">
        <v>22</v>
      </c>
      <c r="D122" s="2" t="s">
        <v>25</v>
      </c>
      <c r="E122" s="1" t="s">
        <v>321</v>
      </c>
      <c r="F122" s="2"/>
      <c r="G122" s="7">
        <v>0</v>
      </c>
      <c r="H122" s="8">
        <f>H123</f>
        <v>0</v>
      </c>
      <c r="I122" s="7">
        <f t="shared" si="7"/>
        <v>0</v>
      </c>
      <c r="J122" s="8">
        <f>J123</f>
        <v>0</v>
      </c>
      <c r="K122" s="7">
        <f t="shared" si="8"/>
        <v>0</v>
      </c>
      <c r="L122" s="8">
        <f>L123</f>
        <v>0</v>
      </c>
      <c r="M122" s="7">
        <f t="shared" si="9"/>
        <v>0</v>
      </c>
      <c r="N122" s="8">
        <f>N123</f>
        <v>0</v>
      </c>
      <c r="O122" s="7">
        <f t="shared" si="10"/>
        <v>0</v>
      </c>
      <c r="P122" s="7">
        <v>0</v>
      </c>
      <c r="Q122" s="8">
        <f>Q123</f>
        <v>0</v>
      </c>
      <c r="R122" s="7">
        <f t="shared" si="11"/>
        <v>0</v>
      </c>
      <c r="S122" s="8">
        <f>S123</f>
        <v>0</v>
      </c>
      <c r="T122" s="7">
        <f t="shared" si="12"/>
        <v>0</v>
      </c>
      <c r="U122" s="8">
        <f>U123</f>
        <v>0</v>
      </c>
      <c r="V122" s="7">
        <f t="shared" si="13"/>
        <v>0</v>
      </c>
    </row>
    <row r="123" spans="1:22" ht="38.25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321</v>
      </c>
      <c r="F123" s="2">
        <v>200</v>
      </c>
      <c r="G123" s="7">
        <v>0</v>
      </c>
      <c r="H123" s="8"/>
      <c r="I123" s="7">
        <f t="shared" si="7"/>
        <v>0</v>
      </c>
      <c r="J123" s="8"/>
      <c r="K123" s="7">
        <f t="shared" si="8"/>
        <v>0</v>
      </c>
      <c r="L123" s="8"/>
      <c r="M123" s="7">
        <f t="shared" si="9"/>
        <v>0</v>
      </c>
      <c r="N123" s="8"/>
      <c r="O123" s="7">
        <f t="shared" si="10"/>
        <v>0</v>
      </c>
      <c r="P123" s="7">
        <v>0</v>
      </c>
      <c r="Q123" s="8"/>
      <c r="R123" s="7">
        <f t="shared" si="11"/>
        <v>0</v>
      </c>
      <c r="S123" s="8"/>
      <c r="T123" s="7">
        <f t="shared" si="12"/>
        <v>0</v>
      </c>
      <c r="U123" s="8"/>
      <c r="V123" s="7">
        <f t="shared" si="13"/>
        <v>0</v>
      </c>
    </row>
    <row r="124" spans="1:22" ht="25.5">
      <c r="A124" s="3" t="s">
        <v>322</v>
      </c>
      <c r="B124" s="2" t="s">
        <v>5</v>
      </c>
      <c r="C124" s="2" t="s">
        <v>22</v>
      </c>
      <c r="D124" s="2" t="s">
        <v>25</v>
      </c>
      <c r="E124" s="1" t="s">
        <v>319</v>
      </c>
      <c r="F124" s="2"/>
      <c r="G124" s="7">
        <v>0</v>
      </c>
      <c r="H124" s="8">
        <f>H125</f>
        <v>0</v>
      </c>
      <c r="I124" s="7">
        <f t="shared" si="7"/>
        <v>0</v>
      </c>
      <c r="J124" s="8">
        <f>J125</f>
        <v>0</v>
      </c>
      <c r="K124" s="7">
        <f t="shared" si="8"/>
        <v>0</v>
      </c>
      <c r="L124" s="8">
        <f>L125</f>
        <v>0</v>
      </c>
      <c r="M124" s="7">
        <f t="shared" si="9"/>
        <v>0</v>
      </c>
      <c r="N124" s="8">
        <f>N125</f>
        <v>0</v>
      </c>
      <c r="O124" s="7">
        <f t="shared" si="10"/>
        <v>0</v>
      </c>
      <c r="P124" s="7">
        <v>155</v>
      </c>
      <c r="Q124" s="8">
        <f>Q125</f>
        <v>0</v>
      </c>
      <c r="R124" s="7">
        <f t="shared" si="11"/>
        <v>155</v>
      </c>
      <c r="S124" s="8">
        <f>S125</f>
        <v>0</v>
      </c>
      <c r="T124" s="7">
        <f t="shared" si="12"/>
        <v>155</v>
      </c>
      <c r="U124" s="8">
        <f>U125</f>
        <v>0</v>
      </c>
      <c r="V124" s="7">
        <f t="shared" si="13"/>
        <v>155</v>
      </c>
    </row>
    <row r="125" spans="1:22" ht="39.75" customHeight="1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319</v>
      </c>
      <c r="F125" s="2">
        <v>200</v>
      </c>
      <c r="G125" s="7">
        <v>0</v>
      </c>
      <c r="H125" s="8"/>
      <c r="I125" s="7">
        <f t="shared" si="7"/>
        <v>0</v>
      </c>
      <c r="J125" s="8"/>
      <c r="K125" s="7">
        <f t="shared" si="8"/>
        <v>0</v>
      </c>
      <c r="L125" s="8"/>
      <c r="M125" s="7">
        <f t="shared" si="9"/>
        <v>0</v>
      </c>
      <c r="N125" s="8"/>
      <c r="O125" s="7">
        <f t="shared" si="10"/>
        <v>0</v>
      </c>
      <c r="P125" s="7">
        <v>155</v>
      </c>
      <c r="Q125" s="8"/>
      <c r="R125" s="7">
        <f t="shared" si="11"/>
        <v>155</v>
      </c>
      <c r="S125" s="8"/>
      <c r="T125" s="7">
        <f t="shared" si="12"/>
        <v>155</v>
      </c>
      <c r="U125" s="8"/>
      <c r="V125" s="7">
        <f t="shared" si="13"/>
        <v>155</v>
      </c>
    </row>
    <row r="126" spans="1:22" ht="38.25">
      <c r="A126" s="3" t="s">
        <v>213</v>
      </c>
      <c r="B126" s="2" t="s">
        <v>5</v>
      </c>
      <c r="C126" s="2" t="s">
        <v>22</v>
      </c>
      <c r="D126" s="2" t="s">
        <v>25</v>
      </c>
      <c r="E126" s="1" t="s">
        <v>214</v>
      </c>
      <c r="F126" s="2"/>
      <c r="G126" s="7">
        <v>0</v>
      </c>
      <c r="H126" s="8">
        <f>H127</f>
        <v>0</v>
      </c>
      <c r="I126" s="7">
        <f t="shared" si="7"/>
        <v>0</v>
      </c>
      <c r="J126" s="8">
        <f>J127</f>
        <v>0</v>
      </c>
      <c r="K126" s="7">
        <f t="shared" si="8"/>
        <v>0</v>
      </c>
      <c r="L126" s="8">
        <f>L127</f>
        <v>0</v>
      </c>
      <c r="M126" s="7">
        <f t="shared" si="9"/>
        <v>0</v>
      </c>
      <c r="N126" s="8">
        <f>N127</f>
        <v>0</v>
      </c>
      <c r="O126" s="7">
        <f t="shared" si="10"/>
        <v>0</v>
      </c>
      <c r="P126" s="7">
        <v>0</v>
      </c>
      <c r="Q126" s="8">
        <f>Q127</f>
        <v>0</v>
      </c>
      <c r="R126" s="7">
        <f t="shared" si="11"/>
        <v>0</v>
      </c>
      <c r="S126" s="8">
        <f>S127</f>
        <v>0</v>
      </c>
      <c r="T126" s="7">
        <f t="shared" si="12"/>
        <v>0</v>
      </c>
      <c r="U126" s="8">
        <f>U127</f>
        <v>0</v>
      </c>
      <c r="V126" s="7">
        <f t="shared" si="13"/>
        <v>0</v>
      </c>
    </row>
    <row r="127" spans="1:22" ht="38.25">
      <c r="A127" s="3" t="s">
        <v>32</v>
      </c>
      <c r="B127" s="2" t="s">
        <v>5</v>
      </c>
      <c r="C127" s="2" t="s">
        <v>22</v>
      </c>
      <c r="D127" s="2" t="s">
        <v>25</v>
      </c>
      <c r="E127" s="1" t="s">
        <v>214</v>
      </c>
      <c r="F127" s="2">
        <v>200</v>
      </c>
      <c r="G127" s="7">
        <v>0</v>
      </c>
      <c r="H127" s="8"/>
      <c r="I127" s="7">
        <f t="shared" si="7"/>
        <v>0</v>
      </c>
      <c r="J127" s="8"/>
      <c r="K127" s="7">
        <f t="shared" si="8"/>
        <v>0</v>
      </c>
      <c r="L127" s="8"/>
      <c r="M127" s="7">
        <f t="shared" si="9"/>
        <v>0</v>
      </c>
      <c r="N127" s="8"/>
      <c r="O127" s="7">
        <f t="shared" si="10"/>
        <v>0</v>
      </c>
      <c r="P127" s="7">
        <v>0</v>
      </c>
      <c r="Q127" s="8"/>
      <c r="R127" s="7">
        <f t="shared" si="11"/>
        <v>0</v>
      </c>
      <c r="S127" s="8"/>
      <c r="T127" s="7">
        <f t="shared" si="12"/>
        <v>0</v>
      </c>
      <c r="U127" s="8"/>
      <c r="V127" s="7">
        <f t="shared" si="13"/>
        <v>0</v>
      </c>
    </row>
    <row r="128" spans="1:22" ht="51">
      <c r="A128" s="3" t="s">
        <v>169</v>
      </c>
      <c r="B128" s="2" t="s">
        <v>5</v>
      </c>
      <c r="C128" s="2" t="s">
        <v>22</v>
      </c>
      <c r="D128" s="2" t="s">
        <v>20</v>
      </c>
      <c r="E128" s="12" t="s">
        <v>170</v>
      </c>
      <c r="F128" s="2"/>
      <c r="G128" s="7">
        <v>16417.736353</v>
      </c>
      <c r="H128" s="8">
        <f>H129</f>
        <v>0</v>
      </c>
      <c r="I128" s="7">
        <f t="shared" si="7"/>
        <v>16417.736353</v>
      </c>
      <c r="J128" s="8">
        <f>J129</f>
        <v>0</v>
      </c>
      <c r="K128" s="7">
        <f t="shared" si="8"/>
        <v>16417.736353</v>
      </c>
      <c r="L128" s="8">
        <f>L129</f>
        <v>0</v>
      </c>
      <c r="M128" s="7">
        <f t="shared" si="9"/>
        <v>16417.736353</v>
      </c>
      <c r="N128" s="8">
        <f>N129</f>
        <v>0</v>
      </c>
      <c r="O128" s="7">
        <f t="shared" si="10"/>
        <v>16417.736353</v>
      </c>
      <c r="P128" s="7">
        <v>13313.433543000003</v>
      </c>
      <c r="Q128" s="8">
        <f>Q129</f>
        <v>0</v>
      </c>
      <c r="R128" s="7">
        <f t="shared" si="11"/>
        <v>13313.433543000003</v>
      </c>
      <c r="S128" s="8">
        <f>S129</f>
        <v>0</v>
      </c>
      <c r="T128" s="7">
        <f t="shared" si="12"/>
        <v>13313.433543000003</v>
      </c>
      <c r="U128" s="8">
        <f>U129</f>
        <v>0</v>
      </c>
      <c r="V128" s="7">
        <f t="shared" si="13"/>
        <v>13313.433543000003</v>
      </c>
    </row>
    <row r="129" spans="1:22" ht="15.75">
      <c r="A129" s="3" t="s">
        <v>54</v>
      </c>
      <c r="B129" s="2" t="s">
        <v>5</v>
      </c>
      <c r="C129" s="2" t="s">
        <v>22</v>
      </c>
      <c r="D129" s="2" t="s">
        <v>20</v>
      </c>
      <c r="E129" s="12" t="s">
        <v>170</v>
      </c>
      <c r="F129" s="2">
        <v>800</v>
      </c>
      <c r="G129" s="7">
        <v>16417.736349999999</v>
      </c>
      <c r="H129" s="8"/>
      <c r="I129" s="7">
        <f t="shared" si="7"/>
        <v>16417.736349999999</v>
      </c>
      <c r="J129" s="8"/>
      <c r="K129" s="7">
        <f t="shared" si="8"/>
        <v>16417.736349999999</v>
      </c>
      <c r="L129" s="8"/>
      <c r="M129" s="7">
        <f t="shared" si="9"/>
        <v>16417.736349999999</v>
      </c>
      <c r="N129" s="8"/>
      <c r="O129" s="7">
        <f t="shared" si="10"/>
        <v>16417.736349999999</v>
      </c>
      <c r="P129" s="7">
        <v>13313.433540000002</v>
      </c>
      <c r="Q129" s="8"/>
      <c r="R129" s="7">
        <f t="shared" si="11"/>
        <v>13313.433540000002</v>
      </c>
      <c r="S129" s="8"/>
      <c r="T129" s="7">
        <f t="shared" si="12"/>
        <v>13313.433540000002</v>
      </c>
      <c r="U129" s="8"/>
      <c r="V129" s="7">
        <f t="shared" si="13"/>
        <v>13313.433540000002</v>
      </c>
    </row>
    <row r="130" spans="1:22" ht="15.75">
      <c r="A130" s="3" t="s">
        <v>353</v>
      </c>
      <c r="B130" s="2" t="s">
        <v>5</v>
      </c>
      <c r="C130" s="2" t="s">
        <v>22</v>
      </c>
      <c r="D130" s="2" t="s">
        <v>20</v>
      </c>
      <c r="E130" s="12" t="s">
        <v>249</v>
      </c>
      <c r="F130" s="2"/>
      <c r="G130" s="7">
        <v>0</v>
      </c>
      <c r="H130" s="8">
        <f>H131</f>
        <v>0</v>
      </c>
      <c r="I130" s="7">
        <f t="shared" si="7"/>
        <v>0</v>
      </c>
      <c r="J130" s="8">
        <f>J131</f>
        <v>0</v>
      </c>
      <c r="K130" s="7">
        <f t="shared" si="8"/>
        <v>0</v>
      </c>
      <c r="L130" s="8">
        <f>L131</f>
        <v>0</v>
      </c>
      <c r="M130" s="7">
        <f t="shared" si="9"/>
        <v>0</v>
      </c>
      <c r="N130" s="8">
        <f>N131</f>
        <v>0</v>
      </c>
      <c r="O130" s="7">
        <f t="shared" si="10"/>
        <v>0</v>
      </c>
      <c r="P130" s="7">
        <v>0</v>
      </c>
      <c r="Q130" s="8">
        <f>Q131</f>
        <v>0</v>
      </c>
      <c r="R130" s="7">
        <f t="shared" si="11"/>
        <v>0</v>
      </c>
      <c r="S130" s="8">
        <f>S131</f>
        <v>0</v>
      </c>
      <c r="T130" s="7">
        <f t="shared" si="12"/>
        <v>0</v>
      </c>
      <c r="U130" s="8">
        <f>U131</f>
        <v>0</v>
      </c>
      <c r="V130" s="7">
        <f t="shared" si="13"/>
        <v>0</v>
      </c>
    </row>
    <row r="131" spans="1:22" ht="38.25">
      <c r="A131" s="3" t="s">
        <v>32</v>
      </c>
      <c r="B131" s="2" t="s">
        <v>5</v>
      </c>
      <c r="C131" s="2" t="s">
        <v>22</v>
      </c>
      <c r="D131" s="2" t="s">
        <v>20</v>
      </c>
      <c r="E131" s="12" t="s">
        <v>249</v>
      </c>
      <c r="F131" s="2">
        <v>200</v>
      </c>
      <c r="G131" s="7">
        <v>0</v>
      </c>
      <c r="H131" s="8"/>
      <c r="I131" s="7">
        <f t="shared" si="7"/>
        <v>0</v>
      </c>
      <c r="J131" s="8"/>
      <c r="K131" s="7">
        <f t="shared" si="8"/>
        <v>0</v>
      </c>
      <c r="L131" s="8"/>
      <c r="M131" s="7">
        <f t="shared" si="9"/>
        <v>0</v>
      </c>
      <c r="N131" s="8"/>
      <c r="O131" s="7">
        <f t="shared" si="10"/>
        <v>0</v>
      </c>
      <c r="P131" s="7">
        <v>0</v>
      </c>
      <c r="Q131" s="8"/>
      <c r="R131" s="7">
        <f t="shared" si="11"/>
        <v>0</v>
      </c>
      <c r="S131" s="8"/>
      <c r="T131" s="7">
        <f t="shared" si="12"/>
        <v>0</v>
      </c>
      <c r="U131" s="8"/>
      <c r="V131" s="7">
        <f t="shared" si="13"/>
        <v>0</v>
      </c>
    </row>
    <row r="132" spans="1:22" ht="25.5">
      <c r="A132" s="3" t="s">
        <v>167</v>
      </c>
      <c r="B132" s="2" t="s">
        <v>5</v>
      </c>
      <c r="C132" s="2" t="s">
        <v>22</v>
      </c>
      <c r="D132" s="2" t="s">
        <v>20</v>
      </c>
      <c r="E132" s="1" t="s">
        <v>168</v>
      </c>
      <c r="F132" s="2"/>
      <c r="G132" s="7">
        <v>0</v>
      </c>
      <c r="H132" s="8">
        <f>H133</f>
        <v>0</v>
      </c>
      <c r="I132" s="7">
        <f t="shared" si="7"/>
        <v>0</v>
      </c>
      <c r="J132" s="8">
        <f>J133</f>
        <v>0</v>
      </c>
      <c r="K132" s="7">
        <f t="shared" si="8"/>
        <v>0</v>
      </c>
      <c r="L132" s="8">
        <f>L133</f>
        <v>0</v>
      </c>
      <c r="M132" s="7">
        <f t="shared" si="9"/>
        <v>0</v>
      </c>
      <c r="N132" s="8">
        <f>N133</f>
        <v>0</v>
      </c>
      <c r="O132" s="7">
        <f t="shared" si="10"/>
        <v>0</v>
      </c>
      <c r="P132" s="7">
        <v>0</v>
      </c>
      <c r="Q132" s="8">
        <f>Q133</f>
        <v>0</v>
      </c>
      <c r="R132" s="7">
        <f t="shared" si="11"/>
        <v>0</v>
      </c>
      <c r="S132" s="8">
        <f>S133</f>
        <v>0</v>
      </c>
      <c r="T132" s="7">
        <f t="shared" si="12"/>
        <v>0</v>
      </c>
      <c r="U132" s="8">
        <f>U133</f>
        <v>0</v>
      </c>
      <c r="V132" s="7">
        <f t="shared" si="13"/>
        <v>0</v>
      </c>
    </row>
    <row r="133" spans="1:22" ht="38.25">
      <c r="A133" s="3" t="s">
        <v>32</v>
      </c>
      <c r="B133" s="2" t="s">
        <v>5</v>
      </c>
      <c r="C133" s="2" t="s">
        <v>22</v>
      </c>
      <c r="D133" s="2" t="s">
        <v>20</v>
      </c>
      <c r="E133" s="1" t="s">
        <v>168</v>
      </c>
      <c r="F133" s="2">
        <v>200</v>
      </c>
      <c r="G133" s="7">
        <v>0</v>
      </c>
      <c r="H133" s="8"/>
      <c r="I133" s="7">
        <f t="shared" si="7"/>
        <v>0</v>
      </c>
      <c r="J133" s="8"/>
      <c r="K133" s="7">
        <f t="shared" si="8"/>
        <v>0</v>
      </c>
      <c r="L133" s="8"/>
      <c r="M133" s="7">
        <f t="shared" si="9"/>
        <v>0</v>
      </c>
      <c r="N133" s="8"/>
      <c r="O133" s="7">
        <f t="shared" si="10"/>
        <v>0</v>
      </c>
      <c r="P133" s="7">
        <v>0</v>
      </c>
      <c r="Q133" s="8"/>
      <c r="R133" s="7">
        <f t="shared" si="11"/>
        <v>0</v>
      </c>
      <c r="S133" s="8"/>
      <c r="T133" s="7">
        <f t="shared" si="12"/>
        <v>0</v>
      </c>
      <c r="U133" s="8"/>
      <c r="V133" s="7">
        <f t="shared" si="13"/>
        <v>0</v>
      </c>
    </row>
    <row r="134" spans="1:22" ht="25.5">
      <c r="A134" s="3" t="s">
        <v>187</v>
      </c>
      <c r="B134" s="2" t="s">
        <v>5</v>
      </c>
      <c r="C134" s="2" t="s">
        <v>22</v>
      </c>
      <c r="D134" s="2" t="s">
        <v>20</v>
      </c>
      <c r="E134" s="1" t="s">
        <v>315</v>
      </c>
      <c r="F134" s="2"/>
      <c r="G134" s="7">
        <v>0</v>
      </c>
      <c r="H134" s="8">
        <f>H135</f>
        <v>0</v>
      </c>
      <c r="I134" s="7">
        <f t="shared" si="7"/>
        <v>0</v>
      </c>
      <c r="J134" s="8">
        <f>J135</f>
        <v>0</v>
      </c>
      <c r="K134" s="7">
        <f t="shared" si="8"/>
        <v>0</v>
      </c>
      <c r="L134" s="8">
        <f>L135</f>
        <v>0</v>
      </c>
      <c r="M134" s="7">
        <f t="shared" si="9"/>
        <v>0</v>
      </c>
      <c r="N134" s="8">
        <f>N135</f>
        <v>0</v>
      </c>
      <c r="O134" s="7">
        <f t="shared" si="10"/>
        <v>0</v>
      </c>
      <c r="P134" s="7">
        <v>0</v>
      </c>
      <c r="Q134" s="8">
        <f>Q135</f>
        <v>0</v>
      </c>
      <c r="R134" s="7">
        <f t="shared" si="11"/>
        <v>0</v>
      </c>
      <c r="S134" s="8">
        <f>S135</f>
        <v>0</v>
      </c>
      <c r="T134" s="7">
        <f t="shared" si="12"/>
        <v>0</v>
      </c>
      <c r="U134" s="8">
        <f>U135</f>
        <v>0</v>
      </c>
      <c r="V134" s="7">
        <f t="shared" si="13"/>
        <v>0</v>
      </c>
    </row>
    <row r="135" spans="1:22" ht="38.25">
      <c r="A135" s="3" t="s">
        <v>32</v>
      </c>
      <c r="B135" s="2" t="s">
        <v>5</v>
      </c>
      <c r="C135" s="2" t="s">
        <v>22</v>
      </c>
      <c r="D135" s="2" t="s">
        <v>20</v>
      </c>
      <c r="E135" s="1" t="s">
        <v>315</v>
      </c>
      <c r="F135" s="2">
        <v>200</v>
      </c>
      <c r="G135" s="7">
        <v>0</v>
      </c>
      <c r="H135" s="8"/>
      <c r="I135" s="7">
        <f t="shared" si="7"/>
        <v>0</v>
      </c>
      <c r="J135" s="8"/>
      <c r="K135" s="7">
        <f t="shared" si="8"/>
        <v>0</v>
      </c>
      <c r="L135" s="8"/>
      <c r="M135" s="7">
        <f t="shared" si="9"/>
        <v>0</v>
      </c>
      <c r="N135" s="8"/>
      <c r="O135" s="7">
        <f t="shared" si="10"/>
        <v>0</v>
      </c>
      <c r="P135" s="7">
        <v>0</v>
      </c>
      <c r="Q135" s="8"/>
      <c r="R135" s="7">
        <f t="shared" si="11"/>
        <v>0</v>
      </c>
      <c r="S135" s="8"/>
      <c r="T135" s="7">
        <f t="shared" si="12"/>
        <v>0</v>
      </c>
      <c r="U135" s="8"/>
      <c r="V135" s="7">
        <f t="shared" si="13"/>
        <v>0</v>
      </c>
    </row>
    <row r="136" spans="1:22" ht="51">
      <c r="A136" s="3" t="s">
        <v>190</v>
      </c>
      <c r="B136" s="2" t="s">
        <v>5</v>
      </c>
      <c r="C136" s="2" t="s">
        <v>22</v>
      </c>
      <c r="D136" s="2" t="s">
        <v>20</v>
      </c>
      <c r="E136" s="1" t="s">
        <v>191</v>
      </c>
      <c r="F136" s="2"/>
      <c r="G136" s="7">
        <v>260.70299999999997</v>
      </c>
      <c r="H136" s="8">
        <f>H137</f>
        <v>0</v>
      </c>
      <c r="I136" s="7">
        <f t="shared" si="7"/>
        <v>260.70299999999997</v>
      </c>
      <c r="J136" s="8">
        <f>J137</f>
        <v>0</v>
      </c>
      <c r="K136" s="7">
        <f t="shared" si="8"/>
        <v>260.70299999999997</v>
      </c>
      <c r="L136" s="8">
        <f>L137</f>
        <v>0</v>
      </c>
      <c r="M136" s="7">
        <f t="shared" si="9"/>
        <v>260.70299999999997</v>
      </c>
      <c r="N136" s="8">
        <f>N137</f>
        <v>0</v>
      </c>
      <c r="O136" s="7">
        <f t="shared" si="10"/>
        <v>260.70299999999997</v>
      </c>
      <c r="P136" s="7">
        <v>260.70299999999997</v>
      </c>
      <c r="Q136" s="8">
        <f>Q137</f>
        <v>0</v>
      </c>
      <c r="R136" s="7">
        <f t="shared" si="11"/>
        <v>260.70299999999997</v>
      </c>
      <c r="S136" s="8">
        <f>S137</f>
        <v>0</v>
      </c>
      <c r="T136" s="7">
        <f t="shared" si="12"/>
        <v>260.70299999999997</v>
      </c>
      <c r="U136" s="8">
        <f>U137</f>
        <v>0</v>
      </c>
      <c r="V136" s="7">
        <f t="shared" si="13"/>
        <v>260.70299999999997</v>
      </c>
    </row>
    <row r="137" spans="1:22" ht="38.25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191</v>
      </c>
      <c r="F137" s="2">
        <v>200</v>
      </c>
      <c r="G137" s="7">
        <v>260.70299999999997</v>
      </c>
      <c r="H137" s="8"/>
      <c r="I137" s="7">
        <f t="shared" si="7"/>
        <v>260.70299999999997</v>
      </c>
      <c r="J137" s="8"/>
      <c r="K137" s="7">
        <f t="shared" si="8"/>
        <v>260.70299999999997</v>
      </c>
      <c r="L137" s="8"/>
      <c r="M137" s="7">
        <f t="shared" si="9"/>
        <v>260.70299999999997</v>
      </c>
      <c r="N137" s="8"/>
      <c r="O137" s="7">
        <f t="shared" si="10"/>
        <v>260.70299999999997</v>
      </c>
      <c r="P137" s="7">
        <v>260.70299999999997</v>
      </c>
      <c r="Q137" s="8"/>
      <c r="R137" s="7">
        <f t="shared" si="11"/>
        <v>260.70299999999997</v>
      </c>
      <c r="S137" s="8"/>
      <c r="T137" s="7">
        <f t="shared" si="12"/>
        <v>260.70299999999997</v>
      </c>
      <c r="U137" s="8"/>
      <c r="V137" s="7">
        <f t="shared" si="13"/>
        <v>260.70299999999997</v>
      </c>
    </row>
    <row r="138" spans="1:22" ht="25.5">
      <c r="A138" s="3" t="s">
        <v>210</v>
      </c>
      <c r="B138" s="2" t="s">
        <v>5</v>
      </c>
      <c r="C138" s="2" t="s">
        <v>22</v>
      </c>
      <c r="D138" s="2" t="s">
        <v>20</v>
      </c>
      <c r="E138" s="1" t="s">
        <v>211</v>
      </c>
      <c r="F138" s="2"/>
      <c r="G138" s="7">
        <v>0</v>
      </c>
      <c r="H138" s="8">
        <f>H139</f>
        <v>0</v>
      </c>
      <c r="I138" s="7">
        <f t="shared" si="7"/>
        <v>0</v>
      </c>
      <c r="J138" s="8">
        <f>J139</f>
        <v>0</v>
      </c>
      <c r="K138" s="7">
        <f t="shared" si="8"/>
        <v>0</v>
      </c>
      <c r="L138" s="8">
        <f>L139</f>
        <v>0</v>
      </c>
      <c r="M138" s="7">
        <f t="shared" si="9"/>
        <v>0</v>
      </c>
      <c r="N138" s="8">
        <f>N139</f>
        <v>0</v>
      </c>
      <c r="O138" s="7">
        <f t="shared" si="10"/>
        <v>0</v>
      </c>
      <c r="P138" s="7">
        <v>0</v>
      </c>
      <c r="Q138" s="8">
        <f>Q139</f>
        <v>0</v>
      </c>
      <c r="R138" s="7">
        <f t="shared" si="11"/>
        <v>0</v>
      </c>
      <c r="S138" s="8">
        <f>S139</f>
        <v>0</v>
      </c>
      <c r="T138" s="7">
        <f t="shared" si="12"/>
        <v>0</v>
      </c>
      <c r="U138" s="8">
        <f>U139</f>
        <v>0</v>
      </c>
      <c r="V138" s="7">
        <f t="shared" si="13"/>
        <v>0</v>
      </c>
    </row>
    <row r="139" spans="1:22" ht="38.25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211</v>
      </c>
      <c r="F139" s="2">
        <v>200</v>
      </c>
      <c r="G139" s="7">
        <v>0</v>
      </c>
      <c r="H139" s="8"/>
      <c r="I139" s="7">
        <f t="shared" si="7"/>
        <v>0</v>
      </c>
      <c r="J139" s="8"/>
      <c r="K139" s="7">
        <f t="shared" si="8"/>
        <v>0</v>
      </c>
      <c r="L139" s="8"/>
      <c r="M139" s="7">
        <f t="shared" si="9"/>
        <v>0</v>
      </c>
      <c r="N139" s="8"/>
      <c r="O139" s="7">
        <f t="shared" si="10"/>
        <v>0</v>
      </c>
      <c r="P139" s="7">
        <v>0</v>
      </c>
      <c r="Q139" s="8"/>
      <c r="R139" s="7">
        <f t="shared" si="11"/>
        <v>0</v>
      </c>
      <c r="S139" s="8"/>
      <c r="T139" s="7">
        <f t="shared" si="12"/>
        <v>0</v>
      </c>
      <c r="U139" s="8"/>
      <c r="V139" s="7">
        <f t="shared" si="13"/>
        <v>0</v>
      </c>
    </row>
    <row r="140" spans="1:22" ht="25.5">
      <c r="A140" s="3" t="s">
        <v>318</v>
      </c>
      <c r="B140" s="2" t="s">
        <v>5</v>
      </c>
      <c r="C140" s="2" t="s">
        <v>22</v>
      </c>
      <c r="D140" s="2" t="s">
        <v>20</v>
      </c>
      <c r="E140" s="1" t="s">
        <v>212</v>
      </c>
      <c r="F140" s="2"/>
      <c r="G140" s="7">
        <v>575.67999999999995</v>
      </c>
      <c r="H140" s="8">
        <f>H141+H142</f>
        <v>0</v>
      </c>
      <c r="I140" s="7">
        <f t="shared" si="7"/>
        <v>575.67999999999995</v>
      </c>
      <c r="J140" s="8">
        <f>J141+J142</f>
        <v>0</v>
      </c>
      <c r="K140" s="7">
        <f t="shared" si="8"/>
        <v>575.67999999999995</v>
      </c>
      <c r="L140" s="8">
        <f>L141+L142</f>
        <v>0</v>
      </c>
      <c r="M140" s="7">
        <f t="shared" si="9"/>
        <v>575.67999999999995</v>
      </c>
      <c r="N140" s="8">
        <f>N141+N142</f>
        <v>0</v>
      </c>
      <c r="O140" s="7">
        <f t="shared" si="10"/>
        <v>575.67999999999995</v>
      </c>
      <c r="P140" s="7">
        <v>575.67999999999995</v>
      </c>
      <c r="Q140" s="8">
        <f>Q141+Q142</f>
        <v>0</v>
      </c>
      <c r="R140" s="7">
        <f t="shared" si="11"/>
        <v>575.67999999999995</v>
      </c>
      <c r="S140" s="8">
        <f>S141+S142</f>
        <v>0</v>
      </c>
      <c r="T140" s="7">
        <f t="shared" si="12"/>
        <v>575.67999999999995</v>
      </c>
      <c r="U140" s="8">
        <f>U141+U142</f>
        <v>0</v>
      </c>
      <c r="V140" s="7">
        <f t="shared" si="13"/>
        <v>575.67999999999995</v>
      </c>
    </row>
    <row r="141" spans="1:22" ht="38.25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212</v>
      </c>
      <c r="F141" s="2">
        <v>200</v>
      </c>
      <c r="G141" s="7">
        <v>575.67999999999995</v>
      </c>
      <c r="H141" s="8"/>
      <c r="I141" s="7">
        <f t="shared" si="7"/>
        <v>575.67999999999995</v>
      </c>
      <c r="J141" s="8"/>
      <c r="K141" s="7">
        <f t="shared" si="8"/>
        <v>575.67999999999995</v>
      </c>
      <c r="L141" s="8"/>
      <c r="M141" s="7">
        <f t="shared" si="9"/>
        <v>575.67999999999995</v>
      </c>
      <c r="N141" s="8"/>
      <c r="O141" s="7">
        <f t="shared" si="10"/>
        <v>575.67999999999995</v>
      </c>
      <c r="P141" s="7">
        <v>575.67999999999995</v>
      </c>
      <c r="Q141" s="8"/>
      <c r="R141" s="7">
        <f t="shared" si="11"/>
        <v>575.67999999999995</v>
      </c>
      <c r="S141" s="8"/>
      <c r="T141" s="7">
        <f t="shared" si="12"/>
        <v>575.67999999999995</v>
      </c>
      <c r="U141" s="8"/>
      <c r="V141" s="7">
        <f t="shared" si="13"/>
        <v>575.67999999999995</v>
      </c>
    </row>
    <row r="142" spans="1:22" ht="38.25">
      <c r="A142" s="3" t="s">
        <v>171</v>
      </c>
      <c r="B142" s="2" t="s">
        <v>5</v>
      </c>
      <c r="C142" s="2" t="s">
        <v>22</v>
      </c>
      <c r="D142" s="2" t="s">
        <v>20</v>
      </c>
      <c r="E142" s="1" t="s">
        <v>212</v>
      </c>
      <c r="F142" s="2">
        <v>400</v>
      </c>
      <c r="G142" s="7">
        <v>0</v>
      </c>
      <c r="H142" s="8"/>
      <c r="I142" s="7">
        <f t="shared" si="7"/>
        <v>0</v>
      </c>
      <c r="J142" s="8"/>
      <c r="K142" s="7">
        <f t="shared" si="8"/>
        <v>0</v>
      </c>
      <c r="L142" s="8"/>
      <c r="M142" s="7">
        <f t="shared" si="9"/>
        <v>0</v>
      </c>
      <c r="N142" s="8"/>
      <c r="O142" s="7">
        <f t="shared" si="10"/>
        <v>0</v>
      </c>
      <c r="P142" s="7">
        <v>0</v>
      </c>
      <c r="Q142" s="8"/>
      <c r="R142" s="7">
        <f t="shared" si="11"/>
        <v>0</v>
      </c>
      <c r="S142" s="8"/>
      <c r="T142" s="7">
        <f t="shared" si="12"/>
        <v>0</v>
      </c>
      <c r="U142" s="8"/>
      <c r="V142" s="7">
        <f t="shared" si="13"/>
        <v>0</v>
      </c>
    </row>
    <row r="143" spans="1:22" ht="51">
      <c r="A143" s="3" t="s">
        <v>356</v>
      </c>
      <c r="B143" s="2" t="s">
        <v>5</v>
      </c>
      <c r="C143" s="2" t="s">
        <v>22</v>
      </c>
      <c r="D143" s="2" t="s">
        <v>20</v>
      </c>
      <c r="E143" s="1" t="s">
        <v>285</v>
      </c>
      <c r="F143" s="2"/>
      <c r="G143" s="7">
        <v>0</v>
      </c>
      <c r="H143" s="8">
        <f>H144</f>
        <v>0</v>
      </c>
      <c r="I143" s="7">
        <f t="shared" si="7"/>
        <v>0</v>
      </c>
      <c r="J143" s="8">
        <f>J144</f>
        <v>0</v>
      </c>
      <c r="K143" s="7">
        <f t="shared" si="8"/>
        <v>0</v>
      </c>
      <c r="L143" s="8">
        <f>L144</f>
        <v>0</v>
      </c>
      <c r="M143" s="7">
        <f t="shared" si="9"/>
        <v>0</v>
      </c>
      <c r="N143" s="8">
        <f>N144</f>
        <v>0</v>
      </c>
      <c r="O143" s="7">
        <f t="shared" si="10"/>
        <v>0</v>
      </c>
      <c r="P143" s="7">
        <v>0</v>
      </c>
      <c r="Q143" s="8">
        <f>Q144</f>
        <v>0</v>
      </c>
      <c r="R143" s="7">
        <f t="shared" si="11"/>
        <v>0</v>
      </c>
      <c r="S143" s="8">
        <f>S144</f>
        <v>0</v>
      </c>
      <c r="T143" s="7">
        <f t="shared" si="12"/>
        <v>0</v>
      </c>
      <c r="U143" s="8">
        <f>U144</f>
        <v>0</v>
      </c>
      <c r="V143" s="7">
        <f t="shared" si="13"/>
        <v>0</v>
      </c>
    </row>
    <row r="144" spans="1:22" ht="38.25">
      <c r="A144" s="3" t="s">
        <v>32</v>
      </c>
      <c r="B144" s="2" t="s">
        <v>5</v>
      </c>
      <c r="C144" s="2" t="s">
        <v>22</v>
      </c>
      <c r="D144" s="2" t="s">
        <v>20</v>
      </c>
      <c r="E144" s="1" t="s">
        <v>285</v>
      </c>
      <c r="F144" s="2">
        <v>200</v>
      </c>
      <c r="G144" s="7">
        <v>0</v>
      </c>
      <c r="H144" s="8"/>
      <c r="I144" s="7">
        <f t="shared" si="7"/>
        <v>0</v>
      </c>
      <c r="J144" s="8"/>
      <c r="K144" s="7">
        <f t="shared" si="8"/>
        <v>0</v>
      </c>
      <c r="L144" s="8"/>
      <c r="M144" s="7">
        <f t="shared" si="9"/>
        <v>0</v>
      </c>
      <c r="N144" s="8"/>
      <c r="O144" s="7">
        <f t="shared" si="10"/>
        <v>0</v>
      </c>
      <c r="P144" s="7">
        <v>0</v>
      </c>
      <c r="Q144" s="8"/>
      <c r="R144" s="7">
        <f t="shared" si="11"/>
        <v>0</v>
      </c>
      <c r="S144" s="8"/>
      <c r="T144" s="7">
        <f t="shared" si="12"/>
        <v>0</v>
      </c>
      <c r="U144" s="8"/>
      <c r="V144" s="7">
        <f t="shared" si="13"/>
        <v>0</v>
      </c>
    </row>
    <row r="145" spans="1:22" ht="25.5">
      <c r="A145" s="13" t="s">
        <v>286</v>
      </c>
      <c r="B145" s="2" t="s">
        <v>5</v>
      </c>
      <c r="C145" s="2" t="s">
        <v>22</v>
      </c>
      <c r="D145" s="2" t="s">
        <v>20</v>
      </c>
      <c r="E145" s="1" t="s">
        <v>290</v>
      </c>
      <c r="F145" s="2"/>
      <c r="G145" s="7">
        <v>0</v>
      </c>
      <c r="H145" s="8">
        <f>H146</f>
        <v>0</v>
      </c>
      <c r="I145" s="7">
        <f t="shared" si="7"/>
        <v>0</v>
      </c>
      <c r="J145" s="8">
        <f>J146</f>
        <v>0</v>
      </c>
      <c r="K145" s="7">
        <f t="shared" si="8"/>
        <v>0</v>
      </c>
      <c r="L145" s="8">
        <f>L146</f>
        <v>0</v>
      </c>
      <c r="M145" s="7">
        <f t="shared" si="9"/>
        <v>0</v>
      </c>
      <c r="N145" s="8">
        <f>N146</f>
        <v>0</v>
      </c>
      <c r="O145" s="7">
        <f t="shared" si="10"/>
        <v>0</v>
      </c>
      <c r="P145" s="7">
        <v>0</v>
      </c>
      <c r="Q145" s="8">
        <f>Q146</f>
        <v>0</v>
      </c>
      <c r="R145" s="7">
        <f t="shared" si="11"/>
        <v>0</v>
      </c>
      <c r="S145" s="8">
        <f>S146</f>
        <v>0</v>
      </c>
      <c r="T145" s="7">
        <f t="shared" si="12"/>
        <v>0</v>
      </c>
      <c r="U145" s="8">
        <f>U146</f>
        <v>0</v>
      </c>
      <c r="V145" s="7">
        <f t="shared" si="13"/>
        <v>0</v>
      </c>
    </row>
    <row r="146" spans="1:22" ht="38.25">
      <c r="A146" s="3" t="s">
        <v>32</v>
      </c>
      <c r="B146" s="2" t="s">
        <v>5</v>
      </c>
      <c r="C146" s="2" t="s">
        <v>22</v>
      </c>
      <c r="D146" s="2" t="s">
        <v>20</v>
      </c>
      <c r="E146" s="1" t="s">
        <v>290</v>
      </c>
      <c r="F146" s="2">
        <v>200</v>
      </c>
      <c r="G146" s="7">
        <v>0</v>
      </c>
      <c r="H146" s="8"/>
      <c r="I146" s="7">
        <f t="shared" si="7"/>
        <v>0</v>
      </c>
      <c r="J146" s="8"/>
      <c r="K146" s="7">
        <f t="shared" si="8"/>
        <v>0</v>
      </c>
      <c r="L146" s="8"/>
      <c r="M146" s="7">
        <f t="shared" si="9"/>
        <v>0</v>
      </c>
      <c r="N146" s="8"/>
      <c r="O146" s="7">
        <f t="shared" si="10"/>
        <v>0</v>
      </c>
      <c r="P146" s="7">
        <v>0</v>
      </c>
      <c r="Q146" s="8"/>
      <c r="R146" s="7">
        <f t="shared" si="11"/>
        <v>0</v>
      </c>
      <c r="S146" s="8"/>
      <c r="T146" s="7">
        <f t="shared" si="12"/>
        <v>0</v>
      </c>
      <c r="U146" s="8"/>
      <c r="V146" s="7">
        <f t="shared" si="13"/>
        <v>0</v>
      </c>
    </row>
    <row r="147" spans="1:22" ht="15.75">
      <c r="A147" s="3" t="s">
        <v>304</v>
      </c>
      <c r="B147" s="2" t="s">
        <v>5</v>
      </c>
      <c r="C147" s="2" t="s">
        <v>22</v>
      </c>
      <c r="D147" s="2" t="s">
        <v>20</v>
      </c>
      <c r="E147" s="1" t="s">
        <v>305</v>
      </c>
      <c r="F147" s="2"/>
      <c r="G147" s="7">
        <v>0</v>
      </c>
      <c r="H147" s="8">
        <f>H148</f>
        <v>0</v>
      </c>
      <c r="I147" s="7">
        <f t="shared" ref="I147:I220" si="14">G147+H147</f>
        <v>0</v>
      </c>
      <c r="J147" s="8">
        <f>J148</f>
        <v>0</v>
      </c>
      <c r="K147" s="7">
        <f t="shared" si="8"/>
        <v>0</v>
      </c>
      <c r="L147" s="8">
        <f>L148</f>
        <v>0</v>
      </c>
      <c r="M147" s="7">
        <f t="shared" ref="M147:M214" si="15">K147+L147</f>
        <v>0</v>
      </c>
      <c r="N147" s="8">
        <f>N148</f>
        <v>0</v>
      </c>
      <c r="O147" s="7">
        <f t="shared" ref="O147:O214" si="16">M147+N147</f>
        <v>0</v>
      </c>
      <c r="P147" s="7">
        <v>0</v>
      </c>
      <c r="Q147" s="8">
        <f>Q148</f>
        <v>0</v>
      </c>
      <c r="R147" s="7">
        <f t="shared" ref="R147:R220" si="17">P147+Q147</f>
        <v>0</v>
      </c>
      <c r="S147" s="8">
        <f>S148</f>
        <v>0</v>
      </c>
      <c r="T147" s="7">
        <f t="shared" si="12"/>
        <v>0</v>
      </c>
      <c r="U147" s="8">
        <f>U148</f>
        <v>0</v>
      </c>
      <c r="V147" s="7">
        <f t="shared" ref="V147:V214" si="18">T147+U147</f>
        <v>0</v>
      </c>
    </row>
    <row r="148" spans="1:22" ht="38.25">
      <c r="A148" s="3" t="s">
        <v>32</v>
      </c>
      <c r="B148" s="2" t="s">
        <v>5</v>
      </c>
      <c r="C148" s="2" t="s">
        <v>22</v>
      </c>
      <c r="D148" s="2" t="s">
        <v>20</v>
      </c>
      <c r="E148" s="1" t="s">
        <v>305</v>
      </c>
      <c r="F148" s="2">
        <v>200</v>
      </c>
      <c r="G148" s="7">
        <v>0</v>
      </c>
      <c r="H148" s="8"/>
      <c r="I148" s="7">
        <f t="shared" si="14"/>
        <v>0</v>
      </c>
      <c r="J148" s="8"/>
      <c r="K148" s="7">
        <f t="shared" si="8"/>
        <v>0</v>
      </c>
      <c r="L148" s="8"/>
      <c r="M148" s="7">
        <f t="shared" si="15"/>
        <v>0</v>
      </c>
      <c r="N148" s="8"/>
      <c r="O148" s="7">
        <f t="shared" si="16"/>
        <v>0</v>
      </c>
      <c r="P148" s="7">
        <v>0</v>
      </c>
      <c r="Q148" s="8"/>
      <c r="R148" s="7">
        <f t="shared" si="17"/>
        <v>0</v>
      </c>
      <c r="S148" s="8"/>
      <c r="T148" s="7">
        <f t="shared" si="12"/>
        <v>0</v>
      </c>
      <c r="U148" s="8"/>
      <c r="V148" s="7">
        <f t="shared" si="18"/>
        <v>0</v>
      </c>
    </row>
    <row r="149" spans="1:22" ht="25.5">
      <c r="A149" s="3" t="s">
        <v>306</v>
      </c>
      <c r="B149" s="2" t="s">
        <v>5</v>
      </c>
      <c r="C149" s="2" t="s">
        <v>22</v>
      </c>
      <c r="D149" s="2" t="s">
        <v>20</v>
      </c>
      <c r="E149" s="1" t="s">
        <v>307</v>
      </c>
      <c r="F149" s="2"/>
      <c r="G149" s="7">
        <v>0</v>
      </c>
      <c r="H149" s="8">
        <f>H150</f>
        <v>0</v>
      </c>
      <c r="I149" s="7">
        <f t="shared" si="14"/>
        <v>0</v>
      </c>
      <c r="J149" s="8">
        <f>J150</f>
        <v>0</v>
      </c>
      <c r="K149" s="7">
        <f t="shared" ref="K149:K220" si="19">I149+J149</f>
        <v>0</v>
      </c>
      <c r="L149" s="8">
        <f>L150</f>
        <v>0</v>
      </c>
      <c r="M149" s="7">
        <f t="shared" si="15"/>
        <v>0</v>
      </c>
      <c r="N149" s="8">
        <f>N150</f>
        <v>0</v>
      </c>
      <c r="O149" s="7">
        <f t="shared" si="16"/>
        <v>0</v>
      </c>
      <c r="P149" s="7">
        <v>0</v>
      </c>
      <c r="Q149" s="8">
        <f>Q150</f>
        <v>0</v>
      </c>
      <c r="R149" s="7">
        <f t="shared" si="17"/>
        <v>0</v>
      </c>
      <c r="S149" s="8">
        <f>S150</f>
        <v>0</v>
      </c>
      <c r="T149" s="7">
        <f t="shared" ref="T149:T220" si="20">R149+S149</f>
        <v>0</v>
      </c>
      <c r="U149" s="8">
        <f>U150</f>
        <v>0</v>
      </c>
      <c r="V149" s="7">
        <f t="shared" si="18"/>
        <v>0</v>
      </c>
    </row>
    <row r="150" spans="1:22" ht="38.25">
      <c r="A150" s="3" t="s">
        <v>32</v>
      </c>
      <c r="B150" s="2" t="s">
        <v>5</v>
      </c>
      <c r="C150" s="2" t="s">
        <v>22</v>
      </c>
      <c r="D150" s="2" t="s">
        <v>20</v>
      </c>
      <c r="E150" s="1" t="s">
        <v>307</v>
      </c>
      <c r="F150" s="2">
        <v>200</v>
      </c>
      <c r="G150" s="7">
        <v>0</v>
      </c>
      <c r="H150" s="8"/>
      <c r="I150" s="7">
        <f t="shared" si="14"/>
        <v>0</v>
      </c>
      <c r="J150" s="8"/>
      <c r="K150" s="7">
        <f t="shared" si="19"/>
        <v>0</v>
      </c>
      <c r="L150" s="8"/>
      <c r="M150" s="7">
        <f t="shared" si="15"/>
        <v>0</v>
      </c>
      <c r="N150" s="8"/>
      <c r="O150" s="7">
        <f t="shared" si="16"/>
        <v>0</v>
      </c>
      <c r="P150" s="7">
        <v>0</v>
      </c>
      <c r="Q150" s="8"/>
      <c r="R150" s="7">
        <f t="shared" si="17"/>
        <v>0</v>
      </c>
      <c r="S150" s="8"/>
      <c r="T150" s="7">
        <f t="shared" si="20"/>
        <v>0</v>
      </c>
      <c r="U150" s="8"/>
      <c r="V150" s="7">
        <f t="shared" si="18"/>
        <v>0</v>
      </c>
    </row>
    <row r="151" spans="1:22" ht="51">
      <c r="A151" s="3" t="s">
        <v>178</v>
      </c>
      <c r="B151" s="2" t="s">
        <v>5</v>
      </c>
      <c r="C151" s="2" t="s">
        <v>22</v>
      </c>
      <c r="D151" s="2" t="s">
        <v>22</v>
      </c>
      <c r="E151" s="1" t="s">
        <v>166</v>
      </c>
      <c r="F151" s="2"/>
      <c r="G151" s="7">
        <v>1959.4885800000002</v>
      </c>
      <c r="H151" s="8">
        <f>H152+H153+H154+H155</f>
        <v>0</v>
      </c>
      <c r="I151" s="7">
        <f t="shared" si="14"/>
        <v>1959.4885800000002</v>
      </c>
      <c r="J151" s="8">
        <f>J152+J153+J154+J155</f>
        <v>0</v>
      </c>
      <c r="K151" s="7">
        <f t="shared" si="19"/>
        <v>1959.4885800000002</v>
      </c>
      <c r="L151" s="8">
        <f>L152+L153+L154+L155</f>
        <v>0</v>
      </c>
      <c r="M151" s="7">
        <f t="shared" si="15"/>
        <v>1959.4885800000002</v>
      </c>
      <c r="N151" s="8">
        <f>N152+N153+N154+N155</f>
        <v>0</v>
      </c>
      <c r="O151" s="7">
        <f t="shared" si="16"/>
        <v>1959.4885800000002</v>
      </c>
      <c r="P151" s="7">
        <v>1959.4885800000002</v>
      </c>
      <c r="Q151" s="8">
        <f>Q152+Q153+Q154+Q155</f>
        <v>0</v>
      </c>
      <c r="R151" s="7">
        <f t="shared" si="17"/>
        <v>1959.4885800000002</v>
      </c>
      <c r="S151" s="8">
        <f>S152+S153+S154+S155</f>
        <v>0</v>
      </c>
      <c r="T151" s="7">
        <f t="shared" si="20"/>
        <v>1959.4885800000002</v>
      </c>
      <c r="U151" s="8">
        <f>U152+U153+U154+U155</f>
        <v>0</v>
      </c>
      <c r="V151" s="7">
        <f t="shared" si="18"/>
        <v>1959.4885800000002</v>
      </c>
    </row>
    <row r="152" spans="1:22" ht="76.5">
      <c r="A152" s="3" t="s">
        <v>94</v>
      </c>
      <c r="B152" s="2" t="s">
        <v>5</v>
      </c>
      <c r="C152" s="2" t="s">
        <v>22</v>
      </c>
      <c r="D152" s="2" t="s">
        <v>22</v>
      </c>
      <c r="E152" s="1" t="s">
        <v>166</v>
      </c>
      <c r="F152" s="2">
        <v>100</v>
      </c>
      <c r="G152" s="7">
        <v>1640.77</v>
      </c>
      <c r="H152" s="8"/>
      <c r="I152" s="7">
        <f t="shared" si="14"/>
        <v>1640.77</v>
      </c>
      <c r="J152" s="8"/>
      <c r="K152" s="7">
        <f t="shared" si="19"/>
        <v>1640.77</v>
      </c>
      <c r="L152" s="8"/>
      <c r="M152" s="7">
        <f t="shared" si="15"/>
        <v>1640.77</v>
      </c>
      <c r="N152" s="8"/>
      <c r="O152" s="7">
        <f t="shared" si="16"/>
        <v>1640.77</v>
      </c>
      <c r="P152" s="7">
        <v>1640.77</v>
      </c>
      <c r="Q152" s="8"/>
      <c r="R152" s="7">
        <f t="shared" si="17"/>
        <v>1640.77</v>
      </c>
      <c r="S152" s="8"/>
      <c r="T152" s="7">
        <f t="shared" si="20"/>
        <v>1640.77</v>
      </c>
      <c r="U152" s="8"/>
      <c r="V152" s="7">
        <f t="shared" si="18"/>
        <v>1640.77</v>
      </c>
    </row>
    <row r="153" spans="1:22" ht="38.25">
      <c r="A153" s="3" t="s">
        <v>32</v>
      </c>
      <c r="B153" s="2" t="s">
        <v>5</v>
      </c>
      <c r="C153" s="2" t="s">
        <v>22</v>
      </c>
      <c r="D153" s="2" t="s">
        <v>22</v>
      </c>
      <c r="E153" s="1" t="s">
        <v>166</v>
      </c>
      <c r="F153" s="2">
        <v>200</v>
      </c>
      <c r="G153" s="7">
        <v>318.71858000000003</v>
      </c>
      <c r="H153" s="8"/>
      <c r="I153" s="7">
        <f t="shared" si="14"/>
        <v>318.71858000000003</v>
      </c>
      <c r="J153" s="8"/>
      <c r="K153" s="7">
        <f t="shared" si="19"/>
        <v>318.71858000000003</v>
      </c>
      <c r="L153" s="8"/>
      <c r="M153" s="7">
        <f t="shared" si="15"/>
        <v>318.71858000000003</v>
      </c>
      <c r="N153" s="8"/>
      <c r="O153" s="7">
        <f t="shared" si="16"/>
        <v>318.71858000000003</v>
      </c>
      <c r="P153" s="7">
        <v>318.71858000000003</v>
      </c>
      <c r="Q153" s="8"/>
      <c r="R153" s="7">
        <f t="shared" si="17"/>
        <v>318.71858000000003</v>
      </c>
      <c r="S153" s="8"/>
      <c r="T153" s="7">
        <f t="shared" si="20"/>
        <v>318.71858000000003</v>
      </c>
      <c r="U153" s="8"/>
      <c r="V153" s="7">
        <f t="shared" si="18"/>
        <v>318.71858000000003</v>
      </c>
    </row>
    <row r="154" spans="1:22" ht="25.5">
      <c r="A154" s="3" t="s">
        <v>150</v>
      </c>
      <c r="B154" s="2" t="s">
        <v>5</v>
      </c>
      <c r="C154" s="2" t="s">
        <v>22</v>
      </c>
      <c r="D154" s="2" t="s">
        <v>22</v>
      </c>
      <c r="E154" s="1" t="s">
        <v>166</v>
      </c>
      <c r="F154" s="2">
        <v>300</v>
      </c>
      <c r="G154" s="7">
        <v>0</v>
      </c>
      <c r="H154" s="8"/>
      <c r="I154" s="7">
        <f t="shared" si="14"/>
        <v>0</v>
      </c>
      <c r="J154" s="8"/>
      <c r="K154" s="7">
        <f t="shared" si="19"/>
        <v>0</v>
      </c>
      <c r="L154" s="8"/>
      <c r="M154" s="7">
        <f t="shared" si="15"/>
        <v>0</v>
      </c>
      <c r="N154" s="8"/>
      <c r="O154" s="7">
        <f t="shared" si="16"/>
        <v>0</v>
      </c>
      <c r="P154" s="7">
        <v>0</v>
      </c>
      <c r="Q154" s="8"/>
      <c r="R154" s="7">
        <f t="shared" si="17"/>
        <v>0</v>
      </c>
      <c r="S154" s="8"/>
      <c r="T154" s="7">
        <f t="shared" si="20"/>
        <v>0</v>
      </c>
      <c r="U154" s="8"/>
      <c r="V154" s="7">
        <f t="shared" si="18"/>
        <v>0</v>
      </c>
    </row>
    <row r="155" spans="1:22" ht="15.75">
      <c r="A155" s="3" t="s">
        <v>54</v>
      </c>
      <c r="B155" s="2" t="s">
        <v>5</v>
      </c>
      <c r="C155" s="2" t="s">
        <v>22</v>
      </c>
      <c r="D155" s="2" t="s">
        <v>22</v>
      </c>
      <c r="E155" s="1" t="s">
        <v>166</v>
      </c>
      <c r="F155" s="2">
        <v>800</v>
      </c>
      <c r="G155" s="7">
        <v>0</v>
      </c>
      <c r="H155" s="8"/>
      <c r="I155" s="7">
        <f t="shared" si="14"/>
        <v>0</v>
      </c>
      <c r="J155" s="8"/>
      <c r="K155" s="7">
        <f t="shared" si="19"/>
        <v>0</v>
      </c>
      <c r="L155" s="8"/>
      <c r="M155" s="7">
        <f t="shared" si="15"/>
        <v>0</v>
      </c>
      <c r="N155" s="8"/>
      <c r="O155" s="7">
        <f t="shared" si="16"/>
        <v>0</v>
      </c>
      <c r="P155" s="7">
        <v>0</v>
      </c>
      <c r="Q155" s="8"/>
      <c r="R155" s="7">
        <f t="shared" si="17"/>
        <v>0</v>
      </c>
      <c r="S155" s="8"/>
      <c r="T155" s="7">
        <f t="shared" si="20"/>
        <v>0</v>
      </c>
      <c r="U155" s="8"/>
      <c r="V155" s="7">
        <f t="shared" si="18"/>
        <v>0</v>
      </c>
    </row>
    <row r="156" spans="1:22" ht="63.75">
      <c r="A156" s="3" t="s">
        <v>354</v>
      </c>
      <c r="B156" s="2" t="s">
        <v>5</v>
      </c>
      <c r="C156" s="2" t="s">
        <v>22</v>
      </c>
      <c r="D156" s="2" t="s">
        <v>22</v>
      </c>
      <c r="E156" s="1" t="s">
        <v>224</v>
      </c>
      <c r="F156" s="2"/>
      <c r="G156" s="7">
        <v>0</v>
      </c>
      <c r="H156" s="8">
        <f>H157</f>
        <v>0</v>
      </c>
      <c r="I156" s="7">
        <f t="shared" si="14"/>
        <v>0</v>
      </c>
      <c r="J156" s="8">
        <f>J157</f>
        <v>0</v>
      </c>
      <c r="K156" s="7">
        <f t="shared" si="19"/>
        <v>0</v>
      </c>
      <c r="L156" s="8">
        <f>L157</f>
        <v>0</v>
      </c>
      <c r="M156" s="7">
        <f t="shared" si="15"/>
        <v>0</v>
      </c>
      <c r="N156" s="8">
        <f>N157</f>
        <v>0</v>
      </c>
      <c r="O156" s="7">
        <f t="shared" si="16"/>
        <v>0</v>
      </c>
      <c r="P156" s="7">
        <v>0</v>
      </c>
      <c r="Q156" s="8">
        <f>Q157</f>
        <v>0</v>
      </c>
      <c r="R156" s="7">
        <f t="shared" si="17"/>
        <v>0</v>
      </c>
      <c r="S156" s="8">
        <f>S157</f>
        <v>0</v>
      </c>
      <c r="T156" s="7">
        <f t="shared" si="20"/>
        <v>0</v>
      </c>
      <c r="U156" s="8">
        <f>U157</f>
        <v>0</v>
      </c>
      <c r="V156" s="7">
        <f t="shared" si="18"/>
        <v>0</v>
      </c>
    </row>
    <row r="157" spans="1:22" ht="38.25">
      <c r="A157" s="3" t="s">
        <v>32</v>
      </c>
      <c r="B157" s="2" t="s">
        <v>5</v>
      </c>
      <c r="C157" s="2" t="s">
        <v>22</v>
      </c>
      <c r="D157" s="2" t="s">
        <v>22</v>
      </c>
      <c r="E157" s="1" t="s">
        <v>224</v>
      </c>
      <c r="F157" s="2">
        <v>200</v>
      </c>
      <c r="G157" s="7">
        <v>0</v>
      </c>
      <c r="H157" s="8"/>
      <c r="I157" s="7">
        <f t="shared" si="14"/>
        <v>0</v>
      </c>
      <c r="J157" s="8"/>
      <c r="K157" s="7">
        <f t="shared" si="19"/>
        <v>0</v>
      </c>
      <c r="L157" s="8"/>
      <c r="M157" s="7">
        <f t="shared" si="15"/>
        <v>0</v>
      </c>
      <c r="N157" s="8"/>
      <c r="O157" s="7">
        <f t="shared" si="16"/>
        <v>0</v>
      </c>
      <c r="P157" s="7">
        <v>0</v>
      </c>
      <c r="Q157" s="8"/>
      <c r="R157" s="7">
        <f t="shared" si="17"/>
        <v>0</v>
      </c>
      <c r="S157" s="8"/>
      <c r="T157" s="7">
        <f t="shared" si="20"/>
        <v>0</v>
      </c>
      <c r="U157" s="8"/>
      <c r="V157" s="7">
        <f t="shared" si="18"/>
        <v>0</v>
      </c>
    </row>
    <row r="158" spans="1:22" ht="76.5">
      <c r="A158" s="3" t="s">
        <v>162</v>
      </c>
      <c r="B158" s="2" t="s">
        <v>5</v>
      </c>
      <c r="C158" s="2" t="s">
        <v>23</v>
      </c>
      <c r="D158" s="2" t="s">
        <v>22</v>
      </c>
      <c r="E158" s="1" t="s">
        <v>281</v>
      </c>
      <c r="F158" s="2"/>
      <c r="G158" s="7">
        <v>170</v>
      </c>
      <c r="H158" s="8">
        <f>H159</f>
        <v>0</v>
      </c>
      <c r="I158" s="7">
        <f t="shared" si="14"/>
        <v>170</v>
      </c>
      <c r="J158" s="8">
        <f>J159</f>
        <v>0</v>
      </c>
      <c r="K158" s="7">
        <f t="shared" si="19"/>
        <v>170</v>
      </c>
      <c r="L158" s="8">
        <f>L159</f>
        <v>0</v>
      </c>
      <c r="M158" s="7">
        <f t="shared" si="15"/>
        <v>170</v>
      </c>
      <c r="N158" s="8">
        <f>N159</f>
        <v>0</v>
      </c>
      <c r="O158" s="7">
        <f t="shared" si="16"/>
        <v>170</v>
      </c>
      <c r="P158" s="7">
        <v>170</v>
      </c>
      <c r="Q158" s="8">
        <f>Q159</f>
        <v>0</v>
      </c>
      <c r="R158" s="7">
        <f t="shared" si="17"/>
        <v>170</v>
      </c>
      <c r="S158" s="8">
        <f>S159</f>
        <v>0</v>
      </c>
      <c r="T158" s="7">
        <f t="shared" si="20"/>
        <v>170</v>
      </c>
      <c r="U158" s="8">
        <f>U159</f>
        <v>0</v>
      </c>
      <c r="V158" s="7">
        <f t="shared" si="18"/>
        <v>170</v>
      </c>
    </row>
    <row r="159" spans="1:22" ht="38.25">
      <c r="A159" s="3" t="s">
        <v>32</v>
      </c>
      <c r="B159" s="2" t="s">
        <v>5</v>
      </c>
      <c r="C159" s="2" t="s">
        <v>23</v>
      </c>
      <c r="D159" s="2" t="s">
        <v>22</v>
      </c>
      <c r="E159" s="1" t="s">
        <v>281</v>
      </c>
      <c r="F159" s="2">
        <v>200</v>
      </c>
      <c r="G159" s="7">
        <v>170</v>
      </c>
      <c r="H159" s="8"/>
      <c r="I159" s="7">
        <f t="shared" si="14"/>
        <v>170</v>
      </c>
      <c r="J159" s="8"/>
      <c r="K159" s="7">
        <f t="shared" si="19"/>
        <v>170</v>
      </c>
      <c r="L159" s="8"/>
      <c r="M159" s="7">
        <f t="shared" si="15"/>
        <v>170</v>
      </c>
      <c r="N159" s="8"/>
      <c r="O159" s="7">
        <f t="shared" si="16"/>
        <v>170</v>
      </c>
      <c r="P159" s="7">
        <v>170</v>
      </c>
      <c r="Q159" s="8"/>
      <c r="R159" s="7">
        <f t="shared" si="17"/>
        <v>170</v>
      </c>
      <c r="S159" s="8"/>
      <c r="T159" s="7">
        <f t="shared" si="20"/>
        <v>170</v>
      </c>
      <c r="U159" s="8"/>
      <c r="V159" s="7">
        <f t="shared" si="18"/>
        <v>170</v>
      </c>
    </row>
    <row r="160" spans="1:22" ht="38.25">
      <c r="A160" s="3" t="s">
        <v>89</v>
      </c>
      <c r="B160" s="2" t="s">
        <v>5</v>
      </c>
      <c r="C160" s="2" t="s">
        <v>24</v>
      </c>
      <c r="D160" s="2" t="s">
        <v>19</v>
      </c>
      <c r="E160" s="1" t="s">
        <v>199</v>
      </c>
      <c r="F160" s="2"/>
      <c r="G160" s="7">
        <v>230.81</v>
      </c>
      <c r="H160" s="8">
        <f>H161</f>
        <v>0</v>
      </c>
      <c r="I160" s="7">
        <f t="shared" si="14"/>
        <v>230.81</v>
      </c>
      <c r="J160" s="8">
        <f>J161</f>
        <v>0</v>
      </c>
      <c r="K160" s="7">
        <f t="shared" si="19"/>
        <v>230.81</v>
      </c>
      <c r="L160" s="8">
        <f>L161</f>
        <v>0</v>
      </c>
      <c r="M160" s="7">
        <f t="shared" si="15"/>
        <v>230.81</v>
      </c>
      <c r="N160" s="8">
        <f>N161</f>
        <v>0</v>
      </c>
      <c r="O160" s="7">
        <f t="shared" si="16"/>
        <v>230.81</v>
      </c>
      <c r="P160" s="7">
        <v>230.81</v>
      </c>
      <c r="Q160" s="8">
        <f>Q161</f>
        <v>0</v>
      </c>
      <c r="R160" s="7">
        <f t="shared" si="17"/>
        <v>230.81</v>
      </c>
      <c r="S160" s="8">
        <f>S161</f>
        <v>0</v>
      </c>
      <c r="T160" s="7">
        <f t="shared" si="20"/>
        <v>230.81</v>
      </c>
      <c r="U160" s="8">
        <f>U161</f>
        <v>0</v>
      </c>
      <c r="V160" s="7">
        <f t="shared" si="18"/>
        <v>230.81</v>
      </c>
    </row>
    <row r="161" spans="1:22" ht="38.25">
      <c r="A161" s="3" t="s">
        <v>32</v>
      </c>
      <c r="B161" s="2" t="s">
        <v>5</v>
      </c>
      <c r="C161" s="2" t="s">
        <v>24</v>
      </c>
      <c r="D161" s="2" t="s">
        <v>19</v>
      </c>
      <c r="E161" s="1" t="s">
        <v>199</v>
      </c>
      <c r="F161" s="2">
        <v>200</v>
      </c>
      <c r="G161" s="7">
        <v>230.81</v>
      </c>
      <c r="H161" s="8"/>
      <c r="I161" s="7">
        <f t="shared" si="14"/>
        <v>230.81</v>
      </c>
      <c r="J161" s="8"/>
      <c r="K161" s="7">
        <f t="shared" si="19"/>
        <v>230.81</v>
      </c>
      <c r="L161" s="8"/>
      <c r="M161" s="7">
        <f t="shared" si="15"/>
        <v>230.81</v>
      </c>
      <c r="N161" s="8"/>
      <c r="O161" s="7">
        <f t="shared" si="16"/>
        <v>230.81</v>
      </c>
      <c r="P161" s="7">
        <v>230.81</v>
      </c>
      <c r="Q161" s="8"/>
      <c r="R161" s="7">
        <f t="shared" si="17"/>
        <v>230.81</v>
      </c>
      <c r="S161" s="8"/>
      <c r="T161" s="7">
        <f t="shared" si="20"/>
        <v>230.81</v>
      </c>
      <c r="U161" s="8"/>
      <c r="V161" s="7">
        <f t="shared" si="18"/>
        <v>230.81</v>
      </c>
    </row>
    <row r="162" spans="1:22" ht="42.75" customHeight="1">
      <c r="A162" s="3" t="s">
        <v>362</v>
      </c>
      <c r="B162" s="2" t="s">
        <v>5</v>
      </c>
      <c r="C162" s="2" t="s">
        <v>24</v>
      </c>
      <c r="D162" s="2" t="s">
        <v>19</v>
      </c>
      <c r="E162" s="1" t="s">
        <v>363</v>
      </c>
      <c r="F162" s="2"/>
      <c r="G162" s="7"/>
      <c r="H162" s="8"/>
      <c r="I162" s="7">
        <f t="shared" si="14"/>
        <v>0</v>
      </c>
      <c r="J162" s="8">
        <f>J163</f>
        <v>0</v>
      </c>
      <c r="K162" s="7">
        <f t="shared" si="19"/>
        <v>0</v>
      </c>
      <c r="L162" s="8">
        <f>L163</f>
        <v>0</v>
      </c>
      <c r="M162" s="7">
        <f t="shared" si="15"/>
        <v>0</v>
      </c>
      <c r="N162" s="8">
        <f>N163</f>
        <v>0</v>
      </c>
      <c r="O162" s="7">
        <f t="shared" si="16"/>
        <v>0</v>
      </c>
      <c r="P162" s="7"/>
      <c r="Q162" s="8"/>
      <c r="R162" s="7">
        <f t="shared" si="17"/>
        <v>0</v>
      </c>
      <c r="S162" s="8">
        <f>S163</f>
        <v>0</v>
      </c>
      <c r="T162" s="7">
        <f t="shared" si="20"/>
        <v>0</v>
      </c>
      <c r="U162" s="8">
        <f>U163</f>
        <v>0</v>
      </c>
      <c r="V162" s="7">
        <f t="shared" si="18"/>
        <v>0</v>
      </c>
    </row>
    <row r="163" spans="1:22" ht="38.25">
      <c r="A163" s="3" t="s">
        <v>32</v>
      </c>
      <c r="B163" s="2" t="s">
        <v>5</v>
      </c>
      <c r="C163" s="2" t="s">
        <v>24</v>
      </c>
      <c r="D163" s="2" t="s">
        <v>19</v>
      </c>
      <c r="E163" s="1" t="s">
        <v>363</v>
      </c>
      <c r="F163" s="2">
        <v>200</v>
      </c>
      <c r="G163" s="7"/>
      <c r="H163" s="8"/>
      <c r="I163" s="7">
        <f t="shared" si="14"/>
        <v>0</v>
      </c>
      <c r="J163" s="8"/>
      <c r="K163" s="7">
        <f t="shared" si="19"/>
        <v>0</v>
      </c>
      <c r="L163" s="8"/>
      <c r="M163" s="7">
        <f t="shared" si="15"/>
        <v>0</v>
      </c>
      <c r="N163" s="8"/>
      <c r="O163" s="7">
        <f t="shared" si="16"/>
        <v>0</v>
      </c>
      <c r="P163" s="7"/>
      <c r="Q163" s="8"/>
      <c r="R163" s="7">
        <f t="shared" si="17"/>
        <v>0</v>
      </c>
      <c r="S163" s="8"/>
      <c r="T163" s="7">
        <f t="shared" si="20"/>
        <v>0</v>
      </c>
      <c r="U163" s="8"/>
      <c r="V163" s="7">
        <f t="shared" si="18"/>
        <v>0</v>
      </c>
    </row>
    <row r="164" spans="1:22" ht="32.25" customHeight="1">
      <c r="A164" s="3" t="s">
        <v>364</v>
      </c>
      <c r="B164" s="2" t="s">
        <v>5</v>
      </c>
      <c r="C164" s="2" t="s">
        <v>24</v>
      </c>
      <c r="D164" s="2" t="s">
        <v>19</v>
      </c>
      <c r="E164" s="1" t="s">
        <v>365</v>
      </c>
      <c r="F164" s="2"/>
      <c r="G164" s="7"/>
      <c r="H164" s="8"/>
      <c r="I164" s="7">
        <f t="shared" si="14"/>
        <v>0</v>
      </c>
      <c r="J164" s="8">
        <f>J165</f>
        <v>0</v>
      </c>
      <c r="K164" s="7">
        <f t="shared" si="19"/>
        <v>0</v>
      </c>
      <c r="L164" s="8">
        <f>L165</f>
        <v>0</v>
      </c>
      <c r="M164" s="7">
        <f t="shared" si="15"/>
        <v>0</v>
      </c>
      <c r="N164" s="8">
        <f>N165</f>
        <v>0</v>
      </c>
      <c r="O164" s="7">
        <f t="shared" si="16"/>
        <v>0</v>
      </c>
      <c r="P164" s="7"/>
      <c r="Q164" s="8"/>
      <c r="R164" s="7">
        <f t="shared" si="17"/>
        <v>0</v>
      </c>
      <c r="S164" s="8">
        <f>S165</f>
        <v>0</v>
      </c>
      <c r="T164" s="7">
        <f t="shared" si="20"/>
        <v>0</v>
      </c>
      <c r="U164" s="8">
        <f>U165</f>
        <v>0</v>
      </c>
      <c r="V164" s="7">
        <f t="shared" si="18"/>
        <v>0</v>
      </c>
    </row>
    <row r="165" spans="1:22" ht="38.25">
      <c r="A165" s="3" t="s">
        <v>32</v>
      </c>
      <c r="B165" s="2" t="s">
        <v>5</v>
      </c>
      <c r="C165" s="2" t="s">
        <v>24</v>
      </c>
      <c r="D165" s="2" t="s">
        <v>19</v>
      </c>
      <c r="E165" s="1" t="s">
        <v>365</v>
      </c>
      <c r="F165" s="2">
        <v>200</v>
      </c>
      <c r="G165" s="7"/>
      <c r="H165" s="8"/>
      <c r="I165" s="7">
        <f t="shared" si="14"/>
        <v>0</v>
      </c>
      <c r="J165" s="8"/>
      <c r="K165" s="7">
        <f t="shared" si="19"/>
        <v>0</v>
      </c>
      <c r="L165" s="8"/>
      <c r="M165" s="7">
        <f t="shared" si="15"/>
        <v>0</v>
      </c>
      <c r="N165" s="8"/>
      <c r="O165" s="7">
        <f t="shared" si="16"/>
        <v>0</v>
      </c>
      <c r="P165" s="7"/>
      <c r="Q165" s="8"/>
      <c r="R165" s="7">
        <f t="shared" si="17"/>
        <v>0</v>
      </c>
      <c r="S165" s="8"/>
      <c r="T165" s="7">
        <f t="shared" si="20"/>
        <v>0</v>
      </c>
      <c r="U165" s="8"/>
      <c r="V165" s="7">
        <f t="shared" si="18"/>
        <v>0</v>
      </c>
    </row>
    <row r="166" spans="1:22" ht="63.75">
      <c r="A166" s="3" t="s">
        <v>161</v>
      </c>
      <c r="B166" s="2" t="s">
        <v>5</v>
      </c>
      <c r="C166" s="2">
        <v>10</v>
      </c>
      <c r="D166" s="2" t="s">
        <v>19</v>
      </c>
      <c r="E166" s="1" t="s">
        <v>181</v>
      </c>
      <c r="F166" s="2"/>
      <c r="G166" s="7">
        <v>897.57507999999996</v>
      </c>
      <c r="H166" s="8">
        <f>H167+H168</f>
        <v>0</v>
      </c>
      <c r="I166" s="7">
        <f t="shared" si="14"/>
        <v>897.57507999999996</v>
      </c>
      <c r="J166" s="8">
        <f>J167+J168</f>
        <v>0</v>
      </c>
      <c r="K166" s="7">
        <f t="shared" si="19"/>
        <v>897.57507999999996</v>
      </c>
      <c r="L166" s="8">
        <f>L167+L168</f>
        <v>0</v>
      </c>
      <c r="M166" s="7">
        <f t="shared" si="15"/>
        <v>897.57507999999996</v>
      </c>
      <c r="N166" s="8">
        <f>N167+N168</f>
        <v>0</v>
      </c>
      <c r="O166" s="7">
        <f t="shared" si="16"/>
        <v>897.57507999999996</v>
      </c>
      <c r="P166" s="7">
        <v>897.57507999999996</v>
      </c>
      <c r="Q166" s="8">
        <f>Q167+Q168</f>
        <v>0</v>
      </c>
      <c r="R166" s="7">
        <f t="shared" si="17"/>
        <v>897.57507999999996</v>
      </c>
      <c r="S166" s="8">
        <f>S167+S168</f>
        <v>0</v>
      </c>
      <c r="T166" s="7">
        <f t="shared" si="20"/>
        <v>897.57507999999996</v>
      </c>
      <c r="U166" s="8">
        <f>U167+U168</f>
        <v>0</v>
      </c>
      <c r="V166" s="7">
        <f t="shared" si="18"/>
        <v>897.57507999999996</v>
      </c>
    </row>
    <row r="167" spans="1:22" ht="38.25">
      <c r="A167" s="3" t="s">
        <v>32</v>
      </c>
      <c r="B167" s="2" t="s">
        <v>5</v>
      </c>
      <c r="C167" s="2">
        <v>10</v>
      </c>
      <c r="D167" s="2" t="s">
        <v>19</v>
      </c>
      <c r="E167" s="1" t="s">
        <v>181</v>
      </c>
      <c r="F167" s="2">
        <v>200</v>
      </c>
      <c r="G167" s="7">
        <v>0</v>
      </c>
      <c r="H167" s="8"/>
      <c r="I167" s="7">
        <f t="shared" si="14"/>
        <v>0</v>
      </c>
      <c r="J167" s="8"/>
      <c r="K167" s="7">
        <f t="shared" si="19"/>
        <v>0</v>
      </c>
      <c r="L167" s="8"/>
      <c r="M167" s="7">
        <f t="shared" si="15"/>
        <v>0</v>
      </c>
      <c r="N167" s="8"/>
      <c r="O167" s="7">
        <f t="shared" si="16"/>
        <v>0</v>
      </c>
      <c r="P167" s="7">
        <v>0</v>
      </c>
      <c r="Q167" s="8"/>
      <c r="R167" s="7">
        <f t="shared" si="17"/>
        <v>0</v>
      </c>
      <c r="S167" s="8"/>
      <c r="T167" s="7">
        <f t="shared" si="20"/>
        <v>0</v>
      </c>
      <c r="U167" s="8"/>
      <c r="V167" s="7">
        <f t="shared" si="18"/>
        <v>0</v>
      </c>
    </row>
    <row r="168" spans="1:22" ht="25.5">
      <c r="A168" s="3" t="s">
        <v>150</v>
      </c>
      <c r="B168" s="2" t="s">
        <v>5</v>
      </c>
      <c r="C168" s="2">
        <v>10</v>
      </c>
      <c r="D168" s="2" t="s">
        <v>19</v>
      </c>
      <c r="E168" s="1" t="s">
        <v>181</v>
      </c>
      <c r="F168" s="2">
        <v>300</v>
      </c>
      <c r="G168" s="7">
        <v>897.57507999999996</v>
      </c>
      <c r="H168" s="8"/>
      <c r="I168" s="7">
        <f t="shared" si="14"/>
        <v>897.57507999999996</v>
      </c>
      <c r="J168" s="8"/>
      <c r="K168" s="7">
        <f t="shared" si="19"/>
        <v>897.57507999999996</v>
      </c>
      <c r="L168" s="8"/>
      <c r="M168" s="7">
        <f t="shared" si="15"/>
        <v>897.57507999999996</v>
      </c>
      <c r="N168" s="8"/>
      <c r="O168" s="7">
        <f t="shared" si="16"/>
        <v>897.57507999999996</v>
      </c>
      <c r="P168" s="7">
        <v>897.57507999999996</v>
      </c>
      <c r="Q168" s="8"/>
      <c r="R168" s="7">
        <f t="shared" si="17"/>
        <v>897.57507999999996</v>
      </c>
      <c r="S168" s="8"/>
      <c r="T168" s="7">
        <f t="shared" si="20"/>
        <v>897.57507999999996</v>
      </c>
      <c r="U168" s="8"/>
      <c r="V168" s="7">
        <f t="shared" si="18"/>
        <v>897.57507999999996</v>
      </c>
    </row>
    <row r="169" spans="1:22" ht="38.25">
      <c r="A169" s="3" t="s">
        <v>159</v>
      </c>
      <c r="B169" s="2" t="s">
        <v>5</v>
      </c>
      <c r="C169" s="2">
        <v>10</v>
      </c>
      <c r="D169" s="2" t="s">
        <v>20</v>
      </c>
      <c r="E169" s="1" t="s">
        <v>160</v>
      </c>
      <c r="F169" s="2"/>
      <c r="G169" s="7">
        <v>80.072999999999993</v>
      </c>
      <c r="H169" s="8">
        <f>H170</f>
        <v>0</v>
      </c>
      <c r="I169" s="7">
        <f t="shared" si="14"/>
        <v>80.072999999999993</v>
      </c>
      <c r="J169" s="8">
        <f>J170</f>
        <v>0</v>
      </c>
      <c r="K169" s="7">
        <f t="shared" si="19"/>
        <v>80.072999999999993</v>
      </c>
      <c r="L169" s="8">
        <f>L170</f>
        <v>0</v>
      </c>
      <c r="M169" s="7">
        <f t="shared" si="15"/>
        <v>80.072999999999993</v>
      </c>
      <c r="N169" s="8">
        <f>N170</f>
        <v>0</v>
      </c>
      <c r="O169" s="7">
        <f t="shared" si="16"/>
        <v>80.072999999999993</v>
      </c>
      <c r="P169" s="7">
        <v>80.072999999999993</v>
      </c>
      <c r="Q169" s="8">
        <f>Q170</f>
        <v>0</v>
      </c>
      <c r="R169" s="7">
        <f t="shared" si="17"/>
        <v>80.072999999999993</v>
      </c>
      <c r="S169" s="8">
        <f>S170</f>
        <v>0</v>
      </c>
      <c r="T169" s="7">
        <f t="shared" si="20"/>
        <v>80.072999999999993</v>
      </c>
      <c r="U169" s="8">
        <f>U170</f>
        <v>0</v>
      </c>
      <c r="V169" s="7">
        <f t="shared" si="18"/>
        <v>80.072999999999993</v>
      </c>
    </row>
    <row r="170" spans="1:22" ht="38.25">
      <c r="A170" s="3" t="s">
        <v>32</v>
      </c>
      <c r="B170" s="2" t="s">
        <v>5</v>
      </c>
      <c r="C170" s="2">
        <v>10</v>
      </c>
      <c r="D170" s="2" t="s">
        <v>20</v>
      </c>
      <c r="E170" s="1" t="s">
        <v>160</v>
      </c>
      <c r="F170" s="2">
        <v>200</v>
      </c>
      <c r="G170" s="7">
        <v>80.072999999999993</v>
      </c>
      <c r="H170" s="8"/>
      <c r="I170" s="7">
        <f t="shared" si="14"/>
        <v>80.072999999999993</v>
      </c>
      <c r="J170" s="8"/>
      <c r="K170" s="7">
        <f t="shared" si="19"/>
        <v>80.072999999999993</v>
      </c>
      <c r="L170" s="8"/>
      <c r="M170" s="7">
        <f t="shared" si="15"/>
        <v>80.072999999999993</v>
      </c>
      <c r="N170" s="8"/>
      <c r="O170" s="7">
        <f t="shared" si="16"/>
        <v>80.072999999999993</v>
      </c>
      <c r="P170" s="7">
        <v>80.072999999999993</v>
      </c>
      <c r="Q170" s="8"/>
      <c r="R170" s="7">
        <f t="shared" si="17"/>
        <v>80.072999999999993</v>
      </c>
      <c r="S170" s="8"/>
      <c r="T170" s="7">
        <f t="shared" si="20"/>
        <v>80.072999999999993</v>
      </c>
      <c r="U170" s="8"/>
      <c r="V170" s="7">
        <f t="shared" si="18"/>
        <v>80.072999999999993</v>
      </c>
    </row>
    <row r="171" spans="1:22" ht="38.25">
      <c r="A171" s="3" t="s">
        <v>157</v>
      </c>
      <c r="B171" s="2" t="s">
        <v>5</v>
      </c>
      <c r="C171" s="2">
        <v>10</v>
      </c>
      <c r="D171" s="2" t="s">
        <v>20</v>
      </c>
      <c r="E171" s="1" t="s">
        <v>158</v>
      </c>
      <c r="F171" s="2"/>
      <c r="G171" s="7">
        <v>175.774</v>
      </c>
      <c r="H171" s="8">
        <f>H172+H173</f>
        <v>0</v>
      </c>
      <c r="I171" s="7">
        <f t="shared" si="14"/>
        <v>175.774</v>
      </c>
      <c r="J171" s="8">
        <f>J172+J173</f>
        <v>0</v>
      </c>
      <c r="K171" s="7">
        <f t="shared" si="19"/>
        <v>175.774</v>
      </c>
      <c r="L171" s="8">
        <f>L172+L173</f>
        <v>0</v>
      </c>
      <c r="M171" s="7">
        <f t="shared" si="15"/>
        <v>175.774</v>
      </c>
      <c r="N171" s="8">
        <f>N172+N173</f>
        <v>0</v>
      </c>
      <c r="O171" s="7">
        <f t="shared" si="16"/>
        <v>175.774</v>
      </c>
      <c r="P171" s="7">
        <v>175.774</v>
      </c>
      <c r="Q171" s="8">
        <f>Q172+Q173</f>
        <v>0</v>
      </c>
      <c r="R171" s="7">
        <f t="shared" si="17"/>
        <v>175.774</v>
      </c>
      <c r="S171" s="8">
        <f>S172+S173</f>
        <v>0</v>
      </c>
      <c r="T171" s="7">
        <f t="shared" si="20"/>
        <v>175.774</v>
      </c>
      <c r="U171" s="8">
        <f>U172+U173</f>
        <v>0</v>
      </c>
      <c r="V171" s="7">
        <f t="shared" si="18"/>
        <v>175.774</v>
      </c>
    </row>
    <row r="172" spans="1:22" ht="38.25">
      <c r="A172" s="3" t="s">
        <v>32</v>
      </c>
      <c r="B172" s="2" t="s">
        <v>5</v>
      </c>
      <c r="C172" s="2">
        <v>10</v>
      </c>
      <c r="D172" s="2" t="s">
        <v>20</v>
      </c>
      <c r="E172" s="1" t="s">
        <v>158</v>
      </c>
      <c r="F172" s="2">
        <v>200</v>
      </c>
      <c r="G172" s="7">
        <v>175.774</v>
      </c>
      <c r="H172" s="8"/>
      <c r="I172" s="7">
        <f t="shared" si="14"/>
        <v>175.774</v>
      </c>
      <c r="J172" s="8"/>
      <c r="K172" s="7">
        <f t="shared" si="19"/>
        <v>175.774</v>
      </c>
      <c r="L172" s="8"/>
      <c r="M172" s="7">
        <f t="shared" si="15"/>
        <v>175.774</v>
      </c>
      <c r="N172" s="8"/>
      <c r="O172" s="7">
        <f t="shared" si="16"/>
        <v>175.774</v>
      </c>
      <c r="P172" s="7">
        <v>175.774</v>
      </c>
      <c r="Q172" s="8"/>
      <c r="R172" s="7">
        <f t="shared" si="17"/>
        <v>175.774</v>
      </c>
      <c r="S172" s="8"/>
      <c r="T172" s="7">
        <f t="shared" si="20"/>
        <v>175.774</v>
      </c>
      <c r="U172" s="8"/>
      <c r="V172" s="7">
        <f t="shared" si="18"/>
        <v>175.774</v>
      </c>
    </row>
    <row r="173" spans="1:22" ht="25.5">
      <c r="A173" s="3" t="s">
        <v>150</v>
      </c>
      <c r="B173" s="2" t="s">
        <v>5</v>
      </c>
      <c r="C173" s="2">
        <v>10</v>
      </c>
      <c r="D173" s="2" t="s">
        <v>20</v>
      </c>
      <c r="E173" s="1" t="s">
        <v>158</v>
      </c>
      <c r="F173" s="2">
        <v>300</v>
      </c>
      <c r="G173" s="7">
        <v>0</v>
      </c>
      <c r="H173" s="8"/>
      <c r="I173" s="7">
        <f t="shared" si="14"/>
        <v>0</v>
      </c>
      <c r="J173" s="8"/>
      <c r="K173" s="7">
        <f t="shared" si="19"/>
        <v>0</v>
      </c>
      <c r="L173" s="8"/>
      <c r="M173" s="7">
        <f t="shared" si="15"/>
        <v>0</v>
      </c>
      <c r="N173" s="8"/>
      <c r="O173" s="7">
        <f t="shared" si="16"/>
        <v>0</v>
      </c>
      <c r="P173" s="7">
        <v>0</v>
      </c>
      <c r="Q173" s="8"/>
      <c r="R173" s="7">
        <f t="shared" si="17"/>
        <v>0</v>
      </c>
      <c r="S173" s="8"/>
      <c r="T173" s="7">
        <f t="shared" si="20"/>
        <v>0</v>
      </c>
      <c r="U173" s="8"/>
      <c r="V173" s="7">
        <f t="shared" si="18"/>
        <v>0</v>
      </c>
    </row>
    <row r="174" spans="1:22" ht="38.25">
      <c r="A174" s="3" t="s">
        <v>156</v>
      </c>
      <c r="B174" s="2" t="s">
        <v>5</v>
      </c>
      <c r="C174" s="2">
        <v>10</v>
      </c>
      <c r="D174" s="2" t="s">
        <v>20</v>
      </c>
      <c r="E174" s="12" t="s">
        <v>179</v>
      </c>
      <c r="F174" s="2"/>
      <c r="G174" s="7">
        <v>158.58799999999999</v>
      </c>
      <c r="H174" s="8">
        <f>H175</f>
        <v>0</v>
      </c>
      <c r="I174" s="7">
        <f t="shared" si="14"/>
        <v>158.58799999999999</v>
      </c>
      <c r="J174" s="8">
        <f>J175</f>
        <v>0</v>
      </c>
      <c r="K174" s="7">
        <f t="shared" si="19"/>
        <v>158.58799999999999</v>
      </c>
      <c r="L174" s="8">
        <f>L175</f>
        <v>0</v>
      </c>
      <c r="M174" s="7">
        <f t="shared" si="15"/>
        <v>158.58799999999999</v>
      </c>
      <c r="N174" s="8">
        <f>N175</f>
        <v>0</v>
      </c>
      <c r="O174" s="7">
        <f t="shared" si="16"/>
        <v>158.58799999999999</v>
      </c>
      <c r="P174" s="7">
        <v>158.58799999999999</v>
      </c>
      <c r="Q174" s="8">
        <f>Q175</f>
        <v>0</v>
      </c>
      <c r="R174" s="7">
        <f t="shared" si="17"/>
        <v>158.58799999999999</v>
      </c>
      <c r="S174" s="8">
        <f>S175</f>
        <v>0</v>
      </c>
      <c r="T174" s="7">
        <f t="shared" si="20"/>
        <v>158.58799999999999</v>
      </c>
      <c r="U174" s="8">
        <f>U175</f>
        <v>0</v>
      </c>
      <c r="V174" s="7">
        <f t="shared" si="18"/>
        <v>158.58799999999999</v>
      </c>
    </row>
    <row r="175" spans="1:22" ht="25.5">
      <c r="A175" s="3" t="s">
        <v>150</v>
      </c>
      <c r="B175" s="2" t="s">
        <v>5</v>
      </c>
      <c r="C175" s="2">
        <v>10</v>
      </c>
      <c r="D175" s="2" t="s">
        <v>20</v>
      </c>
      <c r="E175" s="12" t="s">
        <v>179</v>
      </c>
      <c r="F175" s="2">
        <v>300</v>
      </c>
      <c r="G175" s="7">
        <v>158.58799999999999</v>
      </c>
      <c r="H175" s="8"/>
      <c r="I175" s="7">
        <f t="shared" si="14"/>
        <v>158.58799999999999</v>
      </c>
      <c r="J175" s="8"/>
      <c r="K175" s="7">
        <f t="shared" si="19"/>
        <v>158.58799999999999</v>
      </c>
      <c r="L175" s="8"/>
      <c r="M175" s="7">
        <f t="shared" si="15"/>
        <v>158.58799999999999</v>
      </c>
      <c r="N175" s="8"/>
      <c r="O175" s="7">
        <f t="shared" si="16"/>
        <v>158.58799999999999</v>
      </c>
      <c r="P175" s="7">
        <v>158.58799999999999</v>
      </c>
      <c r="Q175" s="8"/>
      <c r="R175" s="7">
        <f t="shared" si="17"/>
        <v>158.58799999999999</v>
      </c>
      <c r="S175" s="8"/>
      <c r="T175" s="7">
        <f t="shared" si="20"/>
        <v>158.58799999999999</v>
      </c>
      <c r="U175" s="8"/>
      <c r="V175" s="7">
        <f t="shared" si="18"/>
        <v>158.58799999999999</v>
      </c>
    </row>
    <row r="176" spans="1:22" ht="51">
      <c r="A176" s="3" t="s">
        <v>200</v>
      </c>
      <c r="B176" s="2" t="s">
        <v>5</v>
      </c>
      <c r="C176" s="2">
        <v>10</v>
      </c>
      <c r="D176" s="2" t="s">
        <v>20</v>
      </c>
      <c r="E176" s="1" t="s">
        <v>201</v>
      </c>
      <c r="F176" s="2"/>
      <c r="G176" s="7">
        <v>2.4729999999999999</v>
      </c>
      <c r="H176" s="8">
        <f>H177</f>
        <v>0</v>
      </c>
      <c r="I176" s="7">
        <f t="shared" si="14"/>
        <v>2.4729999999999999</v>
      </c>
      <c r="J176" s="8">
        <f>J177</f>
        <v>0</v>
      </c>
      <c r="K176" s="7">
        <f t="shared" si="19"/>
        <v>2.4729999999999999</v>
      </c>
      <c r="L176" s="8">
        <f>L177</f>
        <v>0</v>
      </c>
      <c r="M176" s="7">
        <f t="shared" si="15"/>
        <v>2.4729999999999999</v>
      </c>
      <c r="N176" s="8">
        <f>N177</f>
        <v>0</v>
      </c>
      <c r="O176" s="7">
        <f t="shared" si="16"/>
        <v>2.4729999999999999</v>
      </c>
      <c r="P176" s="7">
        <v>2.4729999999999999</v>
      </c>
      <c r="Q176" s="8">
        <f>Q177</f>
        <v>0</v>
      </c>
      <c r="R176" s="7">
        <f t="shared" si="17"/>
        <v>2.4729999999999999</v>
      </c>
      <c r="S176" s="8">
        <f>S177</f>
        <v>0</v>
      </c>
      <c r="T176" s="7">
        <f t="shared" si="20"/>
        <v>2.4729999999999999</v>
      </c>
      <c r="U176" s="8">
        <f>U177</f>
        <v>0</v>
      </c>
      <c r="V176" s="7">
        <f t="shared" si="18"/>
        <v>2.4729999999999999</v>
      </c>
    </row>
    <row r="177" spans="1:22" ht="25.5">
      <c r="A177" s="3" t="s">
        <v>150</v>
      </c>
      <c r="B177" s="2" t="s">
        <v>5</v>
      </c>
      <c r="C177" s="2">
        <v>10</v>
      </c>
      <c r="D177" s="2" t="s">
        <v>20</v>
      </c>
      <c r="E177" s="1" t="s">
        <v>201</v>
      </c>
      <c r="F177" s="2">
        <v>300</v>
      </c>
      <c r="G177" s="7">
        <v>2.4729999999999999</v>
      </c>
      <c r="H177" s="8"/>
      <c r="I177" s="7">
        <f t="shared" si="14"/>
        <v>2.4729999999999999</v>
      </c>
      <c r="J177" s="8"/>
      <c r="K177" s="7">
        <f t="shared" si="19"/>
        <v>2.4729999999999999</v>
      </c>
      <c r="L177" s="8"/>
      <c r="M177" s="7">
        <f t="shared" si="15"/>
        <v>2.4729999999999999</v>
      </c>
      <c r="N177" s="8"/>
      <c r="O177" s="7">
        <f t="shared" si="16"/>
        <v>2.4729999999999999</v>
      </c>
      <c r="P177" s="7">
        <v>2.4729999999999999</v>
      </c>
      <c r="Q177" s="8"/>
      <c r="R177" s="7">
        <f t="shared" si="17"/>
        <v>2.4729999999999999</v>
      </c>
      <c r="S177" s="8"/>
      <c r="T177" s="7">
        <f t="shared" si="20"/>
        <v>2.4729999999999999</v>
      </c>
      <c r="U177" s="8"/>
      <c r="V177" s="7">
        <f t="shared" si="18"/>
        <v>2.4729999999999999</v>
      </c>
    </row>
    <row r="178" spans="1:22" ht="25.5">
      <c r="A178" s="3" t="s">
        <v>154</v>
      </c>
      <c r="B178" s="2" t="s">
        <v>5</v>
      </c>
      <c r="C178" s="2">
        <v>10</v>
      </c>
      <c r="D178" s="2" t="s">
        <v>20</v>
      </c>
      <c r="E178" s="1" t="s">
        <v>155</v>
      </c>
      <c r="F178" s="2"/>
      <c r="G178" s="7">
        <v>40.692</v>
      </c>
      <c r="H178" s="8">
        <f>H179</f>
        <v>0</v>
      </c>
      <c r="I178" s="7">
        <f t="shared" si="14"/>
        <v>40.692</v>
      </c>
      <c r="J178" s="8">
        <f>J179</f>
        <v>0</v>
      </c>
      <c r="K178" s="7">
        <f t="shared" si="19"/>
        <v>40.692</v>
      </c>
      <c r="L178" s="8">
        <f>L179</f>
        <v>0</v>
      </c>
      <c r="M178" s="7">
        <f t="shared" si="15"/>
        <v>40.692</v>
      </c>
      <c r="N178" s="8">
        <f>N179</f>
        <v>0</v>
      </c>
      <c r="O178" s="7">
        <f t="shared" si="16"/>
        <v>40.692</v>
      </c>
      <c r="P178" s="7">
        <v>40.692</v>
      </c>
      <c r="Q178" s="8">
        <f>Q179</f>
        <v>0</v>
      </c>
      <c r="R178" s="7">
        <f t="shared" si="17"/>
        <v>40.692</v>
      </c>
      <c r="S178" s="8">
        <f>S179</f>
        <v>0</v>
      </c>
      <c r="T178" s="7">
        <f t="shared" si="20"/>
        <v>40.692</v>
      </c>
      <c r="U178" s="8">
        <f>U179</f>
        <v>0</v>
      </c>
      <c r="V178" s="7">
        <f t="shared" si="18"/>
        <v>40.692</v>
      </c>
    </row>
    <row r="179" spans="1:22" ht="38.25">
      <c r="A179" s="3" t="s">
        <v>32</v>
      </c>
      <c r="B179" s="2" t="s">
        <v>5</v>
      </c>
      <c r="C179" s="2">
        <v>10</v>
      </c>
      <c r="D179" s="2" t="s">
        <v>20</v>
      </c>
      <c r="E179" s="1" t="s">
        <v>155</v>
      </c>
      <c r="F179" s="2">
        <v>200</v>
      </c>
      <c r="G179" s="7">
        <v>40.692</v>
      </c>
      <c r="H179" s="8"/>
      <c r="I179" s="7">
        <f t="shared" si="14"/>
        <v>40.692</v>
      </c>
      <c r="J179" s="8"/>
      <c r="K179" s="7">
        <f t="shared" si="19"/>
        <v>40.692</v>
      </c>
      <c r="L179" s="8"/>
      <c r="M179" s="7">
        <f t="shared" si="15"/>
        <v>40.692</v>
      </c>
      <c r="N179" s="8"/>
      <c r="O179" s="7">
        <f t="shared" si="16"/>
        <v>40.692</v>
      </c>
      <c r="P179" s="7">
        <v>40.692</v>
      </c>
      <c r="Q179" s="8"/>
      <c r="R179" s="7">
        <f t="shared" si="17"/>
        <v>40.692</v>
      </c>
      <c r="S179" s="8"/>
      <c r="T179" s="7">
        <f t="shared" si="20"/>
        <v>40.692</v>
      </c>
      <c r="U179" s="8"/>
      <c r="V179" s="7">
        <f t="shared" si="18"/>
        <v>40.692</v>
      </c>
    </row>
    <row r="180" spans="1:22" ht="38.25">
      <c r="A180" s="3" t="s">
        <v>152</v>
      </c>
      <c r="B180" s="2" t="s">
        <v>5</v>
      </c>
      <c r="C180" s="2">
        <v>10</v>
      </c>
      <c r="D180" s="2" t="s">
        <v>20</v>
      </c>
      <c r="E180" s="1" t="s">
        <v>153</v>
      </c>
      <c r="F180" s="2"/>
      <c r="G180" s="7">
        <v>18</v>
      </c>
      <c r="H180" s="8">
        <f>H181</f>
        <v>0</v>
      </c>
      <c r="I180" s="7">
        <f t="shared" si="14"/>
        <v>18</v>
      </c>
      <c r="J180" s="8">
        <f>J181</f>
        <v>0</v>
      </c>
      <c r="K180" s="7">
        <f t="shared" si="19"/>
        <v>18</v>
      </c>
      <c r="L180" s="8">
        <f>L181</f>
        <v>0</v>
      </c>
      <c r="M180" s="7">
        <f t="shared" si="15"/>
        <v>18</v>
      </c>
      <c r="N180" s="8">
        <f>N181</f>
        <v>0</v>
      </c>
      <c r="O180" s="7">
        <f t="shared" si="16"/>
        <v>18</v>
      </c>
      <c r="P180" s="7">
        <v>18</v>
      </c>
      <c r="Q180" s="8">
        <f>Q181</f>
        <v>0</v>
      </c>
      <c r="R180" s="7">
        <f t="shared" si="17"/>
        <v>18</v>
      </c>
      <c r="S180" s="8">
        <f>S181</f>
        <v>0</v>
      </c>
      <c r="T180" s="7">
        <f t="shared" si="20"/>
        <v>18</v>
      </c>
      <c r="U180" s="8">
        <f>U181</f>
        <v>0</v>
      </c>
      <c r="V180" s="7">
        <f t="shared" si="18"/>
        <v>18</v>
      </c>
    </row>
    <row r="181" spans="1:22" ht="38.25">
      <c r="A181" s="3" t="s">
        <v>32</v>
      </c>
      <c r="B181" s="2" t="s">
        <v>5</v>
      </c>
      <c r="C181" s="2">
        <v>10</v>
      </c>
      <c r="D181" s="2" t="s">
        <v>20</v>
      </c>
      <c r="E181" s="1" t="s">
        <v>153</v>
      </c>
      <c r="F181" s="2">
        <v>200</v>
      </c>
      <c r="G181" s="7">
        <v>18</v>
      </c>
      <c r="H181" s="8"/>
      <c r="I181" s="7">
        <f t="shared" si="14"/>
        <v>18</v>
      </c>
      <c r="J181" s="8"/>
      <c r="K181" s="7">
        <f t="shared" si="19"/>
        <v>18</v>
      </c>
      <c r="L181" s="8"/>
      <c r="M181" s="7">
        <f t="shared" si="15"/>
        <v>18</v>
      </c>
      <c r="N181" s="8"/>
      <c r="O181" s="7">
        <f t="shared" si="16"/>
        <v>18</v>
      </c>
      <c r="P181" s="7">
        <v>18</v>
      </c>
      <c r="Q181" s="8"/>
      <c r="R181" s="7">
        <f t="shared" si="17"/>
        <v>18</v>
      </c>
      <c r="S181" s="8"/>
      <c r="T181" s="7">
        <f t="shared" si="20"/>
        <v>18</v>
      </c>
      <c r="U181" s="8"/>
      <c r="V181" s="7">
        <f t="shared" si="18"/>
        <v>18</v>
      </c>
    </row>
    <row r="182" spans="1:22" ht="38.25">
      <c r="A182" s="3" t="s">
        <v>151</v>
      </c>
      <c r="B182" s="2" t="s">
        <v>5</v>
      </c>
      <c r="C182" s="2">
        <v>10</v>
      </c>
      <c r="D182" s="2" t="s">
        <v>20</v>
      </c>
      <c r="E182" s="1" t="s">
        <v>203</v>
      </c>
      <c r="F182" s="2"/>
      <c r="G182" s="7">
        <v>99.9512</v>
      </c>
      <c r="H182" s="8">
        <f>H183</f>
        <v>0</v>
      </c>
      <c r="I182" s="7">
        <f t="shared" si="14"/>
        <v>99.9512</v>
      </c>
      <c r="J182" s="8">
        <f>J183</f>
        <v>0</v>
      </c>
      <c r="K182" s="7">
        <f t="shared" si="19"/>
        <v>99.9512</v>
      </c>
      <c r="L182" s="8">
        <f>L183</f>
        <v>0</v>
      </c>
      <c r="M182" s="7">
        <f t="shared" si="15"/>
        <v>99.9512</v>
      </c>
      <c r="N182" s="8">
        <f>N183</f>
        <v>0</v>
      </c>
      <c r="O182" s="7">
        <f t="shared" si="16"/>
        <v>99.9512</v>
      </c>
      <c r="P182" s="7">
        <v>99.9512</v>
      </c>
      <c r="Q182" s="8">
        <f>Q183</f>
        <v>0</v>
      </c>
      <c r="R182" s="7">
        <f t="shared" si="17"/>
        <v>99.9512</v>
      </c>
      <c r="S182" s="8">
        <f>S183</f>
        <v>0</v>
      </c>
      <c r="T182" s="7">
        <f t="shared" si="20"/>
        <v>99.9512</v>
      </c>
      <c r="U182" s="8">
        <f>U183</f>
        <v>0</v>
      </c>
      <c r="V182" s="7">
        <f t="shared" si="18"/>
        <v>99.9512</v>
      </c>
    </row>
    <row r="183" spans="1:22" ht="25.5">
      <c r="A183" s="3" t="s">
        <v>150</v>
      </c>
      <c r="B183" s="2" t="s">
        <v>5</v>
      </c>
      <c r="C183" s="2">
        <v>10</v>
      </c>
      <c r="D183" s="2" t="s">
        <v>20</v>
      </c>
      <c r="E183" s="1" t="s">
        <v>203</v>
      </c>
      <c r="F183" s="2">
        <v>300</v>
      </c>
      <c r="G183" s="7">
        <v>99.9512</v>
      </c>
      <c r="H183" s="8"/>
      <c r="I183" s="7">
        <f t="shared" si="14"/>
        <v>99.9512</v>
      </c>
      <c r="J183" s="8"/>
      <c r="K183" s="7">
        <f t="shared" si="19"/>
        <v>99.9512</v>
      </c>
      <c r="L183" s="8"/>
      <c r="M183" s="7">
        <f t="shared" si="15"/>
        <v>99.9512</v>
      </c>
      <c r="N183" s="8"/>
      <c r="O183" s="7">
        <f t="shared" si="16"/>
        <v>99.9512</v>
      </c>
      <c r="P183" s="7">
        <v>99.9512</v>
      </c>
      <c r="Q183" s="8"/>
      <c r="R183" s="7">
        <f t="shared" si="17"/>
        <v>99.9512</v>
      </c>
      <c r="S183" s="8"/>
      <c r="T183" s="7">
        <f t="shared" si="20"/>
        <v>99.9512</v>
      </c>
      <c r="U183" s="8"/>
      <c r="V183" s="7">
        <f t="shared" si="18"/>
        <v>99.9512</v>
      </c>
    </row>
    <row r="184" spans="1:22" ht="38.25">
      <c r="A184" s="3" t="s">
        <v>149</v>
      </c>
      <c r="B184" s="2" t="s">
        <v>5</v>
      </c>
      <c r="C184" s="2">
        <v>10</v>
      </c>
      <c r="D184" s="2" t="s">
        <v>20</v>
      </c>
      <c r="E184" s="1" t="s">
        <v>180</v>
      </c>
      <c r="F184" s="2"/>
      <c r="G184" s="7">
        <v>208.45740000000001</v>
      </c>
      <c r="H184" s="8">
        <f>H185</f>
        <v>0</v>
      </c>
      <c r="I184" s="7">
        <f t="shared" si="14"/>
        <v>208.45740000000001</v>
      </c>
      <c r="J184" s="8">
        <f>J185</f>
        <v>0</v>
      </c>
      <c r="K184" s="7">
        <f t="shared" si="19"/>
        <v>208.45740000000001</v>
      </c>
      <c r="L184" s="8">
        <f>L185</f>
        <v>0</v>
      </c>
      <c r="M184" s="7">
        <f t="shared" si="15"/>
        <v>208.45740000000001</v>
      </c>
      <c r="N184" s="8">
        <f>N185</f>
        <v>0</v>
      </c>
      <c r="O184" s="7">
        <f t="shared" si="16"/>
        <v>208.45740000000001</v>
      </c>
      <c r="P184" s="7">
        <v>208.45740000000001</v>
      </c>
      <c r="Q184" s="8">
        <f>Q185</f>
        <v>0</v>
      </c>
      <c r="R184" s="7">
        <f t="shared" si="17"/>
        <v>208.45740000000001</v>
      </c>
      <c r="S184" s="8">
        <f>S185</f>
        <v>0</v>
      </c>
      <c r="T184" s="7">
        <f t="shared" si="20"/>
        <v>208.45740000000001</v>
      </c>
      <c r="U184" s="8">
        <f>U185</f>
        <v>0</v>
      </c>
      <c r="V184" s="7">
        <f t="shared" si="18"/>
        <v>208.45740000000001</v>
      </c>
    </row>
    <row r="185" spans="1:22" ht="25.5">
      <c r="A185" s="3" t="s">
        <v>150</v>
      </c>
      <c r="B185" s="2" t="s">
        <v>5</v>
      </c>
      <c r="C185" s="2">
        <v>10</v>
      </c>
      <c r="D185" s="2" t="s">
        <v>20</v>
      </c>
      <c r="E185" s="1" t="s">
        <v>180</v>
      </c>
      <c r="F185" s="2">
        <v>300</v>
      </c>
      <c r="G185" s="7">
        <v>208.45740000000001</v>
      </c>
      <c r="H185" s="8"/>
      <c r="I185" s="7">
        <f t="shared" si="14"/>
        <v>208.45740000000001</v>
      </c>
      <c r="J185" s="8"/>
      <c r="K185" s="7">
        <f t="shared" si="19"/>
        <v>208.45740000000001</v>
      </c>
      <c r="L185" s="8"/>
      <c r="M185" s="7">
        <f t="shared" si="15"/>
        <v>208.45740000000001</v>
      </c>
      <c r="N185" s="8"/>
      <c r="O185" s="7">
        <f t="shared" si="16"/>
        <v>208.45740000000001</v>
      </c>
      <c r="P185" s="7">
        <v>208.45740000000001</v>
      </c>
      <c r="Q185" s="8"/>
      <c r="R185" s="7">
        <f t="shared" si="17"/>
        <v>208.45740000000001</v>
      </c>
      <c r="S185" s="8"/>
      <c r="T185" s="7">
        <f t="shared" si="20"/>
        <v>208.45740000000001</v>
      </c>
      <c r="U185" s="8"/>
      <c r="V185" s="7">
        <f t="shared" si="18"/>
        <v>208.45740000000001</v>
      </c>
    </row>
    <row r="186" spans="1:22" ht="51">
      <c r="A186" s="3" t="s">
        <v>147</v>
      </c>
      <c r="B186" s="2" t="s">
        <v>5</v>
      </c>
      <c r="C186" s="2">
        <v>10</v>
      </c>
      <c r="D186" s="2" t="s">
        <v>21</v>
      </c>
      <c r="E186" s="12" t="s">
        <v>148</v>
      </c>
      <c r="F186" s="2"/>
      <c r="G186" s="7">
        <v>2832.667199999999</v>
      </c>
      <c r="H186" s="8">
        <f>H187</f>
        <v>0</v>
      </c>
      <c r="I186" s="7">
        <f t="shared" si="14"/>
        <v>2832.667199999999</v>
      </c>
      <c r="J186" s="8">
        <f>J187</f>
        <v>0</v>
      </c>
      <c r="K186" s="7">
        <f t="shared" si="19"/>
        <v>2832.667199999999</v>
      </c>
      <c r="L186" s="8">
        <f>L187</f>
        <v>0</v>
      </c>
      <c r="M186" s="7">
        <f t="shared" si="15"/>
        <v>2832.667199999999</v>
      </c>
      <c r="N186" s="8">
        <f>N187</f>
        <v>0</v>
      </c>
      <c r="O186" s="7">
        <f t="shared" si="16"/>
        <v>2832.667199999999</v>
      </c>
      <c r="P186" s="7">
        <v>2832.667199999999</v>
      </c>
      <c r="Q186" s="8">
        <f>Q187</f>
        <v>0</v>
      </c>
      <c r="R186" s="7">
        <f t="shared" si="17"/>
        <v>2832.667199999999</v>
      </c>
      <c r="S186" s="8">
        <f>S187</f>
        <v>0</v>
      </c>
      <c r="T186" s="7">
        <f t="shared" si="20"/>
        <v>2832.667199999999</v>
      </c>
      <c r="U186" s="8">
        <f>U187</f>
        <v>0</v>
      </c>
      <c r="V186" s="7">
        <f t="shared" si="18"/>
        <v>2832.667199999999</v>
      </c>
    </row>
    <row r="187" spans="1:22" ht="38.25">
      <c r="A187" s="3" t="s">
        <v>171</v>
      </c>
      <c r="B187" s="2" t="s">
        <v>5</v>
      </c>
      <c r="C187" s="2">
        <v>10</v>
      </c>
      <c r="D187" s="2" t="s">
        <v>21</v>
      </c>
      <c r="E187" s="12" t="s">
        <v>148</v>
      </c>
      <c r="F187" s="2">
        <v>400</v>
      </c>
      <c r="G187" s="7">
        <v>2832.667199999999</v>
      </c>
      <c r="H187" s="8"/>
      <c r="I187" s="7">
        <f t="shared" si="14"/>
        <v>2832.667199999999</v>
      </c>
      <c r="J187" s="8"/>
      <c r="K187" s="7">
        <f t="shared" si="19"/>
        <v>2832.667199999999</v>
      </c>
      <c r="L187" s="8"/>
      <c r="M187" s="7">
        <f t="shared" si="15"/>
        <v>2832.667199999999</v>
      </c>
      <c r="N187" s="8"/>
      <c r="O187" s="7">
        <f t="shared" si="16"/>
        <v>2832.667199999999</v>
      </c>
      <c r="P187" s="7">
        <v>2832.667199999999</v>
      </c>
      <c r="Q187" s="8"/>
      <c r="R187" s="7">
        <f t="shared" si="17"/>
        <v>2832.667199999999</v>
      </c>
      <c r="S187" s="8"/>
      <c r="T187" s="7">
        <f t="shared" si="20"/>
        <v>2832.667199999999</v>
      </c>
      <c r="U187" s="8"/>
      <c r="V187" s="7">
        <f t="shared" si="18"/>
        <v>2832.667199999999</v>
      </c>
    </row>
    <row r="188" spans="1:22" ht="25.5">
      <c r="A188" s="3" t="s">
        <v>145</v>
      </c>
      <c r="B188" s="2" t="s">
        <v>5</v>
      </c>
      <c r="C188" s="2">
        <v>10</v>
      </c>
      <c r="D188" s="2" t="s">
        <v>28</v>
      </c>
      <c r="E188" s="12" t="s">
        <v>146</v>
      </c>
      <c r="F188" s="2"/>
      <c r="G188" s="7">
        <v>384.17060000000004</v>
      </c>
      <c r="H188" s="8">
        <f>H189</f>
        <v>0</v>
      </c>
      <c r="I188" s="7">
        <f t="shared" si="14"/>
        <v>384.17060000000004</v>
      </c>
      <c r="J188" s="8">
        <f>J189</f>
        <v>0</v>
      </c>
      <c r="K188" s="7">
        <f t="shared" si="19"/>
        <v>384.17060000000004</v>
      </c>
      <c r="L188" s="8">
        <f>L189</f>
        <v>0</v>
      </c>
      <c r="M188" s="7">
        <f t="shared" si="15"/>
        <v>384.17060000000004</v>
      </c>
      <c r="N188" s="8">
        <f>N189</f>
        <v>0</v>
      </c>
      <c r="O188" s="7">
        <f t="shared" si="16"/>
        <v>384.17060000000004</v>
      </c>
      <c r="P188" s="7">
        <v>384.17060000000004</v>
      </c>
      <c r="Q188" s="8">
        <f>Q189</f>
        <v>0</v>
      </c>
      <c r="R188" s="7">
        <f t="shared" si="17"/>
        <v>384.17060000000004</v>
      </c>
      <c r="S188" s="8">
        <f>S189</f>
        <v>0</v>
      </c>
      <c r="T188" s="7">
        <f t="shared" si="20"/>
        <v>384.17060000000004</v>
      </c>
      <c r="U188" s="8">
        <f>U189</f>
        <v>0</v>
      </c>
      <c r="V188" s="7">
        <f t="shared" si="18"/>
        <v>384.17060000000004</v>
      </c>
    </row>
    <row r="189" spans="1:22" ht="38.25">
      <c r="A189" s="3" t="s">
        <v>65</v>
      </c>
      <c r="B189" s="2" t="s">
        <v>5</v>
      </c>
      <c r="C189" s="2">
        <v>10</v>
      </c>
      <c r="D189" s="2" t="s">
        <v>28</v>
      </c>
      <c r="E189" s="12" t="s">
        <v>146</v>
      </c>
      <c r="F189" s="2">
        <v>600</v>
      </c>
      <c r="G189" s="7">
        <v>384.17060000000004</v>
      </c>
      <c r="H189" s="8"/>
      <c r="I189" s="7">
        <f t="shared" si="14"/>
        <v>384.17060000000004</v>
      </c>
      <c r="J189" s="8"/>
      <c r="K189" s="7">
        <f t="shared" si="19"/>
        <v>384.17060000000004</v>
      </c>
      <c r="L189" s="8"/>
      <c r="M189" s="7">
        <f t="shared" si="15"/>
        <v>384.17060000000004</v>
      </c>
      <c r="N189" s="8"/>
      <c r="O189" s="7">
        <f t="shared" si="16"/>
        <v>384.17060000000004</v>
      </c>
      <c r="P189" s="7">
        <v>384.17060000000004</v>
      </c>
      <c r="Q189" s="8"/>
      <c r="R189" s="7">
        <f t="shared" si="17"/>
        <v>384.17060000000004</v>
      </c>
      <c r="S189" s="8"/>
      <c r="T189" s="7">
        <f t="shared" si="20"/>
        <v>384.17060000000004</v>
      </c>
      <c r="U189" s="8"/>
      <c r="V189" s="7">
        <f t="shared" si="18"/>
        <v>384.17060000000004</v>
      </c>
    </row>
    <row r="190" spans="1:22" ht="25.5">
      <c r="A190" s="5" t="s">
        <v>6</v>
      </c>
      <c r="B190" s="6" t="s">
        <v>3</v>
      </c>
      <c r="C190" s="6"/>
      <c r="D190" s="6"/>
      <c r="E190" s="6"/>
      <c r="F190" s="6"/>
      <c r="G190" s="7">
        <v>5368.209600000001</v>
      </c>
      <c r="H190" s="8">
        <f>H191</f>
        <v>0</v>
      </c>
      <c r="I190" s="7">
        <f t="shared" si="14"/>
        <v>5368.209600000001</v>
      </c>
      <c r="J190" s="8">
        <f>J191</f>
        <v>0</v>
      </c>
      <c r="K190" s="7">
        <f t="shared" si="19"/>
        <v>5368.209600000001</v>
      </c>
      <c r="L190" s="8">
        <f>L191</f>
        <v>0</v>
      </c>
      <c r="M190" s="7">
        <f t="shared" si="15"/>
        <v>5368.209600000001</v>
      </c>
      <c r="N190" s="8">
        <f>N191</f>
        <v>0</v>
      </c>
      <c r="O190" s="7">
        <f t="shared" si="16"/>
        <v>5368.209600000001</v>
      </c>
      <c r="P190" s="7">
        <v>5368.209600000001</v>
      </c>
      <c r="Q190" s="8">
        <f>Q191</f>
        <v>0</v>
      </c>
      <c r="R190" s="7">
        <f t="shared" si="17"/>
        <v>5368.209600000001</v>
      </c>
      <c r="S190" s="8">
        <f>S191</f>
        <v>0</v>
      </c>
      <c r="T190" s="7">
        <f t="shared" si="20"/>
        <v>5368.209600000001</v>
      </c>
      <c r="U190" s="8">
        <f>U191</f>
        <v>0</v>
      </c>
      <c r="V190" s="7">
        <f t="shared" si="18"/>
        <v>5368.209600000001</v>
      </c>
    </row>
    <row r="191" spans="1:22" ht="38.25">
      <c r="A191" s="3" t="s">
        <v>12</v>
      </c>
      <c r="B191" s="2" t="s">
        <v>3</v>
      </c>
      <c r="C191" s="2"/>
      <c r="D191" s="2"/>
      <c r="E191" s="2"/>
      <c r="F191" s="2"/>
      <c r="G191" s="7">
        <v>5368.209600000001</v>
      </c>
      <c r="H191" s="8">
        <f>H192+H194+H200+H198+H202</f>
        <v>0</v>
      </c>
      <c r="I191" s="7">
        <f t="shared" si="14"/>
        <v>5368.209600000001</v>
      </c>
      <c r="J191" s="8">
        <f>J192+J194+J200+J198+J202</f>
        <v>0</v>
      </c>
      <c r="K191" s="7">
        <f t="shared" si="19"/>
        <v>5368.209600000001</v>
      </c>
      <c r="L191" s="8">
        <f>L192+L194+L200+L198+L202</f>
        <v>0</v>
      </c>
      <c r="M191" s="7">
        <f t="shared" si="15"/>
        <v>5368.209600000001</v>
      </c>
      <c r="N191" s="8">
        <f>N192+N194+N200+N198+N202+N196</f>
        <v>0</v>
      </c>
      <c r="O191" s="7">
        <f t="shared" si="16"/>
        <v>5368.209600000001</v>
      </c>
      <c r="P191" s="7">
        <v>5368.209600000001</v>
      </c>
      <c r="Q191" s="8">
        <f>Q192+Q194+Q200+Q198+Q202</f>
        <v>0</v>
      </c>
      <c r="R191" s="7">
        <f t="shared" si="17"/>
        <v>5368.209600000001</v>
      </c>
      <c r="S191" s="8">
        <f>S192+S194+S200+S198+S202</f>
        <v>0</v>
      </c>
      <c r="T191" s="7">
        <f t="shared" si="20"/>
        <v>5368.209600000001</v>
      </c>
      <c r="U191" s="8">
        <f>U192+U194+U200+U198+U202+U196</f>
        <v>0</v>
      </c>
      <c r="V191" s="7">
        <f t="shared" si="18"/>
        <v>5368.209600000001</v>
      </c>
    </row>
    <row r="192" spans="1:22" ht="38.25">
      <c r="A192" s="3" t="s">
        <v>31</v>
      </c>
      <c r="B192" s="2" t="s">
        <v>3</v>
      </c>
      <c r="C192" s="2" t="s">
        <v>19</v>
      </c>
      <c r="D192" s="2" t="s">
        <v>28</v>
      </c>
      <c r="E192" s="1" t="s">
        <v>33</v>
      </c>
      <c r="F192" s="2"/>
      <c r="G192" s="7">
        <v>4749.7226000000001</v>
      </c>
      <c r="H192" s="8">
        <f>H193</f>
        <v>0</v>
      </c>
      <c r="I192" s="7">
        <f t="shared" si="14"/>
        <v>4749.7226000000001</v>
      </c>
      <c r="J192" s="8">
        <f>J193</f>
        <v>0</v>
      </c>
      <c r="K192" s="7">
        <f t="shared" si="19"/>
        <v>4749.7226000000001</v>
      </c>
      <c r="L192" s="8">
        <f>L193</f>
        <v>0</v>
      </c>
      <c r="M192" s="7">
        <f t="shared" si="15"/>
        <v>4749.7226000000001</v>
      </c>
      <c r="N192" s="8">
        <f>N193</f>
        <v>0</v>
      </c>
      <c r="O192" s="7">
        <f t="shared" si="16"/>
        <v>4749.7226000000001</v>
      </c>
      <c r="P192" s="7">
        <v>4749.7226000000001</v>
      </c>
      <c r="Q192" s="8">
        <f>Q193</f>
        <v>0</v>
      </c>
      <c r="R192" s="7">
        <f t="shared" si="17"/>
        <v>4749.7226000000001</v>
      </c>
      <c r="S192" s="8">
        <f>S193</f>
        <v>0</v>
      </c>
      <c r="T192" s="7">
        <f t="shared" si="20"/>
        <v>4749.7226000000001</v>
      </c>
      <c r="U192" s="8">
        <f>U193</f>
        <v>0</v>
      </c>
      <c r="V192" s="7">
        <f t="shared" si="18"/>
        <v>4749.7226000000001</v>
      </c>
    </row>
    <row r="193" spans="1:22" ht="76.5">
      <c r="A193" s="3" t="s">
        <v>94</v>
      </c>
      <c r="B193" s="2" t="s">
        <v>3</v>
      </c>
      <c r="C193" s="2" t="s">
        <v>19</v>
      </c>
      <c r="D193" s="2" t="s">
        <v>28</v>
      </c>
      <c r="E193" s="1" t="s">
        <v>33</v>
      </c>
      <c r="F193" s="2">
        <v>100</v>
      </c>
      <c r="G193" s="7">
        <v>4749.7225999999991</v>
      </c>
      <c r="H193" s="8"/>
      <c r="I193" s="7">
        <f t="shared" si="14"/>
        <v>4749.7225999999991</v>
      </c>
      <c r="J193" s="8"/>
      <c r="K193" s="7">
        <f t="shared" si="19"/>
        <v>4749.7225999999991</v>
      </c>
      <c r="L193" s="8"/>
      <c r="M193" s="7">
        <f t="shared" si="15"/>
        <v>4749.7225999999991</v>
      </c>
      <c r="N193" s="8"/>
      <c r="O193" s="7">
        <f t="shared" si="16"/>
        <v>4749.7225999999991</v>
      </c>
      <c r="P193" s="7">
        <v>4749.7225999999991</v>
      </c>
      <c r="Q193" s="8"/>
      <c r="R193" s="7">
        <f t="shared" si="17"/>
        <v>4749.7225999999991</v>
      </c>
      <c r="S193" s="8"/>
      <c r="T193" s="7">
        <f t="shared" si="20"/>
        <v>4749.7225999999991</v>
      </c>
      <c r="U193" s="8"/>
      <c r="V193" s="7">
        <f t="shared" si="18"/>
        <v>4749.7225999999991</v>
      </c>
    </row>
    <row r="194" spans="1:22" ht="25.5">
      <c r="A194" s="3" t="s">
        <v>55</v>
      </c>
      <c r="B194" s="2" t="s">
        <v>3</v>
      </c>
      <c r="C194" s="2" t="s">
        <v>19</v>
      </c>
      <c r="D194" s="2">
        <v>11</v>
      </c>
      <c r="E194" s="1" t="s">
        <v>56</v>
      </c>
      <c r="F194" s="2"/>
      <c r="G194" s="7">
        <v>500</v>
      </c>
      <c r="H194" s="8">
        <f>H195</f>
        <v>0</v>
      </c>
      <c r="I194" s="7">
        <f t="shared" si="14"/>
        <v>500</v>
      </c>
      <c r="J194" s="8">
        <f>J195</f>
        <v>0</v>
      </c>
      <c r="K194" s="7">
        <f t="shared" si="19"/>
        <v>500</v>
      </c>
      <c r="L194" s="8">
        <f>L195</f>
        <v>0</v>
      </c>
      <c r="M194" s="7">
        <f t="shared" si="15"/>
        <v>500</v>
      </c>
      <c r="N194" s="8">
        <f>N195</f>
        <v>0</v>
      </c>
      <c r="O194" s="7">
        <f t="shared" si="16"/>
        <v>500</v>
      </c>
      <c r="P194" s="7">
        <v>500</v>
      </c>
      <c r="Q194" s="8">
        <f>Q195</f>
        <v>0</v>
      </c>
      <c r="R194" s="7">
        <f t="shared" si="17"/>
        <v>500</v>
      </c>
      <c r="S194" s="8">
        <f>S195</f>
        <v>0</v>
      </c>
      <c r="T194" s="7">
        <f t="shared" si="20"/>
        <v>500</v>
      </c>
      <c r="U194" s="8">
        <f>U195</f>
        <v>0</v>
      </c>
      <c r="V194" s="7">
        <f t="shared" si="18"/>
        <v>500</v>
      </c>
    </row>
    <row r="195" spans="1:22" ht="15.75">
      <c r="A195" s="3" t="s">
        <v>54</v>
      </c>
      <c r="B195" s="2" t="s">
        <v>3</v>
      </c>
      <c r="C195" s="2" t="s">
        <v>19</v>
      </c>
      <c r="D195" s="2">
        <v>11</v>
      </c>
      <c r="E195" s="1" t="s">
        <v>56</v>
      </c>
      <c r="F195" s="2">
        <v>800</v>
      </c>
      <c r="G195" s="7">
        <v>500</v>
      </c>
      <c r="H195" s="8"/>
      <c r="I195" s="7">
        <f t="shared" si="14"/>
        <v>500</v>
      </c>
      <c r="J195" s="8"/>
      <c r="K195" s="7">
        <f t="shared" si="19"/>
        <v>500</v>
      </c>
      <c r="L195" s="8"/>
      <c r="M195" s="7">
        <f t="shared" si="15"/>
        <v>500</v>
      </c>
      <c r="N195" s="8"/>
      <c r="O195" s="7">
        <f t="shared" si="16"/>
        <v>500</v>
      </c>
      <c r="P195" s="7">
        <v>500</v>
      </c>
      <c r="Q195" s="8"/>
      <c r="R195" s="7">
        <f t="shared" si="17"/>
        <v>500</v>
      </c>
      <c r="S195" s="8"/>
      <c r="T195" s="7">
        <f t="shared" si="20"/>
        <v>500</v>
      </c>
      <c r="U195" s="8"/>
      <c r="V195" s="7">
        <f t="shared" si="18"/>
        <v>500</v>
      </c>
    </row>
    <row r="196" spans="1:22" ht="15.75">
      <c r="A196" s="3" t="s">
        <v>50</v>
      </c>
      <c r="B196" s="2" t="s">
        <v>3</v>
      </c>
      <c r="C196" s="2" t="s">
        <v>19</v>
      </c>
      <c r="D196" s="2">
        <v>13</v>
      </c>
      <c r="E196" s="1" t="s">
        <v>51</v>
      </c>
      <c r="F196" s="2"/>
      <c r="G196" s="7"/>
      <c r="H196" s="8"/>
      <c r="I196" s="7"/>
      <c r="J196" s="8"/>
      <c r="K196" s="7"/>
      <c r="L196" s="8"/>
      <c r="M196" s="7">
        <f t="shared" si="15"/>
        <v>0</v>
      </c>
      <c r="N196" s="8">
        <f>N197</f>
        <v>118.48699999999999</v>
      </c>
      <c r="O196" s="7">
        <f t="shared" si="16"/>
        <v>118.48699999999999</v>
      </c>
      <c r="P196" s="7"/>
      <c r="Q196" s="8"/>
      <c r="R196" s="7"/>
      <c r="S196" s="8"/>
      <c r="T196" s="7">
        <f t="shared" si="20"/>
        <v>0</v>
      </c>
      <c r="U196" s="8">
        <f>U197</f>
        <v>118.48699999999999</v>
      </c>
      <c r="V196" s="7">
        <f t="shared" si="18"/>
        <v>118.48699999999999</v>
      </c>
    </row>
    <row r="197" spans="1:22" ht="38.25">
      <c r="A197" s="3" t="s">
        <v>32</v>
      </c>
      <c r="B197" s="2" t="s">
        <v>3</v>
      </c>
      <c r="C197" s="2" t="s">
        <v>19</v>
      </c>
      <c r="D197" s="2">
        <v>13</v>
      </c>
      <c r="E197" s="1" t="s">
        <v>51</v>
      </c>
      <c r="F197" s="2">
        <v>200</v>
      </c>
      <c r="G197" s="7"/>
      <c r="H197" s="8"/>
      <c r="I197" s="7"/>
      <c r="J197" s="8"/>
      <c r="K197" s="7"/>
      <c r="L197" s="8"/>
      <c r="M197" s="7">
        <f t="shared" si="15"/>
        <v>0</v>
      </c>
      <c r="N197" s="8">
        <v>118.48699999999999</v>
      </c>
      <c r="O197" s="7">
        <f t="shared" si="16"/>
        <v>118.48699999999999</v>
      </c>
      <c r="P197" s="7"/>
      <c r="Q197" s="8"/>
      <c r="R197" s="7"/>
      <c r="S197" s="8"/>
      <c r="T197" s="7">
        <f t="shared" si="20"/>
        <v>0</v>
      </c>
      <c r="U197" s="8">
        <v>118.48699999999999</v>
      </c>
      <c r="V197" s="7">
        <f t="shared" si="18"/>
        <v>118.48699999999999</v>
      </c>
    </row>
    <row r="198" spans="1:22" ht="38.25">
      <c r="A198" s="3" t="s">
        <v>267</v>
      </c>
      <c r="B198" s="2" t="s">
        <v>3</v>
      </c>
      <c r="C198" s="2" t="s">
        <v>19</v>
      </c>
      <c r="D198" s="2">
        <v>13</v>
      </c>
      <c r="E198" s="1" t="s">
        <v>268</v>
      </c>
      <c r="F198" s="2"/>
      <c r="G198" s="7">
        <v>0</v>
      </c>
      <c r="H198" s="8">
        <f>H199</f>
        <v>0</v>
      </c>
      <c r="I198" s="7">
        <f t="shared" si="14"/>
        <v>0</v>
      </c>
      <c r="J198" s="8">
        <f>J199</f>
        <v>0</v>
      </c>
      <c r="K198" s="7">
        <f t="shared" si="19"/>
        <v>0</v>
      </c>
      <c r="L198" s="8">
        <f>L199</f>
        <v>0</v>
      </c>
      <c r="M198" s="7">
        <f t="shared" si="15"/>
        <v>0</v>
      </c>
      <c r="N198" s="8">
        <f>N199</f>
        <v>0</v>
      </c>
      <c r="O198" s="7">
        <f t="shared" si="16"/>
        <v>0</v>
      </c>
      <c r="P198" s="7">
        <v>0</v>
      </c>
      <c r="Q198" s="8">
        <f>Q199</f>
        <v>0</v>
      </c>
      <c r="R198" s="7">
        <f t="shared" si="17"/>
        <v>0</v>
      </c>
      <c r="S198" s="8">
        <f>S199</f>
        <v>0</v>
      </c>
      <c r="T198" s="7">
        <f t="shared" si="20"/>
        <v>0</v>
      </c>
      <c r="U198" s="8">
        <f>U199</f>
        <v>0</v>
      </c>
      <c r="V198" s="7">
        <f t="shared" si="18"/>
        <v>0</v>
      </c>
    </row>
    <row r="199" spans="1:22" ht="38.25">
      <c r="A199" s="3" t="s">
        <v>32</v>
      </c>
      <c r="B199" s="2" t="s">
        <v>3</v>
      </c>
      <c r="C199" s="2" t="s">
        <v>19</v>
      </c>
      <c r="D199" s="2">
        <v>13</v>
      </c>
      <c r="E199" s="1" t="s">
        <v>268</v>
      </c>
      <c r="F199" s="2">
        <v>200</v>
      </c>
      <c r="G199" s="7">
        <v>0</v>
      </c>
      <c r="H199" s="8"/>
      <c r="I199" s="7">
        <f t="shared" si="14"/>
        <v>0</v>
      </c>
      <c r="J199" s="8"/>
      <c r="K199" s="7">
        <f t="shared" si="19"/>
        <v>0</v>
      </c>
      <c r="L199" s="8"/>
      <c r="M199" s="7">
        <f t="shared" si="15"/>
        <v>0</v>
      </c>
      <c r="N199" s="8"/>
      <c r="O199" s="7">
        <f t="shared" si="16"/>
        <v>0</v>
      </c>
      <c r="P199" s="7">
        <v>0</v>
      </c>
      <c r="Q199" s="8"/>
      <c r="R199" s="7">
        <f t="shared" si="17"/>
        <v>0</v>
      </c>
      <c r="S199" s="8"/>
      <c r="T199" s="7">
        <f t="shared" si="20"/>
        <v>0</v>
      </c>
      <c r="U199" s="8"/>
      <c r="V199" s="7">
        <f t="shared" si="18"/>
        <v>0</v>
      </c>
    </row>
    <row r="200" spans="1:22" ht="15.75">
      <c r="A200" s="3" t="s">
        <v>50</v>
      </c>
      <c r="B200" s="2" t="s">
        <v>3</v>
      </c>
      <c r="C200" s="2" t="s">
        <v>21</v>
      </c>
      <c r="D200" s="2">
        <v>10</v>
      </c>
      <c r="E200" s="1" t="s">
        <v>51</v>
      </c>
      <c r="F200" s="2"/>
      <c r="G200" s="7">
        <v>118.48700000000001</v>
      </c>
      <c r="H200" s="8">
        <f>H201</f>
        <v>0</v>
      </c>
      <c r="I200" s="7">
        <f t="shared" si="14"/>
        <v>118.48700000000001</v>
      </c>
      <c r="J200" s="8">
        <f>J201</f>
        <v>0</v>
      </c>
      <c r="K200" s="7">
        <f t="shared" si="19"/>
        <v>118.48700000000001</v>
      </c>
      <c r="L200" s="8">
        <f>L201</f>
        <v>0</v>
      </c>
      <c r="M200" s="7">
        <f t="shared" si="15"/>
        <v>118.48700000000001</v>
      </c>
      <c r="N200" s="8">
        <f>N201</f>
        <v>-118.48699999999999</v>
      </c>
      <c r="O200" s="7">
        <f t="shared" si="16"/>
        <v>0</v>
      </c>
      <c r="P200" s="7">
        <v>118.48700000000001</v>
      </c>
      <c r="Q200" s="8">
        <f>Q201</f>
        <v>0</v>
      </c>
      <c r="R200" s="7">
        <f t="shared" si="17"/>
        <v>118.48700000000001</v>
      </c>
      <c r="S200" s="8">
        <f>S201</f>
        <v>0</v>
      </c>
      <c r="T200" s="7">
        <f t="shared" si="20"/>
        <v>118.48700000000001</v>
      </c>
      <c r="U200" s="8">
        <f>U201</f>
        <v>-118.48699999999999</v>
      </c>
      <c r="V200" s="7">
        <f t="shared" si="18"/>
        <v>0</v>
      </c>
    </row>
    <row r="201" spans="1:22" ht="38.25">
      <c r="A201" s="3" t="s">
        <v>32</v>
      </c>
      <c r="B201" s="2" t="s">
        <v>3</v>
      </c>
      <c r="C201" s="2" t="s">
        <v>21</v>
      </c>
      <c r="D201" s="2">
        <v>10</v>
      </c>
      <c r="E201" s="1" t="s">
        <v>51</v>
      </c>
      <c r="F201" s="2">
        <v>200</v>
      </c>
      <c r="G201" s="7">
        <v>118.48700000000001</v>
      </c>
      <c r="H201" s="8"/>
      <c r="I201" s="7">
        <f t="shared" si="14"/>
        <v>118.48700000000001</v>
      </c>
      <c r="J201" s="8"/>
      <c r="K201" s="7">
        <f t="shared" si="19"/>
        <v>118.48700000000001</v>
      </c>
      <c r="L201" s="8"/>
      <c r="M201" s="7">
        <f t="shared" si="15"/>
        <v>118.48700000000001</v>
      </c>
      <c r="N201" s="8">
        <v>-118.48699999999999</v>
      </c>
      <c r="O201" s="7">
        <f t="shared" si="16"/>
        <v>0</v>
      </c>
      <c r="P201" s="7">
        <v>118.48700000000001</v>
      </c>
      <c r="Q201" s="8"/>
      <c r="R201" s="7">
        <f t="shared" si="17"/>
        <v>118.48700000000001</v>
      </c>
      <c r="S201" s="8"/>
      <c r="T201" s="7">
        <f t="shared" si="20"/>
        <v>118.48700000000001</v>
      </c>
      <c r="U201" s="8">
        <v>-118.48699999999999</v>
      </c>
      <c r="V201" s="7">
        <f t="shared" si="18"/>
        <v>0</v>
      </c>
    </row>
    <row r="202" spans="1:22" ht="76.5">
      <c r="A202" s="3" t="s">
        <v>162</v>
      </c>
      <c r="B202" s="2" t="s">
        <v>3</v>
      </c>
      <c r="C202" s="2" t="s">
        <v>23</v>
      </c>
      <c r="D202" s="2" t="s">
        <v>22</v>
      </c>
      <c r="E202" s="1" t="s">
        <v>281</v>
      </c>
      <c r="F202" s="2"/>
      <c r="G202" s="7">
        <v>0</v>
      </c>
      <c r="H202" s="8">
        <f>H203</f>
        <v>0</v>
      </c>
      <c r="I202" s="7">
        <f t="shared" si="14"/>
        <v>0</v>
      </c>
      <c r="J202" s="8">
        <f>J203</f>
        <v>0</v>
      </c>
      <c r="K202" s="7">
        <f t="shared" si="19"/>
        <v>0</v>
      </c>
      <c r="L202" s="8">
        <f>L203</f>
        <v>0</v>
      </c>
      <c r="M202" s="7">
        <f t="shared" si="15"/>
        <v>0</v>
      </c>
      <c r="N202" s="8">
        <f>N203</f>
        <v>0</v>
      </c>
      <c r="O202" s="7">
        <f t="shared" si="16"/>
        <v>0</v>
      </c>
      <c r="P202" s="7">
        <v>0</v>
      </c>
      <c r="Q202" s="8">
        <f>Q203</f>
        <v>0</v>
      </c>
      <c r="R202" s="7">
        <f t="shared" si="17"/>
        <v>0</v>
      </c>
      <c r="S202" s="8">
        <f>S203</f>
        <v>0</v>
      </c>
      <c r="T202" s="7">
        <f t="shared" si="20"/>
        <v>0</v>
      </c>
      <c r="U202" s="8">
        <f>U203</f>
        <v>0</v>
      </c>
      <c r="V202" s="7">
        <f t="shared" si="18"/>
        <v>0</v>
      </c>
    </row>
    <row r="203" spans="1:22" ht="38.25">
      <c r="A203" s="3" t="s">
        <v>32</v>
      </c>
      <c r="B203" s="2" t="s">
        <v>3</v>
      </c>
      <c r="C203" s="2" t="s">
        <v>23</v>
      </c>
      <c r="D203" s="2" t="s">
        <v>22</v>
      </c>
      <c r="E203" s="1" t="s">
        <v>281</v>
      </c>
      <c r="F203" s="2">
        <v>200</v>
      </c>
      <c r="G203" s="7">
        <v>0</v>
      </c>
      <c r="H203" s="8"/>
      <c r="I203" s="7">
        <f t="shared" si="14"/>
        <v>0</v>
      </c>
      <c r="J203" s="8"/>
      <c r="K203" s="7">
        <f t="shared" si="19"/>
        <v>0</v>
      </c>
      <c r="L203" s="8"/>
      <c r="M203" s="7">
        <f t="shared" si="15"/>
        <v>0</v>
      </c>
      <c r="N203" s="8"/>
      <c r="O203" s="7">
        <f t="shared" si="16"/>
        <v>0</v>
      </c>
      <c r="P203" s="7">
        <v>0</v>
      </c>
      <c r="Q203" s="8"/>
      <c r="R203" s="7">
        <f t="shared" si="17"/>
        <v>0</v>
      </c>
      <c r="S203" s="8"/>
      <c r="T203" s="7">
        <f t="shared" si="20"/>
        <v>0</v>
      </c>
      <c r="U203" s="8"/>
      <c r="V203" s="7">
        <f t="shared" si="18"/>
        <v>0</v>
      </c>
    </row>
    <row r="204" spans="1:22" ht="63.75">
      <c r="A204" s="5" t="s">
        <v>16</v>
      </c>
      <c r="B204" s="6" t="s">
        <v>11</v>
      </c>
      <c r="C204" s="2"/>
      <c r="D204" s="2"/>
      <c r="E204" s="2"/>
      <c r="F204" s="2"/>
      <c r="G204" s="7">
        <v>5864.5337199999985</v>
      </c>
      <c r="H204" s="8">
        <f>H205</f>
        <v>0</v>
      </c>
      <c r="I204" s="7">
        <f t="shared" si="14"/>
        <v>5864.5337199999985</v>
      </c>
      <c r="J204" s="8">
        <f>J205</f>
        <v>0</v>
      </c>
      <c r="K204" s="7">
        <f t="shared" si="19"/>
        <v>5864.5337199999985</v>
      </c>
      <c r="L204" s="8">
        <f>L205</f>
        <v>0</v>
      </c>
      <c r="M204" s="7">
        <f t="shared" si="15"/>
        <v>5864.5337199999985</v>
      </c>
      <c r="N204" s="8">
        <f>N205</f>
        <v>0</v>
      </c>
      <c r="O204" s="7">
        <f t="shared" si="16"/>
        <v>5864.5337199999985</v>
      </c>
      <c r="P204" s="7">
        <v>5756.4700099999991</v>
      </c>
      <c r="Q204" s="8">
        <f>Q205</f>
        <v>0</v>
      </c>
      <c r="R204" s="7">
        <f t="shared" si="17"/>
        <v>5756.4700099999991</v>
      </c>
      <c r="S204" s="8">
        <f>S205</f>
        <v>0</v>
      </c>
      <c r="T204" s="7">
        <f t="shared" si="20"/>
        <v>5756.4700099999991</v>
      </c>
      <c r="U204" s="8">
        <f>U205</f>
        <v>0</v>
      </c>
      <c r="V204" s="7">
        <f t="shared" si="18"/>
        <v>5756.4700099999991</v>
      </c>
    </row>
    <row r="205" spans="1:22" ht="38.25">
      <c r="A205" s="3" t="s">
        <v>12</v>
      </c>
      <c r="B205" s="2" t="s">
        <v>11</v>
      </c>
      <c r="C205" s="2"/>
      <c r="D205" s="2"/>
      <c r="E205" s="2"/>
      <c r="F205" s="2"/>
      <c r="G205" s="7">
        <v>5864.5337199999985</v>
      </c>
      <c r="H205" s="8">
        <f>H206+H212+H216+H218+H220+H214+H210+H222</f>
        <v>0</v>
      </c>
      <c r="I205" s="7">
        <f t="shared" si="14"/>
        <v>5864.5337199999985</v>
      </c>
      <c r="J205" s="8">
        <f>J206+J212+J216+J218+J220+J214+J210+J222</f>
        <v>0</v>
      </c>
      <c r="K205" s="7">
        <f t="shared" si="19"/>
        <v>5864.5337199999985</v>
      </c>
      <c r="L205" s="8">
        <f>L206+L212+L216+L218+L220+L214+L210+L222</f>
        <v>0</v>
      </c>
      <c r="M205" s="7">
        <f t="shared" si="15"/>
        <v>5864.5337199999985</v>
      </c>
      <c r="N205" s="8">
        <f>N206+N212+N216+N218+N220+N214+N210+N222+N208</f>
        <v>0</v>
      </c>
      <c r="O205" s="7">
        <f t="shared" si="16"/>
        <v>5864.5337199999985</v>
      </c>
      <c r="P205" s="7">
        <v>5756.4700099999991</v>
      </c>
      <c r="Q205" s="8">
        <f>Q206+Q212+Q216+Q218+Q220+Q214+Q210+Q222</f>
        <v>0</v>
      </c>
      <c r="R205" s="7">
        <f t="shared" si="17"/>
        <v>5756.4700099999991</v>
      </c>
      <c r="S205" s="8">
        <f>S206+S212+S216+S218+S220+S214+S210+S222</f>
        <v>0</v>
      </c>
      <c r="T205" s="7">
        <f t="shared" si="20"/>
        <v>5756.4700099999991</v>
      </c>
      <c r="U205" s="8">
        <f>U206+U212+U216+U218+U220+U214+U210+U222+U208</f>
        <v>0</v>
      </c>
      <c r="V205" s="7">
        <f t="shared" si="18"/>
        <v>5756.4700099999991</v>
      </c>
    </row>
    <row r="206" spans="1:22" ht="38.25">
      <c r="A206" s="3" t="s">
        <v>31</v>
      </c>
      <c r="B206" s="2" t="s">
        <v>11</v>
      </c>
      <c r="C206" s="2" t="s">
        <v>19</v>
      </c>
      <c r="D206" s="2">
        <v>13</v>
      </c>
      <c r="E206" s="1" t="s">
        <v>33</v>
      </c>
      <c r="F206" s="2"/>
      <c r="G206" s="7">
        <v>3784.7560000000003</v>
      </c>
      <c r="H206" s="8">
        <f>H207</f>
        <v>0</v>
      </c>
      <c r="I206" s="7">
        <f t="shared" si="14"/>
        <v>3784.7560000000003</v>
      </c>
      <c r="J206" s="8">
        <f>J207</f>
        <v>0</v>
      </c>
      <c r="K206" s="7">
        <f t="shared" si="19"/>
        <v>3784.7560000000003</v>
      </c>
      <c r="L206" s="8">
        <f>L207</f>
        <v>0</v>
      </c>
      <c r="M206" s="7">
        <f t="shared" si="15"/>
        <v>3784.7560000000003</v>
      </c>
      <c r="N206" s="8">
        <f>N207</f>
        <v>0</v>
      </c>
      <c r="O206" s="7">
        <f t="shared" si="16"/>
        <v>3784.7560000000003</v>
      </c>
      <c r="P206" s="7">
        <v>3784.7560000000003</v>
      </c>
      <c r="Q206" s="8">
        <f>Q207</f>
        <v>0</v>
      </c>
      <c r="R206" s="7">
        <f t="shared" si="17"/>
        <v>3784.7560000000003</v>
      </c>
      <c r="S206" s="8">
        <f>S207</f>
        <v>0</v>
      </c>
      <c r="T206" s="7">
        <f t="shared" si="20"/>
        <v>3784.7560000000003</v>
      </c>
      <c r="U206" s="8">
        <f>U207</f>
        <v>0</v>
      </c>
      <c r="V206" s="7">
        <f t="shared" si="18"/>
        <v>3784.7560000000003</v>
      </c>
    </row>
    <row r="207" spans="1:22" ht="76.5">
      <c r="A207" s="3" t="s">
        <v>94</v>
      </c>
      <c r="B207" s="2" t="s">
        <v>11</v>
      </c>
      <c r="C207" s="2" t="s">
        <v>19</v>
      </c>
      <c r="D207" s="2">
        <v>13</v>
      </c>
      <c r="E207" s="1" t="s">
        <v>33</v>
      </c>
      <c r="F207" s="2">
        <v>100</v>
      </c>
      <c r="G207" s="7">
        <v>3784.7560000000003</v>
      </c>
      <c r="H207" s="8"/>
      <c r="I207" s="7">
        <f t="shared" si="14"/>
        <v>3784.7560000000003</v>
      </c>
      <c r="J207" s="8"/>
      <c r="K207" s="7">
        <f t="shared" si="19"/>
        <v>3784.7560000000003</v>
      </c>
      <c r="L207" s="8"/>
      <c r="M207" s="7">
        <f t="shared" si="15"/>
        <v>3784.7560000000003</v>
      </c>
      <c r="N207" s="8"/>
      <c r="O207" s="7">
        <f t="shared" si="16"/>
        <v>3784.7560000000003</v>
      </c>
      <c r="P207" s="7">
        <v>3784.7560000000003</v>
      </c>
      <c r="Q207" s="8"/>
      <c r="R207" s="7">
        <f t="shared" si="17"/>
        <v>3784.7560000000003</v>
      </c>
      <c r="S207" s="8"/>
      <c r="T207" s="7">
        <f t="shared" si="20"/>
        <v>3784.7560000000003</v>
      </c>
      <c r="U207" s="8"/>
      <c r="V207" s="7">
        <f t="shared" si="18"/>
        <v>3784.7560000000003</v>
      </c>
    </row>
    <row r="208" spans="1:22" ht="15.75">
      <c r="A208" s="3" t="s">
        <v>50</v>
      </c>
      <c r="B208" s="2" t="s">
        <v>11</v>
      </c>
      <c r="C208" s="2" t="s">
        <v>19</v>
      </c>
      <c r="D208" s="2">
        <v>13</v>
      </c>
      <c r="E208" s="1" t="s">
        <v>51</v>
      </c>
      <c r="F208" s="2"/>
      <c r="G208" s="7"/>
      <c r="H208" s="8"/>
      <c r="I208" s="7"/>
      <c r="J208" s="8"/>
      <c r="K208" s="7"/>
      <c r="L208" s="8"/>
      <c r="M208" s="7">
        <f t="shared" si="15"/>
        <v>0</v>
      </c>
      <c r="N208" s="8">
        <f>N209</f>
        <v>131.84399999999999</v>
      </c>
      <c r="O208" s="7">
        <f t="shared" si="16"/>
        <v>131.84399999999999</v>
      </c>
      <c r="P208" s="7"/>
      <c r="Q208" s="8"/>
      <c r="R208" s="7"/>
      <c r="S208" s="8"/>
      <c r="T208" s="7">
        <f t="shared" si="20"/>
        <v>0</v>
      </c>
      <c r="U208" s="8">
        <f>U209</f>
        <v>131.84399999999999</v>
      </c>
      <c r="V208" s="7">
        <f t="shared" si="18"/>
        <v>131.84399999999999</v>
      </c>
    </row>
    <row r="209" spans="1:22" ht="38.25">
      <c r="A209" s="3" t="s">
        <v>32</v>
      </c>
      <c r="B209" s="2" t="s">
        <v>11</v>
      </c>
      <c r="C209" s="2" t="s">
        <v>19</v>
      </c>
      <c r="D209" s="2">
        <v>13</v>
      </c>
      <c r="E209" s="1" t="s">
        <v>51</v>
      </c>
      <c r="F209" s="2">
        <v>200</v>
      </c>
      <c r="G209" s="7"/>
      <c r="H209" s="8"/>
      <c r="I209" s="7"/>
      <c r="J209" s="8"/>
      <c r="K209" s="7"/>
      <c r="L209" s="8"/>
      <c r="M209" s="7">
        <f t="shared" si="15"/>
        <v>0</v>
      </c>
      <c r="N209" s="8">
        <v>131.84399999999999</v>
      </c>
      <c r="O209" s="7">
        <f t="shared" si="16"/>
        <v>131.84399999999999</v>
      </c>
      <c r="P209" s="7"/>
      <c r="Q209" s="8"/>
      <c r="R209" s="7"/>
      <c r="S209" s="8"/>
      <c r="T209" s="7">
        <f t="shared" si="20"/>
        <v>0</v>
      </c>
      <c r="U209" s="8">
        <v>131.84399999999999</v>
      </c>
      <c r="V209" s="7">
        <f t="shared" si="18"/>
        <v>131.84399999999999</v>
      </c>
    </row>
    <row r="210" spans="1:22" ht="38.25">
      <c r="A210" s="3" t="s">
        <v>267</v>
      </c>
      <c r="B210" s="2" t="s">
        <v>11</v>
      </c>
      <c r="C210" s="2" t="s">
        <v>19</v>
      </c>
      <c r="D210" s="2">
        <v>13</v>
      </c>
      <c r="E210" s="1" t="s">
        <v>268</v>
      </c>
      <c r="F210" s="2"/>
      <c r="G210" s="7">
        <v>0</v>
      </c>
      <c r="H210" s="8">
        <f>H211</f>
        <v>0</v>
      </c>
      <c r="I210" s="7">
        <f t="shared" si="14"/>
        <v>0</v>
      </c>
      <c r="J210" s="8">
        <f>J211</f>
        <v>0</v>
      </c>
      <c r="K210" s="7">
        <f t="shared" si="19"/>
        <v>0</v>
      </c>
      <c r="L210" s="8">
        <f>L211</f>
        <v>0</v>
      </c>
      <c r="M210" s="7">
        <f t="shared" si="15"/>
        <v>0</v>
      </c>
      <c r="N210" s="8">
        <f>N211</f>
        <v>0</v>
      </c>
      <c r="O210" s="7">
        <f t="shared" si="16"/>
        <v>0</v>
      </c>
      <c r="P210" s="7">
        <v>0</v>
      </c>
      <c r="Q210" s="8">
        <f>Q211</f>
        <v>0</v>
      </c>
      <c r="R210" s="7">
        <f t="shared" si="17"/>
        <v>0</v>
      </c>
      <c r="S210" s="8">
        <f>S211</f>
        <v>0</v>
      </c>
      <c r="T210" s="7">
        <f t="shared" si="20"/>
        <v>0</v>
      </c>
      <c r="U210" s="8">
        <f>U211</f>
        <v>0</v>
      </c>
      <c r="V210" s="7">
        <f t="shared" si="18"/>
        <v>0</v>
      </c>
    </row>
    <row r="211" spans="1:22" ht="38.25">
      <c r="A211" s="3" t="s">
        <v>32</v>
      </c>
      <c r="B211" s="2" t="s">
        <v>11</v>
      </c>
      <c r="C211" s="2" t="s">
        <v>19</v>
      </c>
      <c r="D211" s="2">
        <v>13</v>
      </c>
      <c r="E211" s="1" t="s">
        <v>268</v>
      </c>
      <c r="F211" s="2">
        <v>200</v>
      </c>
      <c r="G211" s="7">
        <v>0</v>
      </c>
      <c r="H211" s="8"/>
      <c r="I211" s="7">
        <f t="shared" si="14"/>
        <v>0</v>
      </c>
      <c r="J211" s="8"/>
      <c r="K211" s="7">
        <f t="shared" si="19"/>
        <v>0</v>
      </c>
      <c r="L211" s="8"/>
      <c r="M211" s="7">
        <f t="shared" si="15"/>
        <v>0</v>
      </c>
      <c r="N211" s="8"/>
      <c r="O211" s="7">
        <f t="shared" si="16"/>
        <v>0</v>
      </c>
      <c r="P211" s="7">
        <v>0</v>
      </c>
      <c r="Q211" s="8"/>
      <c r="R211" s="7">
        <f t="shared" si="17"/>
        <v>0</v>
      </c>
      <c r="S211" s="8"/>
      <c r="T211" s="7">
        <f t="shared" si="20"/>
        <v>0</v>
      </c>
      <c r="U211" s="8"/>
      <c r="V211" s="7">
        <f t="shared" si="18"/>
        <v>0</v>
      </c>
    </row>
    <row r="212" spans="1:22" ht="38.25">
      <c r="A212" s="3" t="s">
        <v>43</v>
      </c>
      <c r="B212" s="2" t="s">
        <v>11</v>
      </c>
      <c r="C212" s="2" t="s">
        <v>19</v>
      </c>
      <c r="D212" s="2">
        <v>13</v>
      </c>
      <c r="E212" s="12" t="s">
        <v>44</v>
      </c>
      <c r="F212" s="2"/>
      <c r="G212" s="7">
        <v>608.57005000000004</v>
      </c>
      <c r="H212" s="8">
        <f>H213</f>
        <v>0</v>
      </c>
      <c r="I212" s="7">
        <f t="shared" si="14"/>
        <v>608.57005000000004</v>
      </c>
      <c r="J212" s="8">
        <f>J213</f>
        <v>0</v>
      </c>
      <c r="K212" s="7">
        <f t="shared" si="19"/>
        <v>608.57005000000004</v>
      </c>
      <c r="L212" s="8">
        <f>L213</f>
        <v>0</v>
      </c>
      <c r="M212" s="7">
        <f t="shared" si="15"/>
        <v>608.57005000000004</v>
      </c>
      <c r="N212" s="8">
        <f>N213</f>
        <v>0</v>
      </c>
      <c r="O212" s="7">
        <f t="shared" si="16"/>
        <v>608.57005000000004</v>
      </c>
      <c r="P212" s="7">
        <v>608.57005000000004</v>
      </c>
      <c r="Q212" s="8">
        <f>Q213</f>
        <v>0</v>
      </c>
      <c r="R212" s="7">
        <f t="shared" si="17"/>
        <v>608.57005000000004</v>
      </c>
      <c r="S212" s="8">
        <f>S213</f>
        <v>0</v>
      </c>
      <c r="T212" s="7">
        <f t="shared" si="20"/>
        <v>608.57005000000004</v>
      </c>
      <c r="U212" s="8">
        <f>U213</f>
        <v>0</v>
      </c>
      <c r="V212" s="7">
        <f t="shared" si="18"/>
        <v>608.57005000000004</v>
      </c>
    </row>
    <row r="213" spans="1:22" ht="38.25">
      <c r="A213" s="3" t="s">
        <v>32</v>
      </c>
      <c r="B213" s="2" t="s">
        <v>11</v>
      </c>
      <c r="C213" s="2" t="s">
        <v>19</v>
      </c>
      <c r="D213" s="2">
        <v>13</v>
      </c>
      <c r="E213" s="12" t="s">
        <v>44</v>
      </c>
      <c r="F213" s="2">
        <v>200</v>
      </c>
      <c r="G213" s="7">
        <v>608.57005000000004</v>
      </c>
      <c r="H213" s="8"/>
      <c r="I213" s="7">
        <f t="shared" si="14"/>
        <v>608.57005000000004</v>
      </c>
      <c r="J213" s="8"/>
      <c r="K213" s="7">
        <f t="shared" si="19"/>
        <v>608.57005000000004</v>
      </c>
      <c r="L213" s="8"/>
      <c r="M213" s="7">
        <f t="shared" si="15"/>
        <v>608.57005000000004</v>
      </c>
      <c r="N213" s="8"/>
      <c r="O213" s="7">
        <f t="shared" si="16"/>
        <v>608.57005000000004</v>
      </c>
      <c r="P213" s="7">
        <v>608.57005000000004</v>
      </c>
      <c r="Q213" s="8"/>
      <c r="R213" s="7">
        <f t="shared" si="17"/>
        <v>608.57005000000004</v>
      </c>
      <c r="S213" s="8"/>
      <c r="T213" s="7">
        <f t="shared" si="20"/>
        <v>608.57005000000004</v>
      </c>
      <c r="U213" s="8"/>
      <c r="V213" s="7">
        <f t="shared" si="18"/>
        <v>608.57005000000004</v>
      </c>
    </row>
    <row r="214" spans="1:22" ht="63.75">
      <c r="A214" s="3" t="s">
        <v>222</v>
      </c>
      <c r="B214" s="2" t="s">
        <v>11</v>
      </c>
      <c r="C214" s="2" t="s">
        <v>19</v>
      </c>
      <c r="D214" s="2">
        <v>13</v>
      </c>
      <c r="E214" s="12" t="s">
        <v>223</v>
      </c>
      <c r="F214" s="2"/>
      <c r="G214" s="7">
        <v>0</v>
      </c>
      <c r="H214" s="8">
        <f>H215</f>
        <v>0</v>
      </c>
      <c r="I214" s="7">
        <f t="shared" si="14"/>
        <v>0</v>
      </c>
      <c r="J214" s="8">
        <f>J215</f>
        <v>0</v>
      </c>
      <c r="K214" s="7">
        <f t="shared" si="19"/>
        <v>0</v>
      </c>
      <c r="L214" s="8">
        <f>L215</f>
        <v>0</v>
      </c>
      <c r="M214" s="7">
        <f t="shared" si="15"/>
        <v>0</v>
      </c>
      <c r="N214" s="8">
        <f>N215</f>
        <v>0</v>
      </c>
      <c r="O214" s="7">
        <f t="shared" si="16"/>
        <v>0</v>
      </c>
      <c r="P214" s="7">
        <v>0</v>
      </c>
      <c r="Q214" s="8">
        <f>Q215</f>
        <v>0</v>
      </c>
      <c r="R214" s="7">
        <f t="shared" si="17"/>
        <v>0</v>
      </c>
      <c r="S214" s="8">
        <f>S215</f>
        <v>0</v>
      </c>
      <c r="T214" s="7">
        <f t="shared" si="20"/>
        <v>0</v>
      </c>
      <c r="U214" s="8">
        <f>U215</f>
        <v>0</v>
      </c>
      <c r="V214" s="7">
        <f t="shared" si="18"/>
        <v>0</v>
      </c>
    </row>
    <row r="215" spans="1:22" ht="15.75">
      <c r="A215" s="3" t="s">
        <v>54</v>
      </c>
      <c r="B215" s="2" t="s">
        <v>11</v>
      </c>
      <c r="C215" s="2" t="s">
        <v>19</v>
      </c>
      <c r="D215" s="2">
        <v>13</v>
      </c>
      <c r="E215" s="12" t="s">
        <v>223</v>
      </c>
      <c r="F215" s="2">
        <v>800</v>
      </c>
      <c r="G215" s="7">
        <v>0</v>
      </c>
      <c r="H215" s="8"/>
      <c r="I215" s="7">
        <f t="shared" si="14"/>
        <v>0</v>
      </c>
      <c r="J215" s="8"/>
      <c r="K215" s="7">
        <f t="shared" si="19"/>
        <v>0</v>
      </c>
      <c r="L215" s="8"/>
      <c r="M215" s="7">
        <f t="shared" ref="M215:M278" si="21">K215+L215</f>
        <v>0</v>
      </c>
      <c r="N215" s="8"/>
      <c r="O215" s="7">
        <f t="shared" ref="O215:O278" si="22">M215+N215</f>
        <v>0</v>
      </c>
      <c r="P215" s="7">
        <v>0</v>
      </c>
      <c r="Q215" s="8"/>
      <c r="R215" s="7">
        <f t="shared" si="17"/>
        <v>0</v>
      </c>
      <c r="S215" s="8"/>
      <c r="T215" s="7">
        <f t="shared" si="20"/>
        <v>0</v>
      </c>
      <c r="U215" s="8"/>
      <c r="V215" s="7">
        <f t="shared" ref="V215:V278" si="23">T215+U215</f>
        <v>0</v>
      </c>
    </row>
    <row r="216" spans="1:22" ht="15.75">
      <c r="A216" s="3" t="s">
        <v>50</v>
      </c>
      <c r="B216" s="2" t="s">
        <v>11</v>
      </c>
      <c r="C216" s="2" t="s">
        <v>21</v>
      </c>
      <c r="D216" s="2">
        <v>10</v>
      </c>
      <c r="E216" s="1" t="s">
        <v>51</v>
      </c>
      <c r="F216" s="2"/>
      <c r="G216" s="7">
        <v>131.84399999999999</v>
      </c>
      <c r="H216" s="8">
        <f>H217</f>
        <v>0</v>
      </c>
      <c r="I216" s="7">
        <f t="shared" si="14"/>
        <v>131.84399999999999</v>
      </c>
      <c r="J216" s="8">
        <f>J217</f>
        <v>0</v>
      </c>
      <c r="K216" s="7">
        <f t="shared" si="19"/>
        <v>131.84399999999999</v>
      </c>
      <c r="L216" s="8">
        <f>L217</f>
        <v>0</v>
      </c>
      <c r="M216" s="7">
        <f t="shared" si="21"/>
        <v>131.84399999999999</v>
      </c>
      <c r="N216" s="8">
        <f>N217</f>
        <v>-131.84399999999999</v>
      </c>
      <c r="O216" s="7">
        <f t="shared" si="22"/>
        <v>0</v>
      </c>
      <c r="P216" s="7">
        <v>131.84399999999999</v>
      </c>
      <c r="Q216" s="8">
        <f>Q217</f>
        <v>0</v>
      </c>
      <c r="R216" s="7">
        <f t="shared" si="17"/>
        <v>131.84399999999999</v>
      </c>
      <c r="S216" s="8">
        <f>S217</f>
        <v>0</v>
      </c>
      <c r="T216" s="7">
        <f t="shared" si="20"/>
        <v>131.84399999999999</v>
      </c>
      <c r="U216" s="8">
        <f>U217</f>
        <v>-131.84399999999999</v>
      </c>
      <c r="V216" s="7">
        <f t="shared" si="23"/>
        <v>0</v>
      </c>
    </row>
    <row r="217" spans="1:22" ht="38.25">
      <c r="A217" s="3" t="s">
        <v>32</v>
      </c>
      <c r="B217" s="2" t="s">
        <v>11</v>
      </c>
      <c r="C217" s="2" t="s">
        <v>21</v>
      </c>
      <c r="D217" s="2">
        <v>10</v>
      </c>
      <c r="E217" s="1" t="s">
        <v>51</v>
      </c>
      <c r="F217" s="2">
        <v>200</v>
      </c>
      <c r="G217" s="7">
        <v>131.84399999999999</v>
      </c>
      <c r="H217" s="8"/>
      <c r="I217" s="7">
        <f t="shared" si="14"/>
        <v>131.84399999999999</v>
      </c>
      <c r="J217" s="8"/>
      <c r="K217" s="7">
        <f t="shared" si="19"/>
        <v>131.84399999999999</v>
      </c>
      <c r="L217" s="8"/>
      <c r="M217" s="7">
        <f t="shared" si="21"/>
        <v>131.84399999999999</v>
      </c>
      <c r="N217" s="8">
        <v>-131.84399999999999</v>
      </c>
      <c r="O217" s="7">
        <f t="shared" si="22"/>
        <v>0</v>
      </c>
      <c r="P217" s="7">
        <v>131.84399999999999</v>
      </c>
      <c r="Q217" s="8"/>
      <c r="R217" s="7">
        <f t="shared" si="17"/>
        <v>131.84399999999999</v>
      </c>
      <c r="S217" s="8"/>
      <c r="T217" s="7">
        <f t="shared" si="20"/>
        <v>131.84399999999999</v>
      </c>
      <c r="U217" s="8">
        <v>-131.84399999999999</v>
      </c>
      <c r="V217" s="7">
        <f t="shared" si="23"/>
        <v>0</v>
      </c>
    </row>
    <row r="218" spans="1:22" ht="63.75">
      <c r="A218" s="3" t="s">
        <v>57</v>
      </c>
      <c r="B218" s="2" t="s">
        <v>11</v>
      </c>
      <c r="C218" s="2" t="s">
        <v>21</v>
      </c>
      <c r="D218" s="2">
        <v>12</v>
      </c>
      <c r="E218" s="12" t="s">
        <v>58</v>
      </c>
      <c r="F218" s="2"/>
      <c r="G218" s="7">
        <v>200</v>
      </c>
      <c r="H218" s="8">
        <f>H219</f>
        <v>0</v>
      </c>
      <c r="I218" s="7">
        <f t="shared" si="14"/>
        <v>200</v>
      </c>
      <c r="J218" s="8">
        <f>J219</f>
        <v>0</v>
      </c>
      <c r="K218" s="7">
        <f t="shared" si="19"/>
        <v>200</v>
      </c>
      <c r="L218" s="8">
        <f>L219</f>
        <v>0</v>
      </c>
      <c r="M218" s="7">
        <f t="shared" si="21"/>
        <v>200</v>
      </c>
      <c r="N218" s="8">
        <f>N219</f>
        <v>0</v>
      </c>
      <c r="O218" s="7">
        <f t="shared" si="22"/>
        <v>200</v>
      </c>
      <c r="P218" s="7">
        <v>200</v>
      </c>
      <c r="Q218" s="8">
        <f>Q219</f>
        <v>0</v>
      </c>
      <c r="R218" s="7">
        <f t="shared" si="17"/>
        <v>200</v>
      </c>
      <c r="S218" s="8">
        <f>S219</f>
        <v>0</v>
      </c>
      <c r="T218" s="7">
        <f t="shared" si="20"/>
        <v>200</v>
      </c>
      <c r="U218" s="8">
        <f>U219</f>
        <v>0</v>
      </c>
      <c r="V218" s="7">
        <f t="shared" si="23"/>
        <v>200</v>
      </c>
    </row>
    <row r="219" spans="1:22" ht="38.25">
      <c r="A219" s="3" t="s">
        <v>32</v>
      </c>
      <c r="B219" s="2" t="s">
        <v>11</v>
      </c>
      <c r="C219" s="2" t="s">
        <v>21</v>
      </c>
      <c r="D219" s="2">
        <v>12</v>
      </c>
      <c r="E219" s="12" t="s">
        <v>58</v>
      </c>
      <c r="F219" s="2">
        <v>200</v>
      </c>
      <c r="G219" s="7">
        <v>200</v>
      </c>
      <c r="H219" s="8"/>
      <c r="I219" s="7">
        <f t="shared" si="14"/>
        <v>200</v>
      </c>
      <c r="J219" s="8"/>
      <c r="K219" s="7">
        <f t="shared" si="19"/>
        <v>200</v>
      </c>
      <c r="L219" s="8"/>
      <c r="M219" s="7">
        <f t="shared" si="21"/>
        <v>200</v>
      </c>
      <c r="N219" s="8"/>
      <c r="O219" s="7">
        <f t="shared" si="22"/>
        <v>200</v>
      </c>
      <c r="P219" s="7">
        <v>200</v>
      </c>
      <c r="Q219" s="8"/>
      <c r="R219" s="7">
        <f t="shared" si="17"/>
        <v>200</v>
      </c>
      <c r="S219" s="8"/>
      <c r="T219" s="7">
        <f t="shared" si="20"/>
        <v>200</v>
      </c>
      <c r="U219" s="8"/>
      <c r="V219" s="7">
        <f t="shared" si="23"/>
        <v>200</v>
      </c>
    </row>
    <row r="220" spans="1:22" ht="89.25">
      <c r="A220" s="14" t="s">
        <v>312</v>
      </c>
      <c r="B220" s="2" t="s">
        <v>11</v>
      </c>
      <c r="C220" s="2" t="s">
        <v>22</v>
      </c>
      <c r="D220" s="2" t="s">
        <v>19</v>
      </c>
      <c r="E220" s="12" t="s">
        <v>59</v>
      </c>
      <c r="F220" s="2"/>
      <c r="G220" s="7">
        <v>1139.3636700000002</v>
      </c>
      <c r="H220" s="8">
        <f>H221</f>
        <v>0</v>
      </c>
      <c r="I220" s="7">
        <f t="shared" si="14"/>
        <v>1139.3636700000002</v>
      </c>
      <c r="J220" s="8">
        <f>J221</f>
        <v>0</v>
      </c>
      <c r="K220" s="7">
        <f t="shared" si="19"/>
        <v>1139.3636700000002</v>
      </c>
      <c r="L220" s="8">
        <f>L221</f>
        <v>0</v>
      </c>
      <c r="M220" s="7">
        <f t="shared" si="21"/>
        <v>1139.3636700000002</v>
      </c>
      <c r="N220" s="8">
        <f>N221</f>
        <v>0</v>
      </c>
      <c r="O220" s="7">
        <f t="shared" si="22"/>
        <v>1139.3636700000002</v>
      </c>
      <c r="P220" s="7">
        <v>1031.2999600000001</v>
      </c>
      <c r="Q220" s="8">
        <f>Q221</f>
        <v>0</v>
      </c>
      <c r="R220" s="7">
        <f t="shared" si="17"/>
        <v>1031.2999600000001</v>
      </c>
      <c r="S220" s="8">
        <f>S221</f>
        <v>0</v>
      </c>
      <c r="T220" s="7">
        <f t="shared" si="20"/>
        <v>1031.2999600000001</v>
      </c>
      <c r="U220" s="8">
        <f>U221</f>
        <v>0</v>
      </c>
      <c r="V220" s="7">
        <f t="shared" si="23"/>
        <v>1031.2999600000001</v>
      </c>
    </row>
    <row r="221" spans="1:22" ht="15.75">
      <c r="A221" s="3" t="s">
        <v>54</v>
      </c>
      <c r="B221" s="2" t="s">
        <v>11</v>
      </c>
      <c r="C221" s="2" t="s">
        <v>22</v>
      </c>
      <c r="D221" s="2" t="s">
        <v>19</v>
      </c>
      <c r="E221" s="12" t="s">
        <v>59</v>
      </c>
      <c r="F221" s="2">
        <v>800</v>
      </c>
      <c r="G221" s="7">
        <v>1139.3636700000002</v>
      </c>
      <c r="H221" s="8"/>
      <c r="I221" s="7">
        <f t="shared" ref="I221:I284" si="24">G221+H221</f>
        <v>1139.3636700000002</v>
      </c>
      <c r="J221" s="8"/>
      <c r="K221" s="7">
        <f t="shared" ref="K221:K284" si="25">I221+J221</f>
        <v>1139.3636700000002</v>
      </c>
      <c r="L221" s="8"/>
      <c r="M221" s="7">
        <f t="shared" si="21"/>
        <v>1139.3636700000002</v>
      </c>
      <c r="N221" s="8"/>
      <c r="O221" s="7">
        <f t="shared" si="22"/>
        <v>1139.3636700000002</v>
      </c>
      <c r="P221" s="7">
        <v>1031.2999600000001</v>
      </c>
      <c r="Q221" s="8"/>
      <c r="R221" s="7">
        <f t="shared" ref="R221:R284" si="26">P221+Q221</f>
        <v>1031.2999600000001</v>
      </c>
      <c r="S221" s="8"/>
      <c r="T221" s="7">
        <f t="shared" ref="T221:T284" si="27">R221+S221</f>
        <v>1031.2999600000001</v>
      </c>
      <c r="U221" s="8"/>
      <c r="V221" s="7">
        <f t="shared" si="23"/>
        <v>1031.2999600000001</v>
      </c>
    </row>
    <row r="222" spans="1:22" ht="76.5">
      <c r="A222" s="3" t="s">
        <v>162</v>
      </c>
      <c r="B222" s="2" t="s">
        <v>11</v>
      </c>
      <c r="C222" s="2" t="s">
        <v>23</v>
      </c>
      <c r="D222" s="2" t="s">
        <v>22</v>
      </c>
      <c r="E222" s="1" t="s">
        <v>281</v>
      </c>
      <c r="F222" s="2"/>
      <c r="G222" s="7">
        <v>0</v>
      </c>
      <c r="H222" s="8">
        <f>H223</f>
        <v>0</v>
      </c>
      <c r="I222" s="7">
        <f t="shared" si="24"/>
        <v>0</v>
      </c>
      <c r="J222" s="8">
        <f>J223</f>
        <v>0</v>
      </c>
      <c r="K222" s="7">
        <f t="shared" si="25"/>
        <v>0</v>
      </c>
      <c r="L222" s="8">
        <f>L223</f>
        <v>0</v>
      </c>
      <c r="M222" s="7">
        <f t="shared" si="21"/>
        <v>0</v>
      </c>
      <c r="N222" s="8">
        <f>N223</f>
        <v>0</v>
      </c>
      <c r="O222" s="7">
        <f t="shared" si="22"/>
        <v>0</v>
      </c>
      <c r="P222" s="7">
        <v>0</v>
      </c>
      <c r="Q222" s="8">
        <f>Q223</f>
        <v>0</v>
      </c>
      <c r="R222" s="7">
        <f t="shared" si="26"/>
        <v>0</v>
      </c>
      <c r="S222" s="8">
        <f>S223</f>
        <v>0</v>
      </c>
      <c r="T222" s="7">
        <f t="shared" si="27"/>
        <v>0</v>
      </c>
      <c r="U222" s="8">
        <f>U223</f>
        <v>0</v>
      </c>
      <c r="V222" s="7">
        <f t="shared" si="23"/>
        <v>0</v>
      </c>
    </row>
    <row r="223" spans="1:22" ht="38.25">
      <c r="A223" s="3" t="s">
        <v>32</v>
      </c>
      <c r="B223" s="2" t="s">
        <v>11</v>
      </c>
      <c r="C223" s="2" t="s">
        <v>23</v>
      </c>
      <c r="D223" s="2" t="s">
        <v>22</v>
      </c>
      <c r="E223" s="1" t="s">
        <v>281</v>
      </c>
      <c r="F223" s="2">
        <v>200</v>
      </c>
      <c r="G223" s="7">
        <v>0</v>
      </c>
      <c r="H223" s="8"/>
      <c r="I223" s="7">
        <f t="shared" si="24"/>
        <v>0</v>
      </c>
      <c r="J223" s="8"/>
      <c r="K223" s="7">
        <f t="shared" si="25"/>
        <v>0</v>
      </c>
      <c r="L223" s="8"/>
      <c r="M223" s="7">
        <f t="shared" si="21"/>
        <v>0</v>
      </c>
      <c r="N223" s="8"/>
      <c r="O223" s="7">
        <f t="shared" si="22"/>
        <v>0</v>
      </c>
      <c r="P223" s="7">
        <v>0</v>
      </c>
      <c r="Q223" s="8"/>
      <c r="R223" s="7">
        <f t="shared" si="26"/>
        <v>0</v>
      </c>
      <c r="S223" s="8"/>
      <c r="T223" s="7">
        <f t="shared" si="27"/>
        <v>0</v>
      </c>
      <c r="U223" s="8"/>
      <c r="V223" s="7">
        <f t="shared" si="23"/>
        <v>0</v>
      </c>
    </row>
    <row r="224" spans="1:22" ht="15.75">
      <c r="A224" s="5" t="s">
        <v>15</v>
      </c>
      <c r="B224" s="6" t="s">
        <v>4</v>
      </c>
      <c r="C224" s="6"/>
      <c r="D224" s="6"/>
      <c r="E224" s="6"/>
      <c r="F224" s="6"/>
      <c r="G224" s="7">
        <v>351722.11148000002</v>
      </c>
      <c r="H224" s="8">
        <f>H225+H226</f>
        <v>0</v>
      </c>
      <c r="I224" s="7">
        <f t="shared" si="24"/>
        <v>351722.11148000002</v>
      </c>
      <c r="J224" s="8">
        <f>J225+J226</f>
        <v>-1563.6762000000001</v>
      </c>
      <c r="K224" s="7">
        <f t="shared" si="25"/>
        <v>350158.43528000003</v>
      </c>
      <c r="L224" s="8">
        <f>L225+L226</f>
        <v>0</v>
      </c>
      <c r="M224" s="7">
        <f t="shared" si="21"/>
        <v>350158.43528000003</v>
      </c>
      <c r="N224" s="8">
        <f>N225+N226</f>
        <v>0</v>
      </c>
      <c r="O224" s="7">
        <f t="shared" si="22"/>
        <v>350158.43528000003</v>
      </c>
      <c r="P224" s="7">
        <v>345705.02188000001</v>
      </c>
      <c r="Q224" s="8">
        <f>Q225+Q226</f>
        <v>0</v>
      </c>
      <c r="R224" s="7">
        <f t="shared" si="26"/>
        <v>345705.02188000001</v>
      </c>
      <c r="S224" s="8">
        <f>S225+S226</f>
        <v>0</v>
      </c>
      <c r="T224" s="7">
        <f t="shared" si="27"/>
        <v>345705.02188000001</v>
      </c>
      <c r="U224" s="8">
        <f>U225+U226</f>
        <v>0</v>
      </c>
      <c r="V224" s="7">
        <f t="shared" si="23"/>
        <v>345705.02188000001</v>
      </c>
    </row>
    <row r="225" spans="1:22" ht="38.25">
      <c r="A225" s="3" t="s">
        <v>12</v>
      </c>
      <c r="B225" s="2" t="s">
        <v>4</v>
      </c>
      <c r="C225" s="2"/>
      <c r="D225" s="2"/>
      <c r="E225" s="2"/>
      <c r="F225" s="2"/>
      <c r="G225" s="7">
        <v>150084.26362000004</v>
      </c>
      <c r="H225" s="8">
        <f>H231+H233+H235+H237+H239+H245+H253+H255+H257+H259+H261+H263+H269+H281+H283+H285+H287+H289+H293+H295+H299+H305+H309+H313+H316+H318+H320+H324+H329+H333+H338+H273+H311+H275+H271+H267+H277+H279+H229+H227+H301+H247+H303+H249+H327+H291+H297</f>
        <v>0</v>
      </c>
      <c r="I225" s="7">
        <f t="shared" si="24"/>
        <v>150084.26362000004</v>
      </c>
      <c r="J225" s="8">
        <f>J231+J233+J235+J237+J239+J245+J253+J255+J257+J259+J261+J263+J269+J281+J283+J285+J287+J289+J293+J295+J299+J305+J309+J313+J316+J318+J320+J324+J329+J333+J338+J273+J311+J275+J271+J267+J277+J279+J229+J227+J301+J247+J303+J249+J327+J291+J297</f>
        <v>-1563.6762000000001</v>
      </c>
      <c r="K225" s="7">
        <f t="shared" si="25"/>
        <v>148520.58742000005</v>
      </c>
      <c r="L225" s="8">
        <f>L231+L233+L235+L237+L239+L245+L253+L255+L257+L259+L261+L263+L269+L281+L283+L285+L287+L289+L293+L295+L299+L305+L309+L313+L316+L318+L320+L324+L329+L333+L338+L273+L311+L275+L271+L267+L277+L279+L229+L227+L301+L247+L303+L249+L327+L291+L297</f>
        <v>0</v>
      </c>
      <c r="M225" s="7">
        <f t="shared" si="21"/>
        <v>148520.58742000005</v>
      </c>
      <c r="N225" s="8">
        <f>N231+N233+N235+N237+N239+N245+N253+N255+N257+N259+N261+N263+N269+N281+N283+N285+N287+N289+N293+N295+N299+N305+N309+N313+N316+N318+N320+N324+N329+N333+N338+N273+N311+N275+N271+N267+N277+N279+N229+N227+N301+N247+N303+N249+N327+N291+N297</f>
        <v>0</v>
      </c>
      <c r="O225" s="7">
        <f t="shared" si="22"/>
        <v>148520.58742000005</v>
      </c>
      <c r="P225" s="7">
        <v>144067.17402000003</v>
      </c>
      <c r="Q225" s="8">
        <f>Q231+Q233+Q235+Q237+Q239+Q245+Q253+Q255+Q257+Q259+Q261+Q263+Q269+Q281+Q283+Q285+Q287+Q289+Q293+Q295+Q299+Q305+Q309+Q313+Q316+Q318+Q320+Q324+Q329+Q333+Q338+Q273+Q311+Q275+Q271+Q267+Q277+Q279+Q229+Q227+Q301+Q247+Q303+Q249+Q327+Q291+Q297</f>
        <v>0</v>
      </c>
      <c r="R225" s="7">
        <f t="shared" si="26"/>
        <v>144067.17402000003</v>
      </c>
      <c r="S225" s="8">
        <f>S231+S233+S235+S237+S239+S245+S253+S255+S257+S259+S261+S263+S269+S281+S283+S285+S287+S289+S293+S295+S299+S305+S309+S313+S316+S318+S320+S324+S329+S333+S338+S273+S311+S275+S271+S267+S277+S279+S229+S227+S301+S247+S303+S249+S327+S291+S297</f>
        <v>0</v>
      </c>
      <c r="T225" s="7">
        <f t="shared" si="27"/>
        <v>144067.17402000003</v>
      </c>
      <c r="U225" s="8">
        <f>U231+U233+U235+U237+U239+U245+U253+U255+U257+U259+U261+U263+U269+U281+U283+U285+U287+U289+U293+U295+U299+U305+U309+U313+U316+U318+U320+U324+U329+U333+U338+U273+U311+U275+U271+U267+U277+U279+U229+U227+U301+U247+U303+U249+U327+U291+U297</f>
        <v>0</v>
      </c>
      <c r="V225" s="7">
        <f t="shared" si="23"/>
        <v>144067.17402000003</v>
      </c>
    </row>
    <row r="226" spans="1:22" ht="38.25">
      <c r="A226" s="3" t="s">
        <v>13</v>
      </c>
      <c r="B226" s="2" t="s">
        <v>4</v>
      </c>
      <c r="C226" s="2"/>
      <c r="D226" s="2"/>
      <c r="E226" s="2"/>
      <c r="F226" s="2"/>
      <c r="G226" s="7">
        <v>201637.84785999995</v>
      </c>
      <c r="H226" s="8">
        <f>H241+H243+H251+H265+H307+H335</f>
        <v>0</v>
      </c>
      <c r="I226" s="7">
        <f t="shared" si="24"/>
        <v>201637.84785999995</v>
      </c>
      <c r="J226" s="8">
        <f>J241+J243+J251+J265+J307+J335</f>
        <v>0</v>
      </c>
      <c r="K226" s="7">
        <f t="shared" si="25"/>
        <v>201637.84785999995</v>
      </c>
      <c r="L226" s="8">
        <f>L241+L243+L251+L265+L307+L335</f>
        <v>0</v>
      </c>
      <c r="M226" s="7">
        <f t="shared" si="21"/>
        <v>201637.84785999995</v>
      </c>
      <c r="N226" s="8">
        <f>N241+N243+N251+N265+N307+N335</f>
        <v>0</v>
      </c>
      <c r="O226" s="7">
        <f t="shared" si="22"/>
        <v>201637.84785999995</v>
      </c>
      <c r="P226" s="7">
        <v>201637.84785999995</v>
      </c>
      <c r="Q226" s="8">
        <f>Q241+Q243+Q251+Q265+Q307+Q335</f>
        <v>0</v>
      </c>
      <c r="R226" s="7">
        <f t="shared" si="26"/>
        <v>201637.84785999995</v>
      </c>
      <c r="S226" s="8">
        <f>S241+S243+S251+S265+S307+S335</f>
        <v>0</v>
      </c>
      <c r="T226" s="7">
        <f t="shared" si="27"/>
        <v>201637.84785999995</v>
      </c>
      <c r="U226" s="8">
        <f>U241+U243+U251+U265+U307+U335</f>
        <v>0</v>
      </c>
      <c r="V226" s="7">
        <f t="shared" si="23"/>
        <v>201637.84785999995</v>
      </c>
    </row>
    <row r="227" spans="1:22" ht="38.25">
      <c r="A227" s="3" t="s">
        <v>267</v>
      </c>
      <c r="B227" s="2" t="s">
        <v>4</v>
      </c>
      <c r="C227" s="2" t="s">
        <v>19</v>
      </c>
      <c r="D227" s="2">
        <v>13</v>
      </c>
      <c r="E227" s="1" t="s">
        <v>268</v>
      </c>
      <c r="F227" s="2"/>
      <c r="G227" s="7">
        <v>0</v>
      </c>
      <c r="H227" s="8">
        <f>H228</f>
        <v>0</v>
      </c>
      <c r="I227" s="7">
        <f t="shared" si="24"/>
        <v>0</v>
      </c>
      <c r="J227" s="8">
        <f>J228</f>
        <v>0</v>
      </c>
      <c r="K227" s="7">
        <f t="shared" si="25"/>
        <v>0</v>
      </c>
      <c r="L227" s="8">
        <f>L228</f>
        <v>0</v>
      </c>
      <c r="M227" s="7">
        <f t="shared" si="21"/>
        <v>0</v>
      </c>
      <c r="N227" s="8">
        <f>N228</f>
        <v>0</v>
      </c>
      <c r="O227" s="7">
        <f t="shared" si="22"/>
        <v>0</v>
      </c>
      <c r="P227" s="7">
        <v>0</v>
      </c>
      <c r="Q227" s="8">
        <f>Q228</f>
        <v>0</v>
      </c>
      <c r="R227" s="7">
        <f t="shared" si="26"/>
        <v>0</v>
      </c>
      <c r="S227" s="8">
        <f>S228</f>
        <v>0</v>
      </c>
      <c r="T227" s="7">
        <f t="shared" si="27"/>
        <v>0</v>
      </c>
      <c r="U227" s="8">
        <f>U228</f>
        <v>0</v>
      </c>
      <c r="V227" s="7">
        <f t="shared" si="23"/>
        <v>0</v>
      </c>
    </row>
    <row r="228" spans="1:22" ht="38.25">
      <c r="A228" s="3" t="s">
        <v>32</v>
      </c>
      <c r="B228" s="2" t="s">
        <v>4</v>
      </c>
      <c r="C228" s="2" t="s">
        <v>19</v>
      </c>
      <c r="D228" s="2">
        <v>13</v>
      </c>
      <c r="E228" s="1" t="s">
        <v>268</v>
      </c>
      <c r="F228" s="2">
        <v>200</v>
      </c>
      <c r="G228" s="7">
        <v>0</v>
      </c>
      <c r="H228" s="8"/>
      <c r="I228" s="7">
        <f t="shared" si="24"/>
        <v>0</v>
      </c>
      <c r="J228" s="8"/>
      <c r="K228" s="7">
        <f t="shared" si="25"/>
        <v>0</v>
      </c>
      <c r="L228" s="8"/>
      <c r="M228" s="7">
        <f t="shared" si="21"/>
        <v>0</v>
      </c>
      <c r="N228" s="8"/>
      <c r="O228" s="7">
        <f t="shared" si="22"/>
        <v>0</v>
      </c>
      <c r="P228" s="7">
        <v>0</v>
      </c>
      <c r="Q228" s="8"/>
      <c r="R228" s="7">
        <f t="shared" si="26"/>
        <v>0</v>
      </c>
      <c r="S228" s="8"/>
      <c r="T228" s="7">
        <f t="shared" si="27"/>
        <v>0</v>
      </c>
      <c r="U228" s="8"/>
      <c r="V228" s="7">
        <f t="shared" si="23"/>
        <v>0</v>
      </c>
    </row>
    <row r="229" spans="1:22" ht="15.75">
      <c r="A229" s="3" t="s">
        <v>50</v>
      </c>
      <c r="B229" s="2" t="s">
        <v>4</v>
      </c>
      <c r="C229" s="2" t="s">
        <v>21</v>
      </c>
      <c r="D229" s="2">
        <v>10</v>
      </c>
      <c r="E229" s="1" t="s">
        <v>51</v>
      </c>
      <c r="F229" s="2"/>
      <c r="G229" s="7">
        <v>0</v>
      </c>
      <c r="H229" s="8">
        <f>H230</f>
        <v>0</v>
      </c>
      <c r="I229" s="7">
        <f t="shared" si="24"/>
        <v>0</v>
      </c>
      <c r="J229" s="8">
        <f>J230</f>
        <v>0</v>
      </c>
      <c r="K229" s="7">
        <f t="shared" si="25"/>
        <v>0</v>
      </c>
      <c r="L229" s="8">
        <f>L230</f>
        <v>0</v>
      </c>
      <c r="M229" s="7">
        <f t="shared" si="21"/>
        <v>0</v>
      </c>
      <c r="N229" s="8">
        <f>N230</f>
        <v>0</v>
      </c>
      <c r="O229" s="7">
        <f t="shared" si="22"/>
        <v>0</v>
      </c>
      <c r="P229" s="7">
        <v>0</v>
      </c>
      <c r="Q229" s="8">
        <f>Q230</f>
        <v>0</v>
      </c>
      <c r="R229" s="7">
        <f t="shared" si="26"/>
        <v>0</v>
      </c>
      <c r="S229" s="8">
        <f>S230</f>
        <v>0</v>
      </c>
      <c r="T229" s="7">
        <f t="shared" si="27"/>
        <v>0</v>
      </c>
      <c r="U229" s="8">
        <f>U230</f>
        <v>0</v>
      </c>
      <c r="V229" s="7">
        <f t="shared" si="23"/>
        <v>0</v>
      </c>
    </row>
    <row r="230" spans="1:22" ht="38.25">
      <c r="A230" s="3" t="s">
        <v>32</v>
      </c>
      <c r="B230" s="2" t="s">
        <v>4</v>
      </c>
      <c r="C230" s="2" t="s">
        <v>21</v>
      </c>
      <c r="D230" s="2">
        <v>10</v>
      </c>
      <c r="E230" s="1" t="s">
        <v>51</v>
      </c>
      <c r="F230" s="2">
        <v>200</v>
      </c>
      <c r="G230" s="7">
        <v>0</v>
      </c>
      <c r="H230" s="8"/>
      <c r="I230" s="7">
        <f t="shared" si="24"/>
        <v>0</v>
      </c>
      <c r="J230" s="8"/>
      <c r="K230" s="7">
        <f t="shared" si="25"/>
        <v>0</v>
      </c>
      <c r="L230" s="8"/>
      <c r="M230" s="7">
        <f t="shared" si="21"/>
        <v>0</v>
      </c>
      <c r="N230" s="8"/>
      <c r="O230" s="7">
        <f t="shared" si="22"/>
        <v>0</v>
      </c>
      <c r="P230" s="7">
        <v>0</v>
      </c>
      <c r="Q230" s="8"/>
      <c r="R230" s="7">
        <f t="shared" si="26"/>
        <v>0</v>
      </c>
      <c r="S230" s="8"/>
      <c r="T230" s="7">
        <f t="shared" si="27"/>
        <v>0</v>
      </c>
      <c r="U230" s="8"/>
      <c r="V230" s="7">
        <f t="shared" si="23"/>
        <v>0</v>
      </c>
    </row>
    <row r="231" spans="1:22" ht="25.5">
      <c r="A231" s="3" t="s">
        <v>99</v>
      </c>
      <c r="B231" s="2" t="s">
        <v>4</v>
      </c>
      <c r="C231" s="2" t="s">
        <v>23</v>
      </c>
      <c r="D231" s="2" t="s">
        <v>19</v>
      </c>
      <c r="E231" s="1" t="s">
        <v>102</v>
      </c>
      <c r="F231" s="2"/>
      <c r="G231" s="7">
        <v>42793.933000000005</v>
      </c>
      <c r="H231" s="8">
        <f>H232</f>
        <v>0</v>
      </c>
      <c r="I231" s="7">
        <f t="shared" si="24"/>
        <v>42793.933000000005</v>
      </c>
      <c r="J231" s="8">
        <f>J232</f>
        <v>0</v>
      </c>
      <c r="K231" s="7">
        <f t="shared" si="25"/>
        <v>42793.933000000005</v>
      </c>
      <c r="L231" s="8">
        <f>L232</f>
        <v>0</v>
      </c>
      <c r="M231" s="7">
        <f t="shared" si="21"/>
        <v>42793.933000000005</v>
      </c>
      <c r="N231" s="8">
        <f>N232</f>
        <v>0</v>
      </c>
      <c r="O231" s="7">
        <f t="shared" si="22"/>
        <v>42793.933000000005</v>
      </c>
      <c r="P231" s="7">
        <v>42793.933000000005</v>
      </c>
      <c r="Q231" s="8">
        <f>Q232</f>
        <v>0</v>
      </c>
      <c r="R231" s="7">
        <f t="shared" si="26"/>
        <v>42793.933000000005</v>
      </c>
      <c r="S231" s="8">
        <f>S232</f>
        <v>0</v>
      </c>
      <c r="T231" s="7">
        <f t="shared" si="27"/>
        <v>42793.933000000005</v>
      </c>
      <c r="U231" s="8">
        <f>U232</f>
        <v>0</v>
      </c>
      <c r="V231" s="7">
        <f t="shared" si="23"/>
        <v>42793.933000000005</v>
      </c>
    </row>
    <row r="232" spans="1:22" ht="38.25">
      <c r="A232" s="3" t="s">
        <v>65</v>
      </c>
      <c r="B232" s="2" t="s">
        <v>4</v>
      </c>
      <c r="C232" s="2" t="s">
        <v>23</v>
      </c>
      <c r="D232" s="2" t="s">
        <v>19</v>
      </c>
      <c r="E232" s="1" t="s">
        <v>102</v>
      </c>
      <c r="F232" s="2">
        <v>600</v>
      </c>
      <c r="G232" s="7">
        <v>42793.933000000005</v>
      </c>
      <c r="H232" s="8"/>
      <c r="I232" s="7">
        <f t="shared" si="24"/>
        <v>42793.933000000005</v>
      </c>
      <c r="J232" s="8"/>
      <c r="K232" s="7">
        <f t="shared" si="25"/>
        <v>42793.933000000005</v>
      </c>
      <c r="L232" s="8"/>
      <c r="M232" s="7">
        <f t="shared" si="21"/>
        <v>42793.933000000005</v>
      </c>
      <c r="N232" s="8"/>
      <c r="O232" s="7">
        <f t="shared" si="22"/>
        <v>42793.933000000005</v>
      </c>
      <c r="P232" s="7">
        <v>42793.933000000005</v>
      </c>
      <c r="Q232" s="8"/>
      <c r="R232" s="7">
        <f t="shared" si="26"/>
        <v>42793.933000000005</v>
      </c>
      <c r="S232" s="8"/>
      <c r="T232" s="7">
        <f t="shared" si="27"/>
        <v>42793.933000000005</v>
      </c>
      <c r="U232" s="8"/>
      <c r="V232" s="7">
        <f t="shared" si="23"/>
        <v>42793.933000000005</v>
      </c>
    </row>
    <row r="233" spans="1:22" ht="38.25">
      <c r="A233" s="3" t="s">
        <v>328</v>
      </c>
      <c r="B233" s="2" t="s">
        <v>4</v>
      </c>
      <c r="C233" s="2" t="s">
        <v>23</v>
      </c>
      <c r="D233" s="2" t="s">
        <v>19</v>
      </c>
      <c r="E233" s="1" t="s">
        <v>103</v>
      </c>
      <c r="F233" s="2"/>
      <c r="G233" s="7">
        <v>510</v>
      </c>
      <c r="H233" s="8">
        <f>H234</f>
        <v>0</v>
      </c>
      <c r="I233" s="7">
        <f t="shared" si="24"/>
        <v>510</v>
      </c>
      <c r="J233" s="8">
        <f>J234</f>
        <v>0</v>
      </c>
      <c r="K233" s="7">
        <f t="shared" si="25"/>
        <v>510</v>
      </c>
      <c r="L233" s="8">
        <f>L234</f>
        <v>0</v>
      </c>
      <c r="M233" s="7">
        <f t="shared" si="21"/>
        <v>510</v>
      </c>
      <c r="N233" s="8">
        <f>N234</f>
        <v>0</v>
      </c>
      <c r="O233" s="7">
        <f t="shared" si="22"/>
        <v>510</v>
      </c>
      <c r="P233" s="7">
        <v>510</v>
      </c>
      <c r="Q233" s="8">
        <f>Q234</f>
        <v>0</v>
      </c>
      <c r="R233" s="7">
        <f t="shared" si="26"/>
        <v>510</v>
      </c>
      <c r="S233" s="8">
        <f>S234</f>
        <v>0</v>
      </c>
      <c r="T233" s="7">
        <f t="shared" si="27"/>
        <v>510</v>
      </c>
      <c r="U233" s="8">
        <f>U234</f>
        <v>0</v>
      </c>
      <c r="V233" s="7">
        <f t="shared" si="23"/>
        <v>510</v>
      </c>
    </row>
    <row r="234" spans="1:22" ht="38.25">
      <c r="A234" s="3" t="s">
        <v>65</v>
      </c>
      <c r="B234" s="2" t="s">
        <v>4</v>
      </c>
      <c r="C234" s="2" t="s">
        <v>23</v>
      </c>
      <c r="D234" s="2" t="s">
        <v>19</v>
      </c>
      <c r="E234" s="1" t="s">
        <v>103</v>
      </c>
      <c r="F234" s="2">
        <v>600</v>
      </c>
      <c r="G234" s="7">
        <v>510</v>
      </c>
      <c r="H234" s="8"/>
      <c r="I234" s="7">
        <f t="shared" si="24"/>
        <v>510</v>
      </c>
      <c r="J234" s="8"/>
      <c r="K234" s="7">
        <f t="shared" si="25"/>
        <v>510</v>
      </c>
      <c r="L234" s="8"/>
      <c r="M234" s="7">
        <f t="shared" si="21"/>
        <v>510</v>
      </c>
      <c r="N234" s="8"/>
      <c r="O234" s="7">
        <f t="shared" si="22"/>
        <v>510</v>
      </c>
      <c r="P234" s="7">
        <v>510</v>
      </c>
      <c r="Q234" s="8"/>
      <c r="R234" s="7">
        <f t="shared" si="26"/>
        <v>510</v>
      </c>
      <c r="S234" s="8"/>
      <c r="T234" s="7">
        <f t="shared" si="27"/>
        <v>510</v>
      </c>
      <c r="U234" s="8"/>
      <c r="V234" s="7">
        <f t="shared" si="23"/>
        <v>510</v>
      </c>
    </row>
    <row r="235" spans="1:22" ht="25.5">
      <c r="A235" s="3" t="s">
        <v>100</v>
      </c>
      <c r="B235" s="2" t="s">
        <v>4</v>
      </c>
      <c r="C235" s="2" t="s">
        <v>23</v>
      </c>
      <c r="D235" s="2" t="s">
        <v>19</v>
      </c>
      <c r="E235" s="1" t="s">
        <v>104</v>
      </c>
      <c r="F235" s="2"/>
      <c r="G235" s="7">
        <v>200</v>
      </c>
      <c r="H235" s="8">
        <f>H236</f>
        <v>0</v>
      </c>
      <c r="I235" s="7">
        <f t="shared" si="24"/>
        <v>200</v>
      </c>
      <c r="J235" s="8">
        <f>J236</f>
        <v>0</v>
      </c>
      <c r="K235" s="7">
        <f t="shared" si="25"/>
        <v>200</v>
      </c>
      <c r="L235" s="8">
        <f>L236</f>
        <v>0</v>
      </c>
      <c r="M235" s="7">
        <f t="shared" si="21"/>
        <v>200</v>
      </c>
      <c r="N235" s="8">
        <f>N236</f>
        <v>0</v>
      </c>
      <c r="O235" s="7">
        <f t="shared" si="22"/>
        <v>200</v>
      </c>
      <c r="P235" s="7">
        <v>200</v>
      </c>
      <c r="Q235" s="8">
        <f>Q236</f>
        <v>0</v>
      </c>
      <c r="R235" s="7">
        <f t="shared" si="26"/>
        <v>200</v>
      </c>
      <c r="S235" s="8">
        <f>S236</f>
        <v>0</v>
      </c>
      <c r="T235" s="7">
        <f t="shared" si="27"/>
        <v>200</v>
      </c>
      <c r="U235" s="8">
        <f>U236</f>
        <v>0</v>
      </c>
      <c r="V235" s="7">
        <f t="shared" si="23"/>
        <v>200</v>
      </c>
    </row>
    <row r="236" spans="1:22" ht="38.25">
      <c r="A236" s="3" t="s">
        <v>65</v>
      </c>
      <c r="B236" s="2" t="s">
        <v>4</v>
      </c>
      <c r="C236" s="2" t="s">
        <v>23</v>
      </c>
      <c r="D236" s="2" t="s">
        <v>19</v>
      </c>
      <c r="E236" s="1" t="s">
        <v>104</v>
      </c>
      <c r="F236" s="2">
        <v>600</v>
      </c>
      <c r="G236" s="7">
        <v>200</v>
      </c>
      <c r="H236" s="8"/>
      <c r="I236" s="7">
        <f t="shared" si="24"/>
        <v>200</v>
      </c>
      <c r="J236" s="8"/>
      <c r="K236" s="7">
        <f t="shared" si="25"/>
        <v>200</v>
      </c>
      <c r="L236" s="8"/>
      <c r="M236" s="7">
        <f t="shared" si="21"/>
        <v>200</v>
      </c>
      <c r="N236" s="8"/>
      <c r="O236" s="7">
        <f t="shared" si="22"/>
        <v>200</v>
      </c>
      <c r="P236" s="7">
        <v>200</v>
      </c>
      <c r="Q236" s="8"/>
      <c r="R236" s="7">
        <f t="shared" si="26"/>
        <v>200</v>
      </c>
      <c r="S236" s="8"/>
      <c r="T236" s="7">
        <f t="shared" si="27"/>
        <v>200</v>
      </c>
      <c r="U236" s="8"/>
      <c r="V236" s="7">
        <f t="shared" si="23"/>
        <v>200</v>
      </c>
    </row>
    <row r="237" spans="1:22" ht="51">
      <c r="A237" s="3" t="s">
        <v>234</v>
      </c>
      <c r="B237" s="2" t="s">
        <v>4</v>
      </c>
      <c r="C237" s="2" t="s">
        <v>23</v>
      </c>
      <c r="D237" s="2" t="s">
        <v>19</v>
      </c>
      <c r="E237" s="1" t="s">
        <v>248</v>
      </c>
      <c r="F237" s="2"/>
      <c r="G237" s="7">
        <v>0</v>
      </c>
      <c r="H237" s="8">
        <f>H238</f>
        <v>0</v>
      </c>
      <c r="I237" s="7">
        <f t="shared" si="24"/>
        <v>0</v>
      </c>
      <c r="J237" s="8">
        <f>J238</f>
        <v>0</v>
      </c>
      <c r="K237" s="7">
        <f t="shared" si="25"/>
        <v>0</v>
      </c>
      <c r="L237" s="8">
        <f>L238</f>
        <v>0</v>
      </c>
      <c r="M237" s="7">
        <f t="shared" si="21"/>
        <v>0</v>
      </c>
      <c r="N237" s="8">
        <f>N238</f>
        <v>0</v>
      </c>
      <c r="O237" s="7">
        <f t="shared" si="22"/>
        <v>0</v>
      </c>
      <c r="P237" s="7">
        <v>0</v>
      </c>
      <c r="Q237" s="8">
        <f>Q238</f>
        <v>0</v>
      </c>
      <c r="R237" s="7">
        <f t="shared" si="26"/>
        <v>0</v>
      </c>
      <c r="S237" s="8">
        <f>S238</f>
        <v>0</v>
      </c>
      <c r="T237" s="7">
        <f t="shared" si="27"/>
        <v>0</v>
      </c>
      <c r="U237" s="8">
        <f>U238</f>
        <v>0</v>
      </c>
      <c r="V237" s="7">
        <f t="shared" si="23"/>
        <v>0</v>
      </c>
    </row>
    <row r="238" spans="1:22" ht="38.25">
      <c r="A238" s="3" t="s">
        <v>65</v>
      </c>
      <c r="B238" s="2" t="s">
        <v>4</v>
      </c>
      <c r="C238" s="2" t="s">
        <v>23</v>
      </c>
      <c r="D238" s="2" t="s">
        <v>19</v>
      </c>
      <c r="E238" s="1" t="s">
        <v>248</v>
      </c>
      <c r="F238" s="2">
        <v>600</v>
      </c>
      <c r="G238" s="7">
        <v>0</v>
      </c>
      <c r="H238" s="8"/>
      <c r="I238" s="7">
        <f t="shared" si="24"/>
        <v>0</v>
      </c>
      <c r="J238" s="8"/>
      <c r="K238" s="7">
        <f t="shared" si="25"/>
        <v>0</v>
      </c>
      <c r="L238" s="8"/>
      <c r="M238" s="7">
        <f t="shared" si="21"/>
        <v>0</v>
      </c>
      <c r="N238" s="8"/>
      <c r="O238" s="7">
        <f t="shared" si="22"/>
        <v>0</v>
      </c>
      <c r="P238" s="7">
        <v>0</v>
      </c>
      <c r="Q238" s="8"/>
      <c r="R238" s="7">
        <f t="shared" si="26"/>
        <v>0</v>
      </c>
      <c r="S238" s="8"/>
      <c r="T238" s="7">
        <f t="shared" si="27"/>
        <v>0</v>
      </c>
      <c r="U238" s="8"/>
      <c r="V238" s="7">
        <f t="shared" si="23"/>
        <v>0</v>
      </c>
    </row>
    <row r="239" spans="1:22" ht="102">
      <c r="A239" s="14" t="s">
        <v>101</v>
      </c>
      <c r="B239" s="2" t="s">
        <v>4</v>
      </c>
      <c r="C239" s="2" t="s">
        <v>23</v>
      </c>
      <c r="D239" s="2" t="s">
        <v>19</v>
      </c>
      <c r="E239" s="1" t="s">
        <v>105</v>
      </c>
      <c r="F239" s="2"/>
      <c r="G239" s="7">
        <v>700</v>
      </c>
      <c r="H239" s="8">
        <f>H240</f>
        <v>0</v>
      </c>
      <c r="I239" s="7">
        <f t="shared" si="24"/>
        <v>700</v>
      </c>
      <c r="J239" s="8">
        <f>J240</f>
        <v>0</v>
      </c>
      <c r="K239" s="7">
        <f t="shared" si="25"/>
        <v>700</v>
      </c>
      <c r="L239" s="8">
        <f>L240</f>
        <v>0</v>
      </c>
      <c r="M239" s="7">
        <f t="shared" si="21"/>
        <v>700</v>
      </c>
      <c r="N239" s="8">
        <f>N240</f>
        <v>0</v>
      </c>
      <c r="O239" s="7">
        <f t="shared" si="22"/>
        <v>700</v>
      </c>
      <c r="P239" s="7">
        <v>700</v>
      </c>
      <c r="Q239" s="8">
        <f>Q240</f>
        <v>0</v>
      </c>
      <c r="R239" s="7">
        <f t="shared" si="26"/>
        <v>700</v>
      </c>
      <c r="S239" s="8">
        <f>S240</f>
        <v>0</v>
      </c>
      <c r="T239" s="7">
        <f t="shared" si="27"/>
        <v>700</v>
      </c>
      <c r="U239" s="8">
        <f>U240</f>
        <v>0</v>
      </c>
      <c r="V239" s="7">
        <f t="shared" si="23"/>
        <v>700</v>
      </c>
    </row>
    <row r="240" spans="1:22" ht="38.25">
      <c r="A240" s="3" t="s">
        <v>65</v>
      </c>
      <c r="B240" s="2" t="s">
        <v>4</v>
      </c>
      <c r="C240" s="2" t="s">
        <v>23</v>
      </c>
      <c r="D240" s="2" t="s">
        <v>19</v>
      </c>
      <c r="E240" s="1" t="s">
        <v>105</v>
      </c>
      <c r="F240" s="2">
        <v>600</v>
      </c>
      <c r="G240" s="7">
        <v>700</v>
      </c>
      <c r="H240" s="8"/>
      <c r="I240" s="7">
        <f t="shared" si="24"/>
        <v>700</v>
      </c>
      <c r="J240" s="8"/>
      <c r="K240" s="7">
        <f t="shared" si="25"/>
        <v>700</v>
      </c>
      <c r="L240" s="8"/>
      <c r="M240" s="7">
        <f t="shared" si="21"/>
        <v>700</v>
      </c>
      <c r="N240" s="8"/>
      <c r="O240" s="7">
        <f t="shared" si="22"/>
        <v>700</v>
      </c>
      <c r="P240" s="7">
        <v>700</v>
      </c>
      <c r="Q240" s="8"/>
      <c r="R240" s="7">
        <f t="shared" si="26"/>
        <v>700</v>
      </c>
      <c r="S240" s="8"/>
      <c r="T240" s="7">
        <f t="shared" si="27"/>
        <v>700</v>
      </c>
      <c r="U240" s="8"/>
      <c r="V240" s="7">
        <f t="shared" si="23"/>
        <v>700</v>
      </c>
    </row>
    <row r="241" spans="1:22" ht="127.5">
      <c r="A241" s="14" t="s">
        <v>273</v>
      </c>
      <c r="B241" s="2" t="s">
        <v>4</v>
      </c>
      <c r="C241" s="2" t="s">
        <v>23</v>
      </c>
      <c r="D241" s="2" t="s">
        <v>19</v>
      </c>
      <c r="E241" s="1" t="s">
        <v>106</v>
      </c>
      <c r="F241" s="2"/>
      <c r="G241" s="7">
        <v>101745.37999999999</v>
      </c>
      <c r="H241" s="8">
        <f>H242</f>
        <v>0</v>
      </c>
      <c r="I241" s="7">
        <f t="shared" si="24"/>
        <v>101745.37999999999</v>
      </c>
      <c r="J241" s="8">
        <f>J242</f>
        <v>0</v>
      </c>
      <c r="K241" s="7">
        <f t="shared" si="25"/>
        <v>101745.37999999999</v>
      </c>
      <c r="L241" s="8">
        <f>L242</f>
        <v>0</v>
      </c>
      <c r="M241" s="7">
        <f t="shared" si="21"/>
        <v>101745.37999999999</v>
      </c>
      <c r="N241" s="8">
        <f>N242</f>
        <v>0</v>
      </c>
      <c r="O241" s="7">
        <f t="shared" si="22"/>
        <v>101745.37999999999</v>
      </c>
      <c r="P241" s="7">
        <v>101745.37999999999</v>
      </c>
      <c r="Q241" s="8">
        <f>Q242</f>
        <v>0</v>
      </c>
      <c r="R241" s="7">
        <f t="shared" si="26"/>
        <v>101745.37999999999</v>
      </c>
      <c r="S241" s="8">
        <f>S242</f>
        <v>0</v>
      </c>
      <c r="T241" s="7">
        <f t="shared" si="27"/>
        <v>101745.37999999999</v>
      </c>
      <c r="U241" s="8">
        <f>U242</f>
        <v>0</v>
      </c>
      <c r="V241" s="7">
        <f t="shared" si="23"/>
        <v>101745.37999999999</v>
      </c>
    </row>
    <row r="242" spans="1:22" ht="38.25">
      <c r="A242" s="3" t="s">
        <v>65</v>
      </c>
      <c r="B242" s="2" t="s">
        <v>4</v>
      </c>
      <c r="C242" s="2" t="s">
        <v>23</v>
      </c>
      <c r="D242" s="2" t="s">
        <v>19</v>
      </c>
      <c r="E242" s="1" t="s">
        <v>106</v>
      </c>
      <c r="F242" s="2">
        <v>600</v>
      </c>
      <c r="G242" s="7">
        <v>101745.37999999999</v>
      </c>
      <c r="H242" s="8"/>
      <c r="I242" s="7">
        <f t="shared" si="24"/>
        <v>101745.37999999999</v>
      </c>
      <c r="J242" s="8"/>
      <c r="K242" s="7">
        <f t="shared" si="25"/>
        <v>101745.37999999999</v>
      </c>
      <c r="L242" s="8"/>
      <c r="M242" s="7">
        <f t="shared" si="21"/>
        <v>101745.37999999999</v>
      </c>
      <c r="N242" s="8"/>
      <c r="O242" s="7">
        <f t="shared" si="22"/>
        <v>101745.37999999999</v>
      </c>
      <c r="P242" s="7">
        <v>101745.37999999999</v>
      </c>
      <c r="Q242" s="8"/>
      <c r="R242" s="7">
        <f t="shared" si="26"/>
        <v>101745.37999999999</v>
      </c>
      <c r="S242" s="8"/>
      <c r="T242" s="7">
        <f t="shared" si="27"/>
        <v>101745.37999999999</v>
      </c>
      <c r="U242" s="8"/>
      <c r="V242" s="7">
        <f t="shared" si="23"/>
        <v>101745.37999999999</v>
      </c>
    </row>
    <row r="243" spans="1:22" ht="114.75">
      <c r="A243" s="3" t="s">
        <v>237</v>
      </c>
      <c r="B243" s="2" t="s">
        <v>4</v>
      </c>
      <c r="C243" s="2" t="s">
        <v>23</v>
      </c>
      <c r="D243" s="2" t="s">
        <v>19</v>
      </c>
      <c r="E243" s="1" t="s">
        <v>238</v>
      </c>
      <c r="F243" s="2"/>
      <c r="G243" s="7">
        <v>2859.3</v>
      </c>
      <c r="H243" s="8">
        <f>H244</f>
        <v>0</v>
      </c>
      <c r="I243" s="7">
        <f t="shared" si="24"/>
        <v>2859.3</v>
      </c>
      <c r="J243" s="8">
        <f>J244</f>
        <v>0</v>
      </c>
      <c r="K243" s="7">
        <f t="shared" si="25"/>
        <v>2859.3</v>
      </c>
      <c r="L243" s="8">
        <f>L244</f>
        <v>0</v>
      </c>
      <c r="M243" s="7">
        <f t="shared" si="21"/>
        <v>2859.3</v>
      </c>
      <c r="N243" s="8">
        <f>N244</f>
        <v>0</v>
      </c>
      <c r="O243" s="7">
        <f t="shared" si="22"/>
        <v>2859.3</v>
      </c>
      <c r="P243" s="7">
        <v>2859.3</v>
      </c>
      <c r="Q243" s="8">
        <f>Q244</f>
        <v>0</v>
      </c>
      <c r="R243" s="7">
        <f t="shared" si="26"/>
        <v>2859.3</v>
      </c>
      <c r="S243" s="8">
        <f>S244</f>
        <v>0</v>
      </c>
      <c r="T243" s="7">
        <f t="shared" si="27"/>
        <v>2859.3</v>
      </c>
      <c r="U243" s="8">
        <f>U244</f>
        <v>0</v>
      </c>
      <c r="V243" s="7">
        <f t="shared" si="23"/>
        <v>2859.3</v>
      </c>
    </row>
    <row r="244" spans="1:22" ht="38.25">
      <c r="A244" s="3" t="s">
        <v>65</v>
      </c>
      <c r="B244" s="2" t="s">
        <v>4</v>
      </c>
      <c r="C244" s="2" t="s">
        <v>23</v>
      </c>
      <c r="D244" s="2" t="s">
        <v>19</v>
      </c>
      <c r="E244" s="1" t="s">
        <v>238</v>
      </c>
      <c r="F244" s="2">
        <v>600</v>
      </c>
      <c r="G244" s="7">
        <v>2859.3</v>
      </c>
      <c r="H244" s="8"/>
      <c r="I244" s="7">
        <f t="shared" si="24"/>
        <v>2859.3</v>
      </c>
      <c r="J244" s="8"/>
      <c r="K244" s="7">
        <f t="shared" si="25"/>
        <v>2859.3</v>
      </c>
      <c r="L244" s="8"/>
      <c r="M244" s="7">
        <f t="shared" si="21"/>
        <v>2859.3</v>
      </c>
      <c r="N244" s="8"/>
      <c r="O244" s="7">
        <f t="shared" si="22"/>
        <v>2859.3</v>
      </c>
      <c r="P244" s="7">
        <v>2859.3</v>
      </c>
      <c r="Q244" s="8"/>
      <c r="R244" s="7">
        <f t="shared" si="26"/>
        <v>2859.3</v>
      </c>
      <c r="S244" s="8"/>
      <c r="T244" s="7">
        <f t="shared" si="27"/>
        <v>2859.3</v>
      </c>
      <c r="U244" s="8"/>
      <c r="V244" s="7">
        <f t="shared" si="23"/>
        <v>2859.3</v>
      </c>
    </row>
    <row r="245" spans="1:22" ht="38.25">
      <c r="A245" s="3" t="s">
        <v>108</v>
      </c>
      <c r="B245" s="2" t="s">
        <v>4</v>
      </c>
      <c r="C245" s="2" t="s">
        <v>23</v>
      </c>
      <c r="D245" s="2" t="s">
        <v>19</v>
      </c>
      <c r="E245" s="1" t="s">
        <v>107</v>
      </c>
      <c r="F245" s="2"/>
      <c r="G245" s="7">
        <v>0</v>
      </c>
      <c r="H245" s="8">
        <f>H246</f>
        <v>0</v>
      </c>
      <c r="I245" s="7">
        <f t="shared" si="24"/>
        <v>0</v>
      </c>
      <c r="J245" s="8">
        <f>J246</f>
        <v>0</v>
      </c>
      <c r="K245" s="7">
        <f t="shared" si="25"/>
        <v>0</v>
      </c>
      <c r="L245" s="8">
        <f>L246</f>
        <v>0</v>
      </c>
      <c r="M245" s="7">
        <f t="shared" si="21"/>
        <v>0</v>
      </c>
      <c r="N245" s="8">
        <f>N246</f>
        <v>0</v>
      </c>
      <c r="O245" s="7">
        <f t="shared" si="22"/>
        <v>0</v>
      </c>
      <c r="P245" s="7">
        <v>0</v>
      </c>
      <c r="Q245" s="8">
        <f>Q246</f>
        <v>0</v>
      </c>
      <c r="R245" s="7">
        <f t="shared" si="26"/>
        <v>0</v>
      </c>
      <c r="S245" s="8">
        <f>S246</f>
        <v>0</v>
      </c>
      <c r="T245" s="7">
        <f t="shared" si="27"/>
        <v>0</v>
      </c>
      <c r="U245" s="8">
        <f>U246</f>
        <v>0</v>
      </c>
      <c r="V245" s="7">
        <f t="shared" si="23"/>
        <v>0</v>
      </c>
    </row>
    <row r="246" spans="1:22" ht="38.25">
      <c r="A246" s="3" t="s">
        <v>65</v>
      </c>
      <c r="B246" s="2" t="s">
        <v>4</v>
      </c>
      <c r="C246" s="2" t="s">
        <v>23</v>
      </c>
      <c r="D246" s="2" t="s">
        <v>19</v>
      </c>
      <c r="E246" s="1" t="s">
        <v>107</v>
      </c>
      <c r="F246" s="2">
        <v>600</v>
      </c>
      <c r="G246" s="7">
        <v>0</v>
      </c>
      <c r="H246" s="8"/>
      <c r="I246" s="7">
        <f t="shared" si="24"/>
        <v>0</v>
      </c>
      <c r="J246" s="8"/>
      <c r="K246" s="7">
        <f t="shared" si="25"/>
        <v>0</v>
      </c>
      <c r="L246" s="8"/>
      <c r="M246" s="7">
        <f t="shared" si="21"/>
        <v>0</v>
      </c>
      <c r="N246" s="8"/>
      <c r="O246" s="7">
        <f t="shared" si="22"/>
        <v>0</v>
      </c>
      <c r="P246" s="7">
        <v>0</v>
      </c>
      <c r="Q246" s="8"/>
      <c r="R246" s="7">
        <f t="shared" si="26"/>
        <v>0</v>
      </c>
      <c r="S246" s="8"/>
      <c r="T246" s="7">
        <f t="shared" si="27"/>
        <v>0</v>
      </c>
      <c r="U246" s="8"/>
      <c r="V246" s="7">
        <f t="shared" si="23"/>
        <v>0</v>
      </c>
    </row>
    <row r="247" spans="1:22" ht="38.25">
      <c r="A247" s="3" t="s">
        <v>251</v>
      </c>
      <c r="B247" s="2" t="s">
        <v>4</v>
      </c>
      <c r="C247" s="2" t="s">
        <v>23</v>
      </c>
      <c r="D247" s="2" t="s">
        <v>19</v>
      </c>
      <c r="E247" s="1" t="s">
        <v>282</v>
      </c>
      <c r="F247" s="2"/>
      <c r="G247" s="7">
        <v>0</v>
      </c>
      <c r="H247" s="8">
        <f>H248</f>
        <v>0</v>
      </c>
      <c r="I247" s="7">
        <f t="shared" si="24"/>
        <v>0</v>
      </c>
      <c r="J247" s="8">
        <f>J248</f>
        <v>0</v>
      </c>
      <c r="K247" s="7">
        <f t="shared" si="25"/>
        <v>0</v>
      </c>
      <c r="L247" s="8">
        <f>L248</f>
        <v>0</v>
      </c>
      <c r="M247" s="7">
        <f t="shared" si="21"/>
        <v>0</v>
      </c>
      <c r="N247" s="8">
        <f>N248</f>
        <v>0</v>
      </c>
      <c r="O247" s="7">
        <f t="shared" si="22"/>
        <v>0</v>
      </c>
      <c r="P247" s="7">
        <v>0</v>
      </c>
      <c r="Q247" s="8">
        <f>Q248</f>
        <v>0</v>
      </c>
      <c r="R247" s="7">
        <f t="shared" si="26"/>
        <v>0</v>
      </c>
      <c r="S247" s="8">
        <f>S248</f>
        <v>0</v>
      </c>
      <c r="T247" s="7">
        <f t="shared" si="27"/>
        <v>0</v>
      </c>
      <c r="U247" s="8">
        <f>U248</f>
        <v>0</v>
      </c>
      <c r="V247" s="7">
        <f t="shared" si="23"/>
        <v>0</v>
      </c>
    </row>
    <row r="248" spans="1:22" ht="38.25">
      <c r="A248" s="3" t="s">
        <v>65</v>
      </c>
      <c r="B248" s="2" t="s">
        <v>4</v>
      </c>
      <c r="C248" s="2" t="s">
        <v>23</v>
      </c>
      <c r="D248" s="2" t="s">
        <v>19</v>
      </c>
      <c r="E248" s="1" t="s">
        <v>282</v>
      </c>
      <c r="F248" s="2">
        <v>600</v>
      </c>
      <c r="G248" s="7">
        <v>0</v>
      </c>
      <c r="H248" s="8"/>
      <c r="I248" s="7">
        <f t="shared" si="24"/>
        <v>0</v>
      </c>
      <c r="J248" s="8"/>
      <c r="K248" s="7">
        <f t="shared" si="25"/>
        <v>0</v>
      </c>
      <c r="L248" s="8"/>
      <c r="M248" s="7">
        <f t="shared" si="21"/>
        <v>0</v>
      </c>
      <c r="N248" s="8"/>
      <c r="O248" s="7">
        <f t="shared" si="22"/>
        <v>0</v>
      </c>
      <c r="P248" s="7">
        <v>0</v>
      </c>
      <c r="Q248" s="8"/>
      <c r="R248" s="7">
        <f t="shared" si="26"/>
        <v>0</v>
      </c>
      <c r="S248" s="8"/>
      <c r="T248" s="7">
        <f t="shared" si="27"/>
        <v>0</v>
      </c>
      <c r="U248" s="8"/>
      <c r="V248" s="7">
        <f t="shared" si="23"/>
        <v>0</v>
      </c>
    </row>
    <row r="249" spans="1:22" ht="38.25">
      <c r="A249" s="3" t="s">
        <v>302</v>
      </c>
      <c r="B249" s="2" t="s">
        <v>4</v>
      </c>
      <c r="C249" s="2" t="s">
        <v>23</v>
      </c>
      <c r="D249" s="2" t="s">
        <v>19</v>
      </c>
      <c r="E249" s="1" t="s">
        <v>303</v>
      </c>
      <c r="F249" s="2"/>
      <c r="G249" s="7">
        <v>0</v>
      </c>
      <c r="H249" s="8">
        <f>H250</f>
        <v>0</v>
      </c>
      <c r="I249" s="7">
        <f t="shared" si="24"/>
        <v>0</v>
      </c>
      <c r="J249" s="8">
        <f>J250</f>
        <v>0</v>
      </c>
      <c r="K249" s="7">
        <f t="shared" si="25"/>
        <v>0</v>
      </c>
      <c r="L249" s="8">
        <f>L250</f>
        <v>0</v>
      </c>
      <c r="M249" s="7">
        <f t="shared" si="21"/>
        <v>0</v>
      </c>
      <c r="N249" s="8">
        <f>N250</f>
        <v>0</v>
      </c>
      <c r="O249" s="7">
        <f t="shared" si="22"/>
        <v>0</v>
      </c>
      <c r="P249" s="7">
        <v>0</v>
      </c>
      <c r="Q249" s="8">
        <f>Q250</f>
        <v>0</v>
      </c>
      <c r="R249" s="7">
        <f t="shared" si="26"/>
        <v>0</v>
      </c>
      <c r="S249" s="8">
        <f>S250</f>
        <v>0</v>
      </c>
      <c r="T249" s="7">
        <f t="shared" si="27"/>
        <v>0</v>
      </c>
      <c r="U249" s="8">
        <f>U250</f>
        <v>0</v>
      </c>
      <c r="V249" s="7">
        <f t="shared" si="23"/>
        <v>0</v>
      </c>
    </row>
    <row r="250" spans="1:22" ht="38.25">
      <c r="A250" s="3" t="s">
        <v>65</v>
      </c>
      <c r="B250" s="2" t="s">
        <v>4</v>
      </c>
      <c r="C250" s="2" t="s">
        <v>23</v>
      </c>
      <c r="D250" s="2" t="s">
        <v>19</v>
      </c>
      <c r="E250" s="1" t="s">
        <v>303</v>
      </c>
      <c r="F250" s="2">
        <v>600</v>
      </c>
      <c r="G250" s="7">
        <v>0</v>
      </c>
      <c r="H250" s="8"/>
      <c r="I250" s="7">
        <f t="shared" si="24"/>
        <v>0</v>
      </c>
      <c r="J250" s="8"/>
      <c r="K250" s="7">
        <f t="shared" si="25"/>
        <v>0</v>
      </c>
      <c r="L250" s="8"/>
      <c r="M250" s="7">
        <f t="shared" si="21"/>
        <v>0</v>
      </c>
      <c r="N250" s="8"/>
      <c r="O250" s="7">
        <f t="shared" si="22"/>
        <v>0</v>
      </c>
      <c r="P250" s="7">
        <v>0</v>
      </c>
      <c r="Q250" s="8"/>
      <c r="R250" s="7">
        <f t="shared" si="26"/>
        <v>0</v>
      </c>
      <c r="S250" s="8"/>
      <c r="T250" s="7">
        <f t="shared" si="27"/>
        <v>0</v>
      </c>
      <c r="U250" s="8"/>
      <c r="V250" s="7">
        <f t="shared" si="23"/>
        <v>0</v>
      </c>
    </row>
    <row r="251" spans="1:22" ht="127.5">
      <c r="A251" s="14" t="s">
        <v>109</v>
      </c>
      <c r="B251" s="2" t="s">
        <v>4</v>
      </c>
      <c r="C251" s="2" t="s">
        <v>23</v>
      </c>
      <c r="D251" s="2" t="s">
        <v>19</v>
      </c>
      <c r="E251" s="12" t="s">
        <v>110</v>
      </c>
      <c r="F251" s="2"/>
      <c r="G251" s="7">
        <v>481.42399999999998</v>
      </c>
      <c r="H251" s="8">
        <f>H252</f>
        <v>0</v>
      </c>
      <c r="I251" s="7">
        <f t="shared" si="24"/>
        <v>481.42399999999998</v>
      </c>
      <c r="J251" s="8">
        <f>J252</f>
        <v>0</v>
      </c>
      <c r="K251" s="7">
        <f t="shared" si="25"/>
        <v>481.42399999999998</v>
      </c>
      <c r="L251" s="8">
        <f>L252</f>
        <v>0</v>
      </c>
      <c r="M251" s="7">
        <f t="shared" si="21"/>
        <v>481.42399999999998</v>
      </c>
      <c r="N251" s="8">
        <f>N252</f>
        <v>0</v>
      </c>
      <c r="O251" s="7">
        <f t="shared" si="22"/>
        <v>481.42399999999998</v>
      </c>
      <c r="P251" s="7">
        <v>481.42399999999998</v>
      </c>
      <c r="Q251" s="8">
        <f>Q252</f>
        <v>0</v>
      </c>
      <c r="R251" s="7">
        <f t="shared" si="26"/>
        <v>481.42399999999998</v>
      </c>
      <c r="S251" s="8">
        <f>S252</f>
        <v>0</v>
      </c>
      <c r="T251" s="7">
        <f t="shared" si="27"/>
        <v>481.42399999999998</v>
      </c>
      <c r="U251" s="8">
        <f>U252</f>
        <v>0</v>
      </c>
      <c r="V251" s="7">
        <f t="shared" si="23"/>
        <v>481.42399999999998</v>
      </c>
    </row>
    <row r="252" spans="1:22" ht="38.25">
      <c r="A252" s="3" t="s">
        <v>65</v>
      </c>
      <c r="B252" s="2" t="s">
        <v>4</v>
      </c>
      <c r="C252" s="2" t="s">
        <v>23</v>
      </c>
      <c r="D252" s="2" t="s">
        <v>19</v>
      </c>
      <c r="E252" s="12" t="s">
        <v>110</v>
      </c>
      <c r="F252" s="2">
        <v>600</v>
      </c>
      <c r="G252" s="7">
        <v>481.42399999999998</v>
      </c>
      <c r="H252" s="8"/>
      <c r="I252" s="7">
        <f t="shared" si="24"/>
        <v>481.42399999999998</v>
      </c>
      <c r="J252" s="8"/>
      <c r="K252" s="7">
        <f t="shared" si="25"/>
        <v>481.42399999999998</v>
      </c>
      <c r="L252" s="8"/>
      <c r="M252" s="7">
        <f t="shared" si="21"/>
        <v>481.42399999999998</v>
      </c>
      <c r="N252" s="8"/>
      <c r="O252" s="7">
        <f t="shared" si="22"/>
        <v>481.42399999999998</v>
      </c>
      <c r="P252" s="7">
        <v>481.42399999999998</v>
      </c>
      <c r="Q252" s="8"/>
      <c r="R252" s="7">
        <f t="shared" si="26"/>
        <v>481.42399999999998</v>
      </c>
      <c r="S252" s="8"/>
      <c r="T252" s="7">
        <f t="shared" si="27"/>
        <v>481.42399999999998</v>
      </c>
      <c r="U252" s="8"/>
      <c r="V252" s="7">
        <f t="shared" si="23"/>
        <v>481.42399999999998</v>
      </c>
    </row>
    <row r="253" spans="1:22" ht="51">
      <c r="A253" s="3" t="s">
        <v>121</v>
      </c>
      <c r="B253" s="2" t="s">
        <v>4</v>
      </c>
      <c r="C253" s="2" t="s">
        <v>23</v>
      </c>
      <c r="D253" s="2" t="s">
        <v>25</v>
      </c>
      <c r="E253" s="1" t="s">
        <v>125</v>
      </c>
      <c r="F253" s="2"/>
      <c r="G253" s="7">
        <v>25115.31</v>
      </c>
      <c r="H253" s="8">
        <f>H254</f>
        <v>0</v>
      </c>
      <c r="I253" s="7">
        <f t="shared" si="24"/>
        <v>25115.31</v>
      </c>
      <c r="J253" s="8">
        <f>J254</f>
        <v>0</v>
      </c>
      <c r="K253" s="7">
        <f t="shared" si="25"/>
        <v>25115.31</v>
      </c>
      <c r="L253" s="8">
        <f>L254</f>
        <v>0</v>
      </c>
      <c r="M253" s="7">
        <f t="shared" si="21"/>
        <v>25115.31</v>
      </c>
      <c r="N253" s="8">
        <f>N254</f>
        <v>0</v>
      </c>
      <c r="O253" s="7">
        <f t="shared" si="22"/>
        <v>25115.31</v>
      </c>
      <c r="P253" s="7">
        <v>23815.31</v>
      </c>
      <c r="Q253" s="8">
        <f>Q254</f>
        <v>0</v>
      </c>
      <c r="R253" s="7">
        <f t="shared" si="26"/>
        <v>23815.31</v>
      </c>
      <c r="S253" s="8">
        <f>S254</f>
        <v>0</v>
      </c>
      <c r="T253" s="7">
        <f t="shared" si="27"/>
        <v>23815.31</v>
      </c>
      <c r="U253" s="8">
        <f>U254</f>
        <v>0</v>
      </c>
      <c r="V253" s="7">
        <f t="shared" si="23"/>
        <v>23815.31</v>
      </c>
    </row>
    <row r="254" spans="1:22" ht="38.25">
      <c r="A254" s="3" t="s">
        <v>65</v>
      </c>
      <c r="B254" s="2" t="s">
        <v>4</v>
      </c>
      <c r="C254" s="2" t="s">
        <v>23</v>
      </c>
      <c r="D254" s="2" t="s">
        <v>25</v>
      </c>
      <c r="E254" s="1" t="s">
        <v>125</v>
      </c>
      <c r="F254" s="2">
        <v>600</v>
      </c>
      <c r="G254" s="7">
        <v>25115.31</v>
      </c>
      <c r="H254" s="8"/>
      <c r="I254" s="7">
        <f t="shared" si="24"/>
        <v>25115.31</v>
      </c>
      <c r="J254" s="8"/>
      <c r="K254" s="7">
        <f t="shared" si="25"/>
        <v>25115.31</v>
      </c>
      <c r="L254" s="8"/>
      <c r="M254" s="7">
        <f t="shared" si="21"/>
        <v>25115.31</v>
      </c>
      <c r="N254" s="8"/>
      <c r="O254" s="7">
        <f t="shared" si="22"/>
        <v>25115.31</v>
      </c>
      <c r="P254" s="7">
        <v>23815.31</v>
      </c>
      <c r="Q254" s="8"/>
      <c r="R254" s="7">
        <f t="shared" si="26"/>
        <v>23815.31</v>
      </c>
      <c r="S254" s="8"/>
      <c r="T254" s="7">
        <f t="shared" si="27"/>
        <v>23815.31</v>
      </c>
      <c r="U254" s="8"/>
      <c r="V254" s="7">
        <f t="shared" si="23"/>
        <v>23815.31</v>
      </c>
    </row>
    <row r="255" spans="1:22" ht="25.5">
      <c r="A255" s="3" t="s">
        <v>122</v>
      </c>
      <c r="B255" s="2" t="s">
        <v>4</v>
      </c>
      <c r="C255" s="2" t="s">
        <v>23</v>
      </c>
      <c r="D255" s="2" t="s">
        <v>25</v>
      </c>
      <c r="E255" s="1" t="s">
        <v>126</v>
      </c>
      <c r="F255" s="2"/>
      <c r="G255" s="7">
        <v>150</v>
      </c>
      <c r="H255" s="8">
        <f>H256</f>
        <v>0</v>
      </c>
      <c r="I255" s="7">
        <f t="shared" si="24"/>
        <v>150</v>
      </c>
      <c r="J255" s="8">
        <f>J256</f>
        <v>0</v>
      </c>
      <c r="K255" s="7">
        <f t="shared" si="25"/>
        <v>150</v>
      </c>
      <c r="L255" s="8">
        <f>L256</f>
        <v>0</v>
      </c>
      <c r="M255" s="7">
        <f t="shared" si="21"/>
        <v>150</v>
      </c>
      <c r="N255" s="8">
        <f>N256</f>
        <v>0</v>
      </c>
      <c r="O255" s="7">
        <f t="shared" si="22"/>
        <v>150</v>
      </c>
      <c r="P255" s="7">
        <v>150</v>
      </c>
      <c r="Q255" s="8">
        <f>Q256</f>
        <v>0</v>
      </c>
      <c r="R255" s="7">
        <f t="shared" si="26"/>
        <v>150</v>
      </c>
      <c r="S255" s="8">
        <f>S256</f>
        <v>0</v>
      </c>
      <c r="T255" s="7">
        <f t="shared" si="27"/>
        <v>150</v>
      </c>
      <c r="U255" s="8">
        <f>U256</f>
        <v>0</v>
      </c>
      <c r="V255" s="7">
        <f t="shared" si="23"/>
        <v>150</v>
      </c>
    </row>
    <row r="256" spans="1:22" ht="38.25">
      <c r="A256" s="3" t="s">
        <v>65</v>
      </c>
      <c r="B256" s="2" t="s">
        <v>4</v>
      </c>
      <c r="C256" s="2" t="s">
        <v>23</v>
      </c>
      <c r="D256" s="2" t="s">
        <v>25</v>
      </c>
      <c r="E256" s="1" t="s">
        <v>126</v>
      </c>
      <c r="F256" s="2">
        <v>600</v>
      </c>
      <c r="G256" s="7">
        <v>150</v>
      </c>
      <c r="H256" s="8"/>
      <c r="I256" s="7">
        <f t="shared" si="24"/>
        <v>150</v>
      </c>
      <c r="J256" s="8"/>
      <c r="K256" s="7">
        <f t="shared" si="25"/>
        <v>150</v>
      </c>
      <c r="L256" s="8"/>
      <c r="M256" s="7">
        <f t="shared" si="21"/>
        <v>150</v>
      </c>
      <c r="N256" s="8"/>
      <c r="O256" s="7">
        <f t="shared" si="22"/>
        <v>150</v>
      </c>
      <c r="P256" s="7">
        <v>150</v>
      </c>
      <c r="Q256" s="8"/>
      <c r="R256" s="7">
        <f t="shared" si="26"/>
        <v>150</v>
      </c>
      <c r="S256" s="8"/>
      <c r="T256" s="7">
        <f t="shared" si="27"/>
        <v>150</v>
      </c>
      <c r="U256" s="8"/>
      <c r="V256" s="7">
        <f t="shared" si="23"/>
        <v>150</v>
      </c>
    </row>
    <row r="257" spans="1:22" ht="51">
      <c r="A257" s="3" t="s">
        <v>235</v>
      </c>
      <c r="B257" s="2" t="s">
        <v>4</v>
      </c>
      <c r="C257" s="2" t="s">
        <v>23</v>
      </c>
      <c r="D257" s="2" t="s">
        <v>25</v>
      </c>
      <c r="E257" s="1" t="s">
        <v>247</v>
      </c>
      <c r="F257" s="2"/>
      <c r="G257" s="7">
        <v>0</v>
      </c>
      <c r="H257" s="8">
        <f>H258</f>
        <v>0</v>
      </c>
      <c r="I257" s="7">
        <f t="shared" si="24"/>
        <v>0</v>
      </c>
      <c r="J257" s="8">
        <f>J258</f>
        <v>0</v>
      </c>
      <c r="K257" s="7">
        <f t="shared" si="25"/>
        <v>0</v>
      </c>
      <c r="L257" s="8">
        <f>L258</f>
        <v>0</v>
      </c>
      <c r="M257" s="7">
        <f t="shared" si="21"/>
        <v>0</v>
      </c>
      <c r="N257" s="8">
        <f>N258</f>
        <v>0</v>
      </c>
      <c r="O257" s="7">
        <f t="shared" si="22"/>
        <v>0</v>
      </c>
      <c r="P257" s="7">
        <v>0</v>
      </c>
      <c r="Q257" s="8">
        <f>Q258</f>
        <v>0</v>
      </c>
      <c r="R257" s="7">
        <f t="shared" si="26"/>
        <v>0</v>
      </c>
      <c r="S257" s="8">
        <f>S258</f>
        <v>0</v>
      </c>
      <c r="T257" s="7">
        <f t="shared" si="27"/>
        <v>0</v>
      </c>
      <c r="U257" s="8">
        <f>U258</f>
        <v>0</v>
      </c>
      <c r="V257" s="7">
        <f t="shared" si="23"/>
        <v>0</v>
      </c>
    </row>
    <row r="258" spans="1:22" ht="38.25">
      <c r="A258" s="3" t="s">
        <v>65</v>
      </c>
      <c r="B258" s="2" t="s">
        <v>4</v>
      </c>
      <c r="C258" s="2" t="s">
        <v>23</v>
      </c>
      <c r="D258" s="2" t="s">
        <v>25</v>
      </c>
      <c r="E258" s="1" t="s">
        <v>247</v>
      </c>
      <c r="F258" s="2">
        <v>600</v>
      </c>
      <c r="G258" s="7">
        <v>0</v>
      </c>
      <c r="H258" s="8"/>
      <c r="I258" s="7">
        <f t="shared" si="24"/>
        <v>0</v>
      </c>
      <c r="J258" s="8"/>
      <c r="K258" s="7">
        <f t="shared" si="25"/>
        <v>0</v>
      </c>
      <c r="L258" s="8"/>
      <c r="M258" s="7">
        <f t="shared" si="21"/>
        <v>0</v>
      </c>
      <c r="N258" s="8"/>
      <c r="O258" s="7">
        <f t="shared" si="22"/>
        <v>0</v>
      </c>
      <c r="P258" s="7">
        <v>0</v>
      </c>
      <c r="Q258" s="8"/>
      <c r="R258" s="7">
        <f t="shared" si="26"/>
        <v>0</v>
      </c>
      <c r="S258" s="8"/>
      <c r="T258" s="7">
        <f t="shared" si="27"/>
        <v>0</v>
      </c>
      <c r="U258" s="8"/>
      <c r="V258" s="7">
        <f t="shared" si="23"/>
        <v>0</v>
      </c>
    </row>
    <row r="259" spans="1:22" ht="102">
      <c r="A259" s="14" t="s">
        <v>123</v>
      </c>
      <c r="B259" s="2" t="s">
        <v>4</v>
      </c>
      <c r="C259" s="2" t="s">
        <v>23</v>
      </c>
      <c r="D259" s="2" t="s">
        <v>25</v>
      </c>
      <c r="E259" s="1" t="s">
        <v>127</v>
      </c>
      <c r="F259" s="2"/>
      <c r="G259" s="7">
        <v>1150</v>
      </c>
      <c r="H259" s="8">
        <f>H260</f>
        <v>0</v>
      </c>
      <c r="I259" s="7">
        <f t="shared" si="24"/>
        <v>1150</v>
      </c>
      <c r="J259" s="8">
        <f>J260</f>
        <v>0</v>
      </c>
      <c r="K259" s="7">
        <f t="shared" si="25"/>
        <v>1150</v>
      </c>
      <c r="L259" s="8">
        <f>L260</f>
        <v>0</v>
      </c>
      <c r="M259" s="7">
        <f t="shared" si="21"/>
        <v>1150</v>
      </c>
      <c r="N259" s="8">
        <f>N260</f>
        <v>0</v>
      </c>
      <c r="O259" s="7">
        <f t="shared" si="22"/>
        <v>1150</v>
      </c>
      <c r="P259" s="7">
        <v>1150</v>
      </c>
      <c r="Q259" s="8">
        <f>Q260</f>
        <v>0</v>
      </c>
      <c r="R259" s="7">
        <f t="shared" si="26"/>
        <v>1150</v>
      </c>
      <c r="S259" s="8">
        <f>S260</f>
        <v>0</v>
      </c>
      <c r="T259" s="7">
        <f t="shared" si="27"/>
        <v>1150</v>
      </c>
      <c r="U259" s="8">
        <f>U260</f>
        <v>0</v>
      </c>
      <c r="V259" s="7">
        <f t="shared" si="23"/>
        <v>1150</v>
      </c>
    </row>
    <row r="260" spans="1:22" ht="38.25">
      <c r="A260" s="3" t="s">
        <v>65</v>
      </c>
      <c r="B260" s="2" t="s">
        <v>4</v>
      </c>
      <c r="C260" s="2" t="s">
        <v>23</v>
      </c>
      <c r="D260" s="2" t="s">
        <v>25</v>
      </c>
      <c r="E260" s="1" t="s">
        <v>127</v>
      </c>
      <c r="F260" s="2">
        <v>600</v>
      </c>
      <c r="G260" s="7">
        <v>1150</v>
      </c>
      <c r="H260" s="8"/>
      <c r="I260" s="7">
        <f t="shared" si="24"/>
        <v>1150</v>
      </c>
      <c r="J260" s="8"/>
      <c r="K260" s="7">
        <f t="shared" si="25"/>
        <v>1150</v>
      </c>
      <c r="L260" s="8"/>
      <c r="M260" s="7">
        <f t="shared" si="21"/>
        <v>1150</v>
      </c>
      <c r="N260" s="8"/>
      <c r="O260" s="7">
        <f t="shared" si="22"/>
        <v>1150</v>
      </c>
      <c r="P260" s="7">
        <v>1150</v>
      </c>
      <c r="Q260" s="8"/>
      <c r="R260" s="7">
        <f t="shared" si="26"/>
        <v>1150</v>
      </c>
      <c r="S260" s="8"/>
      <c r="T260" s="7">
        <f t="shared" si="27"/>
        <v>1150</v>
      </c>
      <c r="U260" s="8"/>
      <c r="V260" s="7">
        <f t="shared" si="23"/>
        <v>1150</v>
      </c>
    </row>
    <row r="261" spans="1:22" ht="38.25">
      <c r="A261" s="3" t="s">
        <v>124</v>
      </c>
      <c r="B261" s="2" t="s">
        <v>4</v>
      </c>
      <c r="C261" s="2" t="s">
        <v>23</v>
      </c>
      <c r="D261" s="2" t="s">
        <v>25</v>
      </c>
      <c r="E261" s="1" t="s">
        <v>128</v>
      </c>
      <c r="F261" s="2"/>
      <c r="G261" s="7">
        <v>478</v>
      </c>
      <c r="H261" s="8">
        <f>H262</f>
        <v>0</v>
      </c>
      <c r="I261" s="7">
        <f t="shared" si="24"/>
        <v>478</v>
      </c>
      <c r="J261" s="8">
        <f>J262</f>
        <v>0</v>
      </c>
      <c r="K261" s="7">
        <f t="shared" si="25"/>
        <v>478</v>
      </c>
      <c r="L261" s="8">
        <f>L262</f>
        <v>0</v>
      </c>
      <c r="M261" s="7">
        <f t="shared" si="21"/>
        <v>478</v>
      </c>
      <c r="N261" s="8">
        <f>N262</f>
        <v>0</v>
      </c>
      <c r="O261" s="7">
        <f t="shared" si="22"/>
        <v>478</v>
      </c>
      <c r="P261" s="7">
        <v>478</v>
      </c>
      <c r="Q261" s="8">
        <f>Q262</f>
        <v>0</v>
      </c>
      <c r="R261" s="7">
        <f t="shared" si="26"/>
        <v>478</v>
      </c>
      <c r="S261" s="8">
        <f>S262</f>
        <v>0</v>
      </c>
      <c r="T261" s="7">
        <f t="shared" si="27"/>
        <v>478</v>
      </c>
      <c r="U261" s="8">
        <f>U262</f>
        <v>0</v>
      </c>
      <c r="V261" s="7">
        <f t="shared" si="23"/>
        <v>478</v>
      </c>
    </row>
    <row r="262" spans="1:22" ht="38.25">
      <c r="A262" s="3" t="s">
        <v>65</v>
      </c>
      <c r="B262" s="2" t="s">
        <v>4</v>
      </c>
      <c r="C262" s="2" t="s">
        <v>23</v>
      </c>
      <c r="D262" s="2" t="s">
        <v>25</v>
      </c>
      <c r="E262" s="1" t="s">
        <v>128</v>
      </c>
      <c r="F262" s="2">
        <v>600</v>
      </c>
      <c r="G262" s="7">
        <v>478</v>
      </c>
      <c r="H262" s="8"/>
      <c r="I262" s="7">
        <f t="shared" si="24"/>
        <v>478</v>
      </c>
      <c r="J262" s="8"/>
      <c r="K262" s="7">
        <f t="shared" si="25"/>
        <v>478</v>
      </c>
      <c r="L262" s="8"/>
      <c r="M262" s="7">
        <f t="shared" si="21"/>
        <v>478</v>
      </c>
      <c r="N262" s="8"/>
      <c r="O262" s="7">
        <f t="shared" si="22"/>
        <v>478</v>
      </c>
      <c r="P262" s="7">
        <v>478</v>
      </c>
      <c r="Q262" s="8"/>
      <c r="R262" s="7">
        <f t="shared" si="26"/>
        <v>478</v>
      </c>
      <c r="S262" s="8"/>
      <c r="T262" s="7">
        <f t="shared" si="27"/>
        <v>478</v>
      </c>
      <c r="U262" s="8"/>
      <c r="V262" s="7">
        <f t="shared" si="23"/>
        <v>478</v>
      </c>
    </row>
    <row r="263" spans="1:22" ht="38.25">
      <c r="A263" s="3" t="s">
        <v>329</v>
      </c>
      <c r="B263" s="2" t="s">
        <v>4</v>
      </c>
      <c r="C263" s="2" t="s">
        <v>23</v>
      </c>
      <c r="D263" s="2" t="s">
        <v>25</v>
      </c>
      <c r="E263" s="12" t="s">
        <v>316</v>
      </c>
      <c r="F263" s="2"/>
      <c r="G263" s="7">
        <v>600</v>
      </c>
      <c r="H263" s="8">
        <f>H264</f>
        <v>0</v>
      </c>
      <c r="I263" s="7">
        <f t="shared" si="24"/>
        <v>600</v>
      </c>
      <c r="J263" s="8">
        <f>J264</f>
        <v>0</v>
      </c>
      <c r="K263" s="7">
        <f t="shared" si="25"/>
        <v>600</v>
      </c>
      <c r="L263" s="8">
        <f>L264</f>
        <v>0</v>
      </c>
      <c r="M263" s="7">
        <f t="shared" si="21"/>
        <v>600</v>
      </c>
      <c r="N263" s="8">
        <f>N264</f>
        <v>0</v>
      </c>
      <c r="O263" s="7">
        <f t="shared" si="22"/>
        <v>600</v>
      </c>
      <c r="P263" s="7">
        <v>600</v>
      </c>
      <c r="Q263" s="8">
        <f>Q264</f>
        <v>0</v>
      </c>
      <c r="R263" s="7">
        <f t="shared" si="26"/>
        <v>600</v>
      </c>
      <c r="S263" s="8">
        <f>S264</f>
        <v>0</v>
      </c>
      <c r="T263" s="7">
        <f t="shared" si="27"/>
        <v>600</v>
      </c>
      <c r="U263" s="8">
        <f>U264</f>
        <v>0</v>
      </c>
      <c r="V263" s="7">
        <f t="shared" si="23"/>
        <v>600</v>
      </c>
    </row>
    <row r="264" spans="1:22" ht="38.25">
      <c r="A264" s="3" t="s">
        <v>65</v>
      </c>
      <c r="B264" s="2" t="s">
        <v>4</v>
      </c>
      <c r="C264" s="2" t="s">
        <v>23</v>
      </c>
      <c r="D264" s="2" t="s">
        <v>25</v>
      </c>
      <c r="E264" s="12" t="s">
        <v>316</v>
      </c>
      <c r="F264" s="2">
        <v>600</v>
      </c>
      <c r="G264" s="7">
        <v>600</v>
      </c>
      <c r="H264" s="8"/>
      <c r="I264" s="7">
        <f t="shared" si="24"/>
        <v>600</v>
      </c>
      <c r="J264" s="8"/>
      <c r="K264" s="7">
        <f t="shared" si="25"/>
        <v>600</v>
      </c>
      <c r="L264" s="8"/>
      <c r="M264" s="7">
        <f t="shared" si="21"/>
        <v>600</v>
      </c>
      <c r="N264" s="8"/>
      <c r="O264" s="7">
        <f t="shared" si="22"/>
        <v>600</v>
      </c>
      <c r="P264" s="7">
        <v>600</v>
      </c>
      <c r="Q264" s="8"/>
      <c r="R264" s="7">
        <f t="shared" si="26"/>
        <v>600</v>
      </c>
      <c r="S264" s="8"/>
      <c r="T264" s="7">
        <f t="shared" si="27"/>
        <v>600</v>
      </c>
      <c r="U264" s="8"/>
      <c r="V264" s="7">
        <f t="shared" si="23"/>
        <v>600</v>
      </c>
    </row>
    <row r="265" spans="1:22" ht="178.5">
      <c r="A265" s="14" t="s">
        <v>344</v>
      </c>
      <c r="B265" s="2" t="s">
        <v>4</v>
      </c>
      <c r="C265" s="2" t="s">
        <v>23</v>
      </c>
      <c r="D265" s="2" t="s">
        <v>25</v>
      </c>
      <c r="E265" s="12" t="s">
        <v>129</v>
      </c>
      <c r="F265" s="2"/>
      <c r="G265" s="7">
        <v>94736.686000000002</v>
      </c>
      <c r="H265" s="8">
        <f>H266</f>
        <v>0</v>
      </c>
      <c r="I265" s="7">
        <f t="shared" si="24"/>
        <v>94736.686000000002</v>
      </c>
      <c r="J265" s="8">
        <f>J266</f>
        <v>0</v>
      </c>
      <c r="K265" s="7">
        <f t="shared" si="25"/>
        <v>94736.686000000002</v>
      </c>
      <c r="L265" s="8">
        <f>L266</f>
        <v>0</v>
      </c>
      <c r="M265" s="7">
        <f t="shared" si="21"/>
        <v>94736.686000000002</v>
      </c>
      <c r="N265" s="8">
        <f>N266</f>
        <v>0</v>
      </c>
      <c r="O265" s="7">
        <f t="shared" si="22"/>
        <v>94736.686000000002</v>
      </c>
      <c r="P265" s="7">
        <v>94736.686000000002</v>
      </c>
      <c r="Q265" s="8">
        <f>Q266</f>
        <v>0</v>
      </c>
      <c r="R265" s="7">
        <f t="shared" si="26"/>
        <v>94736.686000000002</v>
      </c>
      <c r="S265" s="8">
        <f>S266</f>
        <v>0</v>
      </c>
      <c r="T265" s="7">
        <f t="shared" si="27"/>
        <v>94736.686000000002</v>
      </c>
      <c r="U265" s="8">
        <f>U266</f>
        <v>0</v>
      </c>
      <c r="V265" s="7">
        <f t="shared" si="23"/>
        <v>94736.686000000002</v>
      </c>
    </row>
    <row r="266" spans="1:22" ht="38.25">
      <c r="A266" s="3" t="s">
        <v>65</v>
      </c>
      <c r="B266" s="2" t="s">
        <v>4</v>
      </c>
      <c r="C266" s="2" t="s">
        <v>23</v>
      </c>
      <c r="D266" s="2" t="s">
        <v>25</v>
      </c>
      <c r="E266" s="12" t="s">
        <v>129</v>
      </c>
      <c r="F266" s="2">
        <v>600</v>
      </c>
      <c r="G266" s="7">
        <v>94736.686000000002</v>
      </c>
      <c r="H266" s="8"/>
      <c r="I266" s="7">
        <f t="shared" si="24"/>
        <v>94736.686000000002</v>
      </c>
      <c r="J266" s="8"/>
      <c r="K266" s="7">
        <f t="shared" si="25"/>
        <v>94736.686000000002</v>
      </c>
      <c r="L266" s="8"/>
      <c r="M266" s="7">
        <f t="shared" si="21"/>
        <v>94736.686000000002</v>
      </c>
      <c r="N266" s="8"/>
      <c r="O266" s="7">
        <f t="shared" si="22"/>
        <v>94736.686000000002</v>
      </c>
      <c r="P266" s="7">
        <v>94736.686000000002</v>
      </c>
      <c r="Q266" s="8"/>
      <c r="R266" s="7">
        <f t="shared" si="26"/>
        <v>94736.686000000002</v>
      </c>
      <c r="S266" s="8"/>
      <c r="T266" s="7">
        <f t="shared" si="27"/>
        <v>94736.686000000002</v>
      </c>
      <c r="U266" s="8"/>
      <c r="V266" s="7">
        <f t="shared" si="23"/>
        <v>94736.686000000002</v>
      </c>
    </row>
    <row r="267" spans="1:22" ht="102">
      <c r="A267" s="3" t="s">
        <v>289</v>
      </c>
      <c r="B267" s="2" t="s">
        <v>4</v>
      </c>
      <c r="C267" s="2" t="s">
        <v>23</v>
      </c>
      <c r="D267" s="2" t="s">
        <v>25</v>
      </c>
      <c r="E267" s="12" t="s">
        <v>254</v>
      </c>
      <c r="F267" s="2"/>
      <c r="G267" s="7">
        <v>10858.68</v>
      </c>
      <c r="H267" s="8">
        <f>H268</f>
        <v>0</v>
      </c>
      <c r="I267" s="7">
        <f t="shared" si="24"/>
        <v>10858.68</v>
      </c>
      <c r="J267" s="8">
        <f>J268</f>
        <v>0</v>
      </c>
      <c r="K267" s="7">
        <f t="shared" si="25"/>
        <v>10858.68</v>
      </c>
      <c r="L267" s="8">
        <f>L268</f>
        <v>0</v>
      </c>
      <c r="M267" s="7">
        <f t="shared" si="21"/>
        <v>10858.68</v>
      </c>
      <c r="N267" s="8">
        <f>N268</f>
        <v>0</v>
      </c>
      <c r="O267" s="7">
        <f t="shared" si="22"/>
        <v>10858.68</v>
      </c>
      <c r="P267" s="7">
        <v>11014.92</v>
      </c>
      <c r="Q267" s="8">
        <f>Q268</f>
        <v>0</v>
      </c>
      <c r="R267" s="7">
        <f t="shared" si="26"/>
        <v>11014.92</v>
      </c>
      <c r="S267" s="8">
        <f>S268</f>
        <v>0</v>
      </c>
      <c r="T267" s="7">
        <f t="shared" si="27"/>
        <v>11014.92</v>
      </c>
      <c r="U267" s="8">
        <f>U268</f>
        <v>0</v>
      </c>
      <c r="V267" s="7">
        <f t="shared" si="23"/>
        <v>11014.92</v>
      </c>
    </row>
    <row r="268" spans="1:22" ht="38.25">
      <c r="A268" s="3" t="s">
        <v>65</v>
      </c>
      <c r="B268" s="2" t="s">
        <v>4</v>
      </c>
      <c r="C268" s="2" t="s">
        <v>23</v>
      </c>
      <c r="D268" s="2" t="s">
        <v>25</v>
      </c>
      <c r="E268" s="12" t="s">
        <v>254</v>
      </c>
      <c r="F268" s="2">
        <v>600</v>
      </c>
      <c r="G268" s="7">
        <v>10858.68</v>
      </c>
      <c r="H268" s="8"/>
      <c r="I268" s="7">
        <f t="shared" si="24"/>
        <v>10858.68</v>
      </c>
      <c r="J268" s="8"/>
      <c r="K268" s="7">
        <f t="shared" si="25"/>
        <v>10858.68</v>
      </c>
      <c r="L268" s="8"/>
      <c r="M268" s="7">
        <f t="shared" si="21"/>
        <v>10858.68</v>
      </c>
      <c r="N268" s="8"/>
      <c r="O268" s="7">
        <f t="shared" si="22"/>
        <v>10858.68</v>
      </c>
      <c r="P268" s="7">
        <v>11014.92</v>
      </c>
      <c r="Q268" s="8"/>
      <c r="R268" s="7">
        <f t="shared" si="26"/>
        <v>11014.92</v>
      </c>
      <c r="S268" s="8"/>
      <c r="T268" s="7">
        <f t="shared" si="27"/>
        <v>11014.92</v>
      </c>
      <c r="U268" s="8"/>
      <c r="V268" s="7">
        <f t="shared" si="23"/>
        <v>11014.92</v>
      </c>
    </row>
    <row r="269" spans="1:22" ht="25.5">
      <c r="A269" s="3" t="s">
        <v>130</v>
      </c>
      <c r="B269" s="2" t="s">
        <v>4</v>
      </c>
      <c r="C269" s="2" t="s">
        <v>23</v>
      </c>
      <c r="D269" s="2" t="s">
        <v>25</v>
      </c>
      <c r="E269" s="1" t="s">
        <v>131</v>
      </c>
      <c r="F269" s="2"/>
      <c r="G269" s="7">
        <v>0</v>
      </c>
      <c r="H269" s="8">
        <f>H270</f>
        <v>0</v>
      </c>
      <c r="I269" s="7">
        <f t="shared" si="24"/>
        <v>0</v>
      </c>
      <c r="J269" s="8">
        <f>J270</f>
        <v>0</v>
      </c>
      <c r="K269" s="7">
        <f t="shared" si="25"/>
        <v>0</v>
      </c>
      <c r="L269" s="8">
        <f>L270</f>
        <v>0</v>
      </c>
      <c r="M269" s="7">
        <f t="shared" si="21"/>
        <v>0</v>
      </c>
      <c r="N269" s="8">
        <f>N270</f>
        <v>0</v>
      </c>
      <c r="O269" s="7">
        <f t="shared" si="22"/>
        <v>0</v>
      </c>
      <c r="P269" s="7">
        <v>0</v>
      </c>
      <c r="Q269" s="8">
        <f>Q270</f>
        <v>0</v>
      </c>
      <c r="R269" s="7">
        <f t="shared" si="26"/>
        <v>0</v>
      </c>
      <c r="S269" s="8">
        <f>S270</f>
        <v>0</v>
      </c>
      <c r="T269" s="7">
        <f t="shared" si="27"/>
        <v>0</v>
      </c>
      <c r="U269" s="8">
        <f>U270</f>
        <v>0</v>
      </c>
      <c r="V269" s="7">
        <f t="shared" si="23"/>
        <v>0</v>
      </c>
    </row>
    <row r="270" spans="1:22" ht="38.25">
      <c r="A270" s="3" t="s">
        <v>65</v>
      </c>
      <c r="B270" s="2" t="s">
        <v>4</v>
      </c>
      <c r="C270" s="2" t="s">
        <v>23</v>
      </c>
      <c r="D270" s="2" t="s">
        <v>25</v>
      </c>
      <c r="E270" s="1" t="s">
        <v>131</v>
      </c>
      <c r="F270" s="2">
        <v>600</v>
      </c>
      <c r="G270" s="7">
        <v>0</v>
      </c>
      <c r="H270" s="8"/>
      <c r="I270" s="7">
        <f t="shared" si="24"/>
        <v>0</v>
      </c>
      <c r="J270" s="8"/>
      <c r="K270" s="7">
        <f t="shared" si="25"/>
        <v>0</v>
      </c>
      <c r="L270" s="8"/>
      <c r="M270" s="7">
        <f t="shared" si="21"/>
        <v>0</v>
      </c>
      <c r="N270" s="8"/>
      <c r="O270" s="7">
        <f t="shared" si="22"/>
        <v>0</v>
      </c>
      <c r="P270" s="7">
        <v>0</v>
      </c>
      <c r="Q270" s="8"/>
      <c r="R270" s="7">
        <f t="shared" si="26"/>
        <v>0</v>
      </c>
      <c r="S270" s="8"/>
      <c r="T270" s="7">
        <f t="shared" si="27"/>
        <v>0</v>
      </c>
      <c r="U270" s="8"/>
      <c r="V270" s="7">
        <f t="shared" si="23"/>
        <v>0</v>
      </c>
    </row>
    <row r="271" spans="1:22" ht="38.25">
      <c r="A271" s="3" t="s">
        <v>251</v>
      </c>
      <c r="B271" s="2" t="s">
        <v>4</v>
      </c>
      <c r="C271" s="2" t="s">
        <v>23</v>
      </c>
      <c r="D271" s="2" t="s">
        <v>25</v>
      </c>
      <c r="E271" s="1" t="s">
        <v>252</v>
      </c>
      <c r="F271" s="2"/>
      <c r="G271" s="7">
        <v>0</v>
      </c>
      <c r="H271" s="8">
        <f>H272</f>
        <v>0</v>
      </c>
      <c r="I271" s="7">
        <f t="shared" si="24"/>
        <v>0</v>
      </c>
      <c r="J271" s="8">
        <f>J272</f>
        <v>0</v>
      </c>
      <c r="K271" s="7">
        <f t="shared" si="25"/>
        <v>0</v>
      </c>
      <c r="L271" s="8">
        <f>L272</f>
        <v>0</v>
      </c>
      <c r="M271" s="7">
        <f t="shared" si="21"/>
        <v>0</v>
      </c>
      <c r="N271" s="8">
        <f>N272</f>
        <v>0</v>
      </c>
      <c r="O271" s="7">
        <f t="shared" si="22"/>
        <v>0</v>
      </c>
      <c r="P271" s="7">
        <v>0</v>
      </c>
      <c r="Q271" s="8">
        <f>Q272</f>
        <v>0</v>
      </c>
      <c r="R271" s="7">
        <f t="shared" si="26"/>
        <v>0</v>
      </c>
      <c r="S271" s="8">
        <f>S272</f>
        <v>0</v>
      </c>
      <c r="T271" s="7">
        <f t="shared" si="27"/>
        <v>0</v>
      </c>
      <c r="U271" s="8">
        <f>U272</f>
        <v>0</v>
      </c>
      <c r="V271" s="7">
        <f t="shared" si="23"/>
        <v>0</v>
      </c>
    </row>
    <row r="272" spans="1:22" ht="38.25">
      <c r="A272" s="3" t="s">
        <v>65</v>
      </c>
      <c r="B272" s="2" t="s">
        <v>4</v>
      </c>
      <c r="C272" s="2" t="s">
        <v>23</v>
      </c>
      <c r="D272" s="2" t="s">
        <v>25</v>
      </c>
      <c r="E272" s="1" t="s">
        <v>252</v>
      </c>
      <c r="F272" s="2">
        <v>600</v>
      </c>
      <c r="G272" s="7">
        <v>0</v>
      </c>
      <c r="H272" s="8"/>
      <c r="I272" s="7">
        <f t="shared" si="24"/>
        <v>0</v>
      </c>
      <c r="J272" s="8"/>
      <c r="K272" s="7">
        <f t="shared" si="25"/>
        <v>0</v>
      </c>
      <c r="L272" s="8"/>
      <c r="M272" s="7">
        <f t="shared" si="21"/>
        <v>0</v>
      </c>
      <c r="N272" s="8"/>
      <c r="O272" s="7">
        <f t="shared" si="22"/>
        <v>0</v>
      </c>
      <c r="P272" s="7">
        <v>0</v>
      </c>
      <c r="Q272" s="8"/>
      <c r="R272" s="7">
        <f t="shared" si="26"/>
        <v>0</v>
      </c>
      <c r="S272" s="8"/>
      <c r="T272" s="7">
        <f t="shared" si="27"/>
        <v>0</v>
      </c>
      <c r="U272" s="8"/>
      <c r="V272" s="7">
        <f t="shared" si="23"/>
        <v>0</v>
      </c>
    </row>
    <row r="273" spans="1:22" ht="76.5">
      <c r="A273" s="3" t="s">
        <v>277</v>
      </c>
      <c r="B273" s="2" t="s">
        <v>4</v>
      </c>
      <c r="C273" s="2" t="s">
        <v>23</v>
      </c>
      <c r="D273" s="2" t="s">
        <v>25</v>
      </c>
      <c r="E273" s="1" t="s">
        <v>245</v>
      </c>
      <c r="F273" s="2"/>
      <c r="G273" s="7">
        <v>0</v>
      </c>
      <c r="H273" s="8">
        <f>H274</f>
        <v>0</v>
      </c>
      <c r="I273" s="7">
        <f t="shared" si="24"/>
        <v>0</v>
      </c>
      <c r="J273" s="8">
        <f>J274</f>
        <v>0</v>
      </c>
      <c r="K273" s="7">
        <f t="shared" si="25"/>
        <v>0</v>
      </c>
      <c r="L273" s="8">
        <f>L274</f>
        <v>0</v>
      </c>
      <c r="M273" s="7">
        <f t="shared" si="21"/>
        <v>0</v>
      </c>
      <c r="N273" s="8">
        <f>N274</f>
        <v>0</v>
      </c>
      <c r="O273" s="7">
        <f t="shared" si="22"/>
        <v>0</v>
      </c>
      <c r="P273" s="7">
        <v>0</v>
      </c>
      <c r="Q273" s="8">
        <f>Q274</f>
        <v>0</v>
      </c>
      <c r="R273" s="7">
        <f t="shared" si="26"/>
        <v>0</v>
      </c>
      <c r="S273" s="8">
        <f>S274</f>
        <v>0</v>
      </c>
      <c r="T273" s="7">
        <f t="shared" si="27"/>
        <v>0</v>
      </c>
      <c r="U273" s="8">
        <f>U274</f>
        <v>0</v>
      </c>
      <c r="V273" s="7">
        <f t="shared" si="23"/>
        <v>0</v>
      </c>
    </row>
    <row r="274" spans="1:22" ht="38.25">
      <c r="A274" s="3" t="s">
        <v>65</v>
      </c>
      <c r="B274" s="2" t="s">
        <v>4</v>
      </c>
      <c r="C274" s="2" t="s">
        <v>23</v>
      </c>
      <c r="D274" s="2" t="s">
        <v>25</v>
      </c>
      <c r="E274" s="1" t="s">
        <v>245</v>
      </c>
      <c r="F274" s="2">
        <v>600</v>
      </c>
      <c r="G274" s="7">
        <v>0</v>
      </c>
      <c r="H274" s="8"/>
      <c r="I274" s="7">
        <f t="shared" si="24"/>
        <v>0</v>
      </c>
      <c r="J274" s="8"/>
      <c r="K274" s="7">
        <f t="shared" si="25"/>
        <v>0</v>
      </c>
      <c r="L274" s="8"/>
      <c r="M274" s="7">
        <f t="shared" si="21"/>
        <v>0</v>
      </c>
      <c r="N274" s="8"/>
      <c r="O274" s="7">
        <f t="shared" si="22"/>
        <v>0</v>
      </c>
      <c r="P274" s="7">
        <v>0</v>
      </c>
      <c r="Q274" s="8"/>
      <c r="R274" s="7">
        <f t="shared" si="26"/>
        <v>0</v>
      </c>
      <c r="S274" s="8"/>
      <c r="T274" s="7">
        <f t="shared" si="27"/>
        <v>0</v>
      </c>
      <c r="U274" s="8"/>
      <c r="V274" s="7">
        <f t="shared" si="23"/>
        <v>0</v>
      </c>
    </row>
    <row r="275" spans="1:22" ht="51">
      <c r="A275" s="3" t="s">
        <v>278</v>
      </c>
      <c r="B275" s="2" t="s">
        <v>4</v>
      </c>
      <c r="C275" s="2" t="s">
        <v>23</v>
      </c>
      <c r="D275" s="2" t="s">
        <v>25</v>
      </c>
      <c r="E275" s="1" t="s">
        <v>250</v>
      </c>
      <c r="F275" s="2"/>
      <c r="G275" s="7">
        <v>0</v>
      </c>
      <c r="H275" s="8">
        <f>H276</f>
        <v>0</v>
      </c>
      <c r="I275" s="7">
        <f t="shared" si="24"/>
        <v>0</v>
      </c>
      <c r="J275" s="8">
        <f>J276</f>
        <v>0</v>
      </c>
      <c r="K275" s="7">
        <f t="shared" si="25"/>
        <v>0</v>
      </c>
      <c r="L275" s="8">
        <f>L276</f>
        <v>0</v>
      </c>
      <c r="M275" s="7">
        <f t="shared" si="21"/>
        <v>0</v>
      </c>
      <c r="N275" s="8">
        <f>N276</f>
        <v>0</v>
      </c>
      <c r="O275" s="7">
        <f t="shared" si="22"/>
        <v>0</v>
      </c>
      <c r="P275" s="7">
        <v>0</v>
      </c>
      <c r="Q275" s="8">
        <f>Q276</f>
        <v>0</v>
      </c>
      <c r="R275" s="7">
        <f t="shared" si="26"/>
        <v>0</v>
      </c>
      <c r="S275" s="8">
        <f>S276</f>
        <v>0</v>
      </c>
      <c r="T275" s="7">
        <f t="shared" si="27"/>
        <v>0</v>
      </c>
      <c r="U275" s="8">
        <f>U276</f>
        <v>0</v>
      </c>
      <c r="V275" s="7">
        <f t="shared" si="23"/>
        <v>0</v>
      </c>
    </row>
    <row r="276" spans="1:22" ht="38.25">
      <c r="A276" s="3" t="s">
        <v>65</v>
      </c>
      <c r="B276" s="2" t="s">
        <v>4</v>
      </c>
      <c r="C276" s="2" t="s">
        <v>23</v>
      </c>
      <c r="D276" s="2" t="s">
        <v>25</v>
      </c>
      <c r="E276" s="1" t="s">
        <v>250</v>
      </c>
      <c r="F276" s="2">
        <v>600</v>
      </c>
      <c r="G276" s="7">
        <v>0</v>
      </c>
      <c r="H276" s="8"/>
      <c r="I276" s="7">
        <f t="shared" si="24"/>
        <v>0</v>
      </c>
      <c r="J276" s="8"/>
      <c r="K276" s="7">
        <f t="shared" si="25"/>
        <v>0</v>
      </c>
      <c r="L276" s="8"/>
      <c r="M276" s="7">
        <f t="shared" si="21"/>
        <v>0</v>
      </c>
      <c r="N276" s="8"/>
      <c r="O276" s="7">
        <f t="shared" si="22"/>
        <v>0</v>
      </c>
      <c r="P276" s="7">
        <v>0</v>
      </c>
      <c r="Q276" s="8"/>
      <c r="R276" s="7">
        <f t="shared" si="26"/>
        <v>0</v>
      </c>
      <c r="S276" s="8"/>
      <c r="T276" s="7">
        <f t="shared" si="27"/>
        <v>0</v>
      </c>
      <c r="U276" s="8"/>
      <c r="V276" s="7">
        <f t="shared" si="23"/>
        <v>0</v>
      </c>
    </row>
    <row r="277" spans="1:22" ht="38.25">
      <c r="A277" s="3" t="s">
        <v>350</v>
      </c>
      <c r="B277" s="2" t="s">
        <v>4</v>
      </c>
      <c r="C277" s="2" t="s">
        <v>23</v>
      </c>
      <c r="D277" s="2" t="s">
        <v>25</v>
      </c>
      <c r="E277" s="12" t="s">
        <v>260</v>
      </c>
      <c r="F277" s="2"/>
      <c r="G277" s="7">
        <v>2711.8983000000003</v>
      </c>
      <c r="H277" s="8">
        <f>H278</f>
        <v>0</v>
      </c>
      <c r="I277" s="7">
        <f t="shared" si="24"/>
        <v>2711.8983000000003</v>
      </c>
      <c r="J277" s="8">
        <f>J278</f>
        <v>0</v>
      </c>
      <c r="K277" s="7">
        <f t="shared" si="25"/>
        <v>2711.8983000000003</v>
      </c>
      <c r="L277" s="8">
        <f>L278</f>
        <v>0</v>
      </c>
      <c r="M277" s="7">
        <f t="shared" si="21"/>
        <v>2711.8983000000003</v>
      </c>
      <c r="N277" s="8">
        <f>N278</f>
        <v>0</v>
      </c>
      <c r="O277" s="7">
        <f t="shared" si="22"/>
        <v>2711.8983000000003</v>
      </c>
      <c r="P277" s="7">
        <v>2710.1214400000003</v>
      </c>
      <c r="Q277" s="8">
        <f>Q278</f>
        <v>0</v>
      </c>
      <c r="R277" s="7">
        <f t="shared" si="26"/>
        <v>2710.1214400000003</v>
      </c>
      <c r="S277" s="8">
        <f>S278</f>
        <v>0</v>
      </c>
      <c r="T277" s="7">
        <f t="shared" si="27"/>
        <v>2710.1214400000003</v>
      </c>
      <c r="U277" s="8">
        <f>U278</f>
        <v>0</v>
      </c>
      <c r="V277" s="7">
        <f t="shared" si="23"/>
        <v>2710.1214400000003</v>
      </c>
    </row>
    <row r="278" spans="1:22" ht="38.25">
      <c r="A278" s="3" t="s">
        <v>65</v>
      </c>
      <c r="B278" s="2" t="s">
        <v>4</v>
      </c>
      <c r="C278" s="2" t="s">
        <v>23</v>
      </c>
      <c r="D278" s="2" t="s">
        <v>25</v>
      </c>
      <c r="E278" s="12" t="s">
        <v>260</v>
      </c>
      <c r="F278" s="2">
        <v>600</v>
      </c>
      <c r="G278" s="7">
        <v>2711.8983000000003</v>
      </c>
      <c r="H278" s="8"/>
      <c r="I278" s="7">
        <f t="shared" si="24"/>
        <v>2711.8983000000003</v>
      </c>
      <c r="J278" s="8"/>
      <c r="K278" s="7">
        <f t="shared" si="25"/>
        <v>2711.8983000000003</v>
      </c>
      <c r="L278" s="8"/>
      <c r="M278" s="7">
        <f t="shared" si="21"/>
        <v>2711.8983000000003</v>
      </c>
      <c r="N278" s="8"/>
      <c r="O278" s="7">
        <f t="shared" si="22"/>
        <v>2711.8983000000003</v>
      </c>
      <c r="P278" s="7">
        <v>2710.1214400000003</v>
      </c>
      <c r="Q278" s="8"/>
      <c r="R278" s="7">
        <f t="shared" si="26"/>
        <v>2710.1214400000003</v>
      </c>
      <c r="S278" s="8"/>
      <c r="T278" s="7">
        <f t="shared" si="27"/>
        <v>2710.1214400000003</v>
      </c>
      <c r="U278" s="8"/>
      <c r="V278" s="7">
        <f t="shared" si="23"/>
        <v>2710.1214400000003</v>
      </c>
    </row>
    <row r="279" spans="1:22" ht="102">
      <c r="A279" s="3" t="s">
        <v>343</v>
      </c>
      <c r="B279" s="2" t="s">
        <v>4</v>
      </c>
      <c r="C279" s="2" t="s">
        <v>23</v>
      </c>
      <c r="D279" s="2" t="s">
        <v>25</v>
      </c>
      <c r="E279" s="12" t="s">
        <v>261</v>
      </c>
      <c r="F279" s="2"/>
      <c r="G279" s="7">
        <v>17234.415800000002</v>
      </c>
      <c r="H279" s="8">
        <f>H280</f>
        <v>0</v>
      </c>
      <c r="I279" s="7">
        <f t="shared" si="24"/>
        <v>17234.415800000002</v>
      </c>
      <c r="J279" s="8">
        <f>J280</f>
        <v>0</v>
      </c>
      <c r="K279" s="7">
        <f t="shared" si="25"/>
        <v>17234.415800000002</v>
      </c>
      <c r="L279" s="8">
        <f>L280</f>
        <v>0</v>
      </c>
      <c r="M279" s="7">
        <f t="shared" ref="M279:M342" si="28">K279+L279</f>
        <v>17234.415800000002</v>
      </c>
      <c r="N279" s="8">
        <f>N280</f>
        <v>0</v>
      </c>
      <c r="O279" s="7">
        <f t="shared" ref="O279:O342" si="29">M279+N279</f>
        <v>17234.415800000002</v>
      </c>
      <c r="P279" s="7">
        <v>17718.484259999997</v>
      </c>
      <c r="Q279" s="8">
        <f>Q280</f>
        <v>0</v>
      </c>
      <c r="R279" s="7">
        <f t="shared" si="26"/>
        <v>17718.484259999997</v>
      </c>
      <c r="S279" s="8">
        <f>S280</f>
        <v>0</v>
      </c>
      <c r="T279" s="7">
        <f t="shared" si="27"/>
        <v>17718.484259999997</v>
      </c>
      <c r="U279" s="8">
        <f>U280</f>
        <v>0</v>
      </c>
      <c r="V279" s="7">
        <f t="shared" ref="V279:V342" si="30">T279+U279</f>
        <v>17718.484259999997</v>
      </c>
    </row>
    <row r="280" spans="1:22" ht="38.25">
      <c r="A280" s="3" t="s">
        <v>65</v>
      </c>
      <c r="B280" s="2" t="s">
        <v>4</v>
      </c>
      <c r="C280" s="2" t="s">
        <v>23</v>
      </c>
      <c r="D280" s="2" t="s">
        <v>25</v>
      </c>
      <c r="E280" s="12" t="s">
        <v>261</v>
      </c>
      <c r="F280" s="2">
        <v>600</v>
      </c>
      <c r="G280" s="7">
        <v>17234.415800000002</v>
      </c>
      <c r="H280" s="8"/>
      <c r="I280" s="7">
        <f t="shared" si="24"/>
        <v>17234.415800000002</v>
      </c>
      <c r="J280" s="8"/>
      <c r="K280" s="7">
        <f t="shared" si="25"/>
        <v>17234.415800000002</v>
      </c>
      <c r="L280" s="8"/>
      <c r="M280" s="7">
        <f t="shared" si="28"/>
        <v>17234.415800000002</v>
      </c>
      <c r="N280" s="8"/>
      <c r="O280" s="7">
        <f t="shared" si="29"/>
        <v>17234.415800000002</v>
      </c>
      <c r="P280" s="7">
        <v>17718.484259999997</v>
      </c>
      <c r="Q280" s="8"/>
      <c r="R280" s="7">
        <f t="shared" si="26"/>
        <v>17718.484259999997</v>
      </c>
      <c r="S280" s="8"/>
      <c r="T280" s="7">
        <f t="shared" si="27"/>
        <v>17718.484259999997</v>
      </c>
      <c r="U280" s="8"/>
      <c r="V280" s="7">
        <f t="shared" si="30"/>
        <v>17718.484259999997</v>
      </c>
    </row>
    <row r="281" spans="1:22" ht="15.75">
      <c r="A281" s="3" t="s">
        <v>132</v>
      </c>
      <c r="B281" s="2" t="s">
        <v>4</v>
      </c>
      <c r="C281" s="2" t="s">
        <v>23</v>
      </c>
      <c r="D281" s="2" t="s">
        <v>20</v>
      </c>
      <c r="E281" s="1" t="s">
        <v>133</v>
      </c>
      <c r="F281" s="2"/>
      <c r="G281" s="7">
        <v>26578.427920000009</v>
      </c>
      <c r="H281" s="8">
        <f>H282</f>
        <v>0</v>
      </c>
      <c r="I281" s="7">
        <f t="shared" si="24"/>
        <v>26578.427920000009</v>
      </c>
      <c r="J281" s="8">
        <f>J282</f>
        <v>0</v>
      </c>
      <c r="K281" s="7">
        <f t="shared" si="25"/>
        <v>26578.427920000009</v>
      </c>
      <c r="L281" s="8">
        <f>L282</f>
        <v>0</v>
      </c>
      <c r="M281" s="7">
        <f t="shared" si="28"/>
        <v>26578.427920000009</v>
      </c>
      <c r="N281" s="8">
        <f>N282</f>
        <v>0</v>
      </c>
      <c r="O281" s="7">
        <f t="shared" si="29"/>
        <v>26578.427920000009</v>
      </c>
      <c r="P281" s="7">
        <v>25060.805920000006</v>
      </c>
      <c r="Q281" s="8">
        <f>Q282</f>
        <v>0</v>
      </c>
      <c r="R281" s="7">
        <f t="shared" si="26"/>
        <v>25060.805920000006</v>
      </c>
      <c r="S281" s="8">
        <f>S282</f>
        <v>0</v>
      </c>
      <c r="T281" s="7">
        <f t="shared" si="27"/>
        <v>25060.805920000006</v>
      </c>
      <c r="U281" s="8">
        <f>U282</f>
        <v>0</v>
      </c>
      <c r="V281" s="7">
        <f t="shared" si="30"/>
        <v>25060.805920000006</v>
      </c>
    </row>
    <row r="282" spans="1:22" ht="38.25">
      <c r="A282" s="3" t="s">
        <v>65</v>
      </c>
      <c r="B282" s="2" t="s">
        <v>4</v>
      </c>
      <c r="C282" s="2" t="s">
        <v>23</v>
      </c>
      <c r="D282" s="2" t="s">
        <v>20</v>
      </c>
      <c r="E282" s="1" t="s">
        <v>133</v>
      </c>
      <c r="F282" s="2">
        <v>600</v>
      </c>
      <c r="G282" s="7">
        <v>26578.427920000009</v>
      </c>
      <c r="H282" s="8"/>
      <c r="I282" s="7">
        <f t="shared" si="24"/>
        <v>26578.427920000009</v>
      </c>
      <c r="J282" s="8"/>
      <c r="K282" s="7">
        <f t="shared" si="25"/>
        <v>26578.427920000009</v>
      </c>
      <c r="L282" s="8"/>
      <c r="M282" s="7">
        <f t="shared" si="28"/>
        <v>26578.427920000009</v>
      </c>
      <c r="N282" s="8"/>
      <c r="O282" s="7">
        <f t="shared" si="29"/>
        <v>26578.427920000009</v>
      </c>
      <c r="P282" s="7">
        <v>25060.805920000006</v>
      </c>
      <c r="Q282" s="8"/>
      <c r="R282" s="7">
        <f t="shared" si="26"/>
        <v>25060.805920000006</v>
      </c>
      <c r="S282" s="8"/>
      <c r="T282" s="7">
        <f t="shared" si="27"/>
        <v>25060.805920000006</v>
      </c>
      <c r="U282" s="8"/>
      <c r="V282" s="7">
        <f t="shared" si="30"/>
        <v>25060.805920000006</v>
      </c>
    </row>
    <row r="283" spans="1:22" ht="38.25">
      <c r="A283" s="3" t="s">
        <v>134</v>
      </c>
      <c r="B283" s="2" t="s">
        <v>4</v>
      </c>
      <c r="C283" s="2" t="s">
        <v>23</v>
      </c>
      <c r="D283" s="2" t="s">
        <v>20</v>
      </c>
      <c r="E283" s="1" t="s">
        <v>137</v>
      </c>
      <c r="F283" s="2"/>
      <c r="G283" s="7">
        <v>35</v>
      </c>
      <c r="H283" s="8">
        <f>H284</f>
        <v>0</v>
      </c>
      <c r="I283" s="7">
        <f t="shared" si="24"/>
        <v>35</v>
      </c>
      <c r="J283" s="8">
        <f>J284</f>
        <v>0</v>
      </c>
      <c r="K283" s="7">
        <f t="shared" si="25"/>
        <v>35</v>
      </c>
      <c r="L283" s="8">
        <f>L284</f>
        <v>0</v>
      </c>
      <c r="M283" s="7">
        <f t="shared" si="28"/>
        <v>35</v>
      </c>
      <c r="N283" s="8">
        <f>N284</f>
        <v>0</v>
      </c>
      <c r="O283" s="7">
        <f t="shared" si="29"/>
        <v>35</v>
      </c>
      <c r="P283" s="7">
        <v>35</v>
      </c>
      <c r="Q283" s="8">
        <f>Q284</f>
        <v>0</v>
      </c>
      <c r="R283" s="7">
        <f t="shared" si="26"/>
        <v>35</v>
      </c>
      <c r="S283" s="8">
        <f>S284</f>
        <v>0</v>
      </c>
      <c r="T283" s="7">
        <f t="shared" si="27"/>
        <v>35</v>
      </c>
      <c r="U283" s="8">
        <f>U284</f>
        <v>0</v>
      </c>
      <c r="V283" s="7">
        <f t="shared" si="30"/>
        <v>35</v>
      </c>
    </row>
    <row r="284" spans="1:22" ht="38.25">
      <c r="A284" s="3" t="s">
        <v>65</v>
      </c>
      <c r="B284" s="2" t="s">
        <v>4</v>
      </c>
      <c r="C284" s="2" t="s">
        <v>23</v>
      </c>
      <c r="D284" s="2" t="s">
        <v>20</v>
      </c>
      <c r="E284" s="1" t="s">
        <v>137</v>
      </c>
      <c r="F284" s="2">
        <v>600</v>
      </c>
      <c r="G284" s="7">
        <v>35</v>
      </c>
      <c r="H284" s="8"/>
      <c r="I284" s="7">
        <f t="shared" si="24"/>
        <v>35</v>
      </c>
      <c r="J284" s="8"/>
      <c r="K284" s="7">
        <f t="shared" si="25"/>
        <v>35</v>
      </c>
      <c r="L284" s="8"/>
      <c r="M284" s="7">
        <f t="shared" si="28"/>
        <v>35</v>
      </c>
      <c r="N284" s="8"/>
      <c r="O284" s="7">
        <f t="shared" si="29"/>
        <v>35</v>
      </c>
      <c r="P284" s="7">
        <v>35</v>
      </c>
      <c r="Q284" s="8"/>
      <c r="R284" s="7">
        <f t="shared" si="26"/>
        <v>35</v>
      </c>
      <c r="S284" s="8"/>
      <c r="T284" s="7">
        <f t="shared" si="27"/>
        <v>35</v>
      </c>
      <c r="U284" s="8"/>
      <c r="V284" s="7">
        <f t="shared" si="30"/>
        <v>35</v>
      </c>
    </row>
    <row r="285" spans="1:22" ht="38.25">
      <c r="A285" s="3" t="s">
        <v>135</v>
      </c>
      <c r="B285" s="2" t="s">
        <v>4</v>
      </c>
      <c r="C285" s="2" t="s">
        <v>23</v>
      </c>
      <c r="D285" s="2" t="s">
        <v>20</v>
      </c>
      <c r="E285" s="1" t="s">
        <v>138</v>
      </c>
      <c r="F285" s="2"/>
      <c r="G285" s="7">
        <v>92</v>
      </c>
      <c r="H285" s="8">
        <f>H286</f>
        <v>0</v>
      </c>
      <c r="I285" s="7">
        <f t="shared" ref="I285:I352" si="31">G285+H285</f>
        <v>92</v>
      </c>
      <c r="J285" s="8">
        <f>J286</f>
        <v>0</v>
      </c>
      <c r="K285" s="7">
        <f t="shared" ref="K285:K348" si="32">I285+J285</f>
        <v>92</v>
      </c>
      <c r="L285" s="8">
        <f>L286</f>
        <v>0</v>
      </c>
      <c r="M285" s="7">
        <f t="shared" si="28"/>
        <v>92</v>
      </c>
      <c r="N285" s="8">
        <f>N286</f>
        <v>0</v>
      </c>
      <c r="O285" s="7">
        <f t="shared" si="29"/>
        <v>92</v>
      </c>
      <c r="P285" s="7">
        <v>92</v>
      </c>
      <c r="Q285" s="8">
        <f>Q286</f>
        <v>0</v>
      </c>
      <c r="R285" s="7">
        <f t="shared" ref="R285:R352" si="33">P285+Q285</f>
        <v>92</v>
      </c>
      <c r="S285" s="8">
        <f>S286</f>
        <v>0</v>
      </c>
      <c r="T285" s="7">
        <f t="shared" ref="T285:T348" si="34">R285+S285</f>
        <v>92</v>
      </c>
      <c r="U285" s="8">
        <f>U286</f>
        <v>0</v>
      </c>
      <c r="V285" s="7">
        <f t="shared" si="30"/>
        <v>92</v>
      </c>
    </row>
    <row r="286" spans="1:22" ht="38.25">
      <c r="A286" s="3" t="s">
        <v>65</v>
      </c>
      <c r="B286" s="2" t="s">
        <v>4</v>
      </c>
      <c r="C286" s="2" t="s">
        <v>23</v>
      </c>
      <c r="D286" s="2" t="s">
        <v>20</v>
      </c>
      <c r="E286" s="1" t="s">
        <v>138</v>
      </c>
      <c r="F286" s="2">
        <v>600</v>
      </c>
      <c r="G286" s="7">
        <v>92</v>
      </c>
      <c r="H286" s="8"/>
      <c r="I286" s="7">
        <f t="shared" si="31"/>
        <v>92</v>
      </c>
      <c r="J286" s="8"/>
      <c r="K286" s="7">
        <f t="shared" si="32"/>
        <v>92</v>
      </c>
      <c r="L286" s="8"/>
      <c r="M286" s="7">
        <f t="shared" si="28"/>
        <v>92</v>
      </c>
      <c r="N286" s="8"/>
      <c r="O286" s="7">
        <f t="shared" si="29"/>
        <v>92</v>
      </c>
      <c r="P286" s="7">
        <v>92</v>
      </c>
      <c r="Q286" s="8"/>
      <c r="R286" s="7">
        <f t="shared" si="33"/>
        <v>92</v>
      </c>
      <c r="S286" s="8"/>
      <c r="T286" s="7">
        <f t="shared" si="34"/>
        <v>92</v>
      </c>
      <c r="U286" s="8"/>
      <c r="V286" s="7">
        <f t="shared" si="30"/>
        <v>92</v>
      </c>
    </row>
    <row r="287" spans="1:22" ht="76.5">
      <c r="A287" s="3" t="s">
        <v>345</v>
      </c>
      <c r="B287" s="2" t="s">
        <v>4</v>
      </c>
      <c r="C287" s="2" t="s">
        <v>23</v>
      </c>
      <c r="D287" s="2" t="s">
        <v>20</v>
      </c>
      <c r="E287" s="12" t="s">
        <v>139</v>
      </c>
      <c r="F287" s="2"/>
      <c r="G287" s="7">
        <v>0</v>
      </c>
      <c r="H287" s="8">
        <f>H288</f>
        <v>0</v>
      </c>
      <c r="I287" s="7">
        <f t="shared" si="31"/>
        <v>0</v>
      </c>
      <c r="J287" s="8">
        <f>J288</f>
        <v>0</v>
      </c>
      <c r="K287" s="7">
        <f t="shared" si="32"/>
        <v>0</v>
      </c>
      <c r="L287" s="8">
        <f>L288</f>
        <v>0</v>
      </c>
      <c r="M287" s="7">
        <f t="shared" si="28"/>
        <v>0</v>
      </c>
      <c r="N287" s="8">
        <f>N288</f>
        <v>0</v>
      </c>
      <c r="O287" s="7">
        <f t="shared" si="29"/>
        <v>0</v>
      </c>
      <c r="P287" s="7">
        <v>0</v>
      </c>
      <c r="Q287" s="8">
        <f>Q288</f>
        <v>0</v>
      </c>
      <c r="R287" s="7">
        <f t="shared" si="33"/>
        <v>0</v>
      </c>
      <c r="S287" s="8">
        <f>S288</f>
        <v>0</v>
      </c>
      <c r="T287" s="7">
        <f t="shared" si="34"/>
        <v>0</v>
      </c>
      <c r="U287" s="8">
        <f>U288</f>
        <v>0</v>
      </c>
      <c r="V287" s="7">
        <f t="shared" si="30"/>
        <v>0</v>
      </c>
    </row>
    <row r="288" spans="1:22" ht="38.25">
      <c r="A288" s="3" t="s">
        <v>65</v>
      </c>
      <c r="B288" s="2" t="s">
        <v>4</v>
      </c>
      <c r="C288" s="2" t="s">
        <v>23</v>
      </c>
      <c r="D288" s="2" t="s">
        <v>20</v>
      </c>
      <c r="E288" s="12" t="s">
        <v>139</v>
      </c>
      <c r="F288" s="2">
        <v>600</v>
      </c>
      <c r="G288" s="7">
        <v>0</v>
      </c>
      <c r="H288" s="8"/>
      <c r="I288" s="7">
        <f t="shared" si="31"/>
        <v>0</v>
      </c>
      <c r="J288" s="8"/>
      <c r="K288" s="7">
        <f t="shared" si="32"/>
        <v>0</v>
      </c>
      <c r="L288" s="8"/>
      <c r="M288" s="7">
        <f t="shared" si="28"/>
        <v>0</v>
      </c>
      <c r="N288" s="8"/>
      <c r="O288" s="7">
        <f t="shared" si="29"/>
        <v>0</v>
      </c>
      <c r="P288" s="7">
        <v>0</v>
      </c>
      <c r="Q288" s="8"/>
      <c r="R288" s="7">
        <f t="shared" si="33"/>
        <v>0</v>
      </c>
      <c r="S288" s="8"/>
      <c r="T288" s="7">
        <f t="shared" si="34"/>
        <v>0</v>
      </c>
      <c r="U288" s="8"/>
      <c r="V288" s="7">
        <f t="shared" si="30"/>
        <v>0</v>
      </c>
    </row>
    <row r="289" spans="1:22" ht="63.75">
      <c r="A289" s="3" t="s">
        <v>136</v>
      </c>
      <c r="B289" s="2" t="s">
        <v>4</v>
      </c>
      <c r="C289" s="2" t="s">
        <v>23</v>
      </c>
      <c r="D289" s="2" t="s">
        <v>20</v>
      </c>
      <c r="E289" s="12" t="s">
        <v>140</v>
      </c>
      <c r="F289" s="2"/>
      <c r="G289" s="7">
        <v>300</v>
      </c>
      <c r="H289" s="8">
        <f>H290</f>
        <v>-300</v>
      </c>
      <c r="I289" s="7">
        <f t="shared" si="31"/>
        <v>0</v>
      </c>
      <c r="J289" s="8">
        <f>J290</f>
        <v>0</v>
      </c>
      <c r="K289" s="7">
        <f t="shared" si="32"/>
        <v>0</v>
      </c>
      <c r="L289" s="8">
        <f>L290</f>
        <v>0</v>
      </c>
      <c r="M289" s="7">
        <f t="shared" si="28"/>
        <v>0</v>
      </c>
      <c r="N289" s="8">
        <f>N290</f>
        <v>0</v>
      </c>
      <c r="O289" s="7">
        <f t="shared" si="29"/>
        <v>0</v>
      </c>
      <c r="P289" s="7">
        <v>300</v>
      </c>
      <c r="Q289" s="8">
        <f>Q290</f>
        <v>-300</v>
      </c>
      <c r="R289" s="7">
        <f t="shared" si="33"/>
        <v>0</v>
      </c>
      <c r="S289" s="8">
        <f>S290</f>
        <v>0</v>
      </c>
      <c r="T289" s="7">
        <f t="shared" si="34"/>
        <v>0</v>
      </c>
      <c r="U289" s="8">
        <f>U290</f>
        <v>0</v>
      </c>
      <c r="V289" s="7">
        <f t="shared" si="30"/>
        <v>0</v>
      </c>
    </row>
    <row r="290" spans="1:22" ht="38.25">
      <c r="A290" s="3" t="s">
        <v>65</v>
      </c>
      <c r="B290" s="2" t="s">
        <v>4</v>
      </c>
      <c r="C290" s="2" t="s">
        <v>23</v>
      </c>
      <c r="D290" s="2" t="s">
        <v>20</v>
      </c>
      <c r="E290" s="12" t="s">
        <v>140</v>
      </c>
      <c r="F290" s="2">
        <v>600</v>
      </c>
      <c r="G290" s="7">
        <v>300</v>
      </c>
      <c r="H290" s="8">
        <v>-300</v>
      </c>
      <c r="I290" s="7">
        <f t="shared" si="31"/>
        <v>0</v>
      </c>
      <c r="J290" s="8"/>
      <c r="K290" s="7">
        <f t="shared" si="32"/>
        <v>0</v>
      </c>
      <c r="L290" s="8"/>
      <c r="M290" s="7">
        <f t="shared" si="28"/>
        <v>0</v>
      </c>
      <c r="N290" s="8"/>
      <c r="O290" s="7">
        <f t="shared" si="29"/>
        <v>0</v>
      </c>
      <c r="P290" s="7">
        <v>300</v>
      </c>
      <c r="Q290" s="8">
        <v>-300</v>
      </c>
      <c r="R290" s="7">
        <f t="shared" si="33"/>
        <v>0</v>
      </c>
      <c r="S290" s="8"/>
      <c r="T290" s="7">
        <f t="shared" si="34"/>
        <v>0</v>
      </c>
      <c r="U290" s="8"/>
      <c r="V290" s="7">
        <f t="shared" si="30"/>
        <v>0</v>
      </c>
    </row>
    <row r="291" spans="1:22" ht="63.75">
      <c r="A291" s="3" t="s">
        <v>136</v>
      </c>
      <c r="B291" s="2" t="s">
        <v>4</v>
      </c>
      <c r="C291" s="2" t="s">
        <v>23</v>
      </c>
      <c r="D291" s="2" t="s">
        <v>20</v>
      </c>
      <c r="E291" s="12" t="s">
        <v>338</v>
      </c>
      <c r="F291" s="2"/>
      <c r="G291" s="7">
        <v>0</v>
      </c>
      <c r="H291" s="8">
        <f>H292</f>
        <v>300</v>
      </c>
      <c r="I291" s="7">
        <f t="shared" si="31"/>
        <v>300</v>
      </c>
      <c r="J291" s="8">
        <f>J292</f>
        <v>0</v>
      </c>
      <c r="K291" s="7">
        <f t="shared" si="32"/>
        <v>300</v>
      </c>
      <c r="L291" s="8">
        <f>L292</f>
        <v>0</v>
      </c>
      <c r="M291" s="7">
        <f t="shared" si="28"/>
        <v>300</v>
      </c>
      <c r="N291" s="8">
        <f>N292</f>
        <v>0</v>
      </c>
      <c r="O291" s="7">
        <f t="shared" si="29"/>
        <v>300</v>
      </c>
      <c r="P291" s="7">
        <v>0</v>
      </c>
      <c r="Q291" s="8">
        <f>Q292</f>
        <v>300</v>
      </c>
      <c r="R291" s="7">
        <f t="shared" si="33"/>
        <v>300</v>
      </c>
      <c r="S291" s="8">
        <f>S292</f>
        <v>0</v>
      </c>
      <c r="T291" s="7">
        <f t="shared" si="34"/>
        <v>300</v>
      </c>
      <c r="U291" s="8">
        <f>U292</f>
        <v>0</v>
      </c>
      <c r="V291" s="7">
        <f t="shared" si="30"/>
        <v>300</v>
      </c>
    </row>
    <row r="292" spans="1:22" ht="38.25">
      <c r="A292" s="3" t="s">
        <v>65</v>
      </c>
      <c r="B292" s="2" t="s">
        <v>4</v>
      </c>
      <c r="C292" s="2" t="s">
        <v>23</v>
      </c>
      <c r="D292" s="2" t="s">
        <v>20</v>
      </c>
      <c r="E292" s="12" t="s">
        <v>338</v>
      </c>
      <c r="F292" s="2">
        <v>600</v>
      </c>
      <c r="G292" s="7">
        <v>0</v>
      </c>
      <c r="H292" s="8">
        <v>300</v>
      </c>
      <c r="I292" s="7">
        <f t="shared" si="31"/>
        <v>300</v>
      </c>
      <c r="J292" s="8"/>
      <c r="K292" s="7">
        <f t="shared" si="32"/>
        <v>300</v>
      </c>
      <c r="L292" s="8"/>
      <c r="M292" s="7">
        <f t="shared" si="28"/>
        <v>300</v>
      </c>
      <c r="N292" s="8"/>
      <c r="O292" s="7">
        <f t="shared" si="29"/>
        <v>300</v>
      </c>
      <c r="P292" s="7">
        <v>0</v>
      </c>
      <c r="Q292" s="8">
        <v>300</v>
      </c>
      <c r="R292" s="7">
        <f t="shared" si="33"/>
        <v>300</v>
      </c>
      <c r="S292" s="8"/>
      <c r="T292" s="7">
        <f t="shared" si="34"/>
        <v>300</v>
      </c>
      <c r="U292" s="8"/>
      <c r="V292" s="7">
        <f t="shared" si="30"/>
        <v>300</v>
      </c>
    </row>
    <row r="293" spans="1:22" ht="89.25">
      <c r="A293" s="3" t="s">
        <v>346</v>
      </c>
      <c r="B293" s="2" t="s">
        <v>4</v>
      </c>
      <c r="C293" s="2" t="s">
        <v>23</v>
      </c>
      <c r="D293" s="2" t="s">
        <v>20</v>
      </c>
      <c r="E293" s="12" t="s">
        <v>142</v>
      </c>
      <c r="F293" s="2"/>
      <c r="G293" s="7">
        <v>0</v>
      </c>
      <c r="H293" s="8">
        <f>H294</f>
        <v>0</v>
      </c>
      <c r="I293" s="7">
        <f t="shared" si="31"/>
        <v>0</v>
      </c>
      <c r="J293" s="8">
        <f>J294</f>
        <v>0</v>
      </c>
      <c r="K293" s="7">
        <f t="shared" si="32"/>
        <v>0</v>
      </c>
      <c r="L293" s="8">
        <f>L294</f>
        <v>0</v>
      </c>
      <c r="M293" s="7">
        <f t="shared" si="28"/>
        <v>0</v>
      </c>
      <c r="N293" s="8">
        <f>N294</f>
        <v>0</v>
      </c>
      <c r="O293" s="7">
        <f t="shared" si="29"/>
        <v>0</v>
      </c>
      <c r="P293" s="7">
        <v>0</v>
      </c>
      <c r="Q293" s="8">
        <f>Q294</f>
        <v>0</v>
      </c>
      <c r="R293" s="7">
        <f t="shared" si="33"/>
        <v>0</v>
      </c>
      <c r="S293" s="8">
        <f>S294</f>
        <v>0</v>
      </c>
      <c r="T293" s="7">
        <f t="shared" si="34"/>
        <v>0</v>
      </c>
      <c r="U293" s="8">
        <f>U294</f>
        <v>0</v>
      </c>
      <c r="V293" s="7">
        <f t="shared" si="30"/>
        <v>0</v>
      </c>
    </row>
    <row r="294" spans="1:22" ht="38.25">
      <c r="A294" s="3" t="s">
        <v>65</v>
      </c>
      <c r="B294" s="2" t="s">
        <v>4</v>
      </c>
      <c r="C294" s="2" t="s">
        <v>23</v>
      </c>
      <c r="D294" s="2" t="s">
        <v>20</v>
      </c>
      <c r="E294" s="12" t="s">
        <v>142</v>
      </c>
      <c r="F294" s="2">
        <v>600</v>
      </c>
      <c r="G294" s="7">
        <v>0</v>
      </c>
      <c r="H294" s="8"/>
      <c r="I294" s="7">
        <f t="shared" si="31"/>
        <v>0</v>
      </c>
      <c r="J294" s="8"/>
      <c r="K294" s="7">
        <f t="shared" si="32"/>
        <v>0</v>
      </c>
      <c r="L294" s="8"/>
      <c r="M294" s="7">
        <f t="shared" si="28"/>
        <v>0</v>
      </c>
      <c r="N294" s="8"/>
      <c r="O294" s="7">
        <f t="shared" si="29"/>
        <v>0</v>
      </c>
      <c r="P294" s="7">
        <v>0</v>
      </c>
      <c r="Q294" s="8"/>
      <c r="R294" s="7">
        <f t="shared" si="33"/>
        <v>0</v>
      </c>
      <c r="S294" s="8"/>
      <c r="T294" s="7">
        <f t="shared" si="34"/>
        <v>0</v>
      </c>
      <c r="U294" s="8"/>
      <c r="V294" s="7">
        <f t="shared" si="30"/>
        <v>0</v>
      </c>
    </row>
    <row r="295" spans="1:22" ht="76.5">
      <c r="A295" s="3" t="s">
        <v>141</v>
      </c>
      <c r="B295" s="2" t="s">
        <v>4</v>
      </c>
      <c r="C295" s="2" t="s">
        <v>23</v>
      </c>
      <c r="D295" s="2" t="s">
        <v>20</v>
      </c>
      <c r="E295" s="1" t="s">
        <v>143</v>
      </c>
      <c r="F295" s="2"/>
      <c r="G295" s="7">
        <v>200</v>
      </c>
      <c r="H295" s="8">
        <f>H296</f>
        <v>-200</v>
      </c>
      <c r="I295" s="7">
        <f t="shared" si="31"/>
        <v>0</v>
      </c>
      <c r="J295" s="8">
        <f>J296</f>
        <v>0</v>
      </c>
      <c r="K295" s="7">
        <f t="shared" si="32"/>
        <v>0</v>
      </c>
      <c r="L295" s="8">
        <f>L296</f>
        <v>0</v>
      </c>
      <c r="M295" s="7">
        <f t="shared" si="28"/>
        <v>0</v>
      </c>
      <c r="N295" s="8">
        <f>N296</f>
        <v>0</v>
      </c>
      <c r="O295" s="7">
        <f t="shared" si="29"/>
        <v>0</v>
      </c>
      <c r="P295" s="7">
        <v>200</v>
      </c>
      <c r="Q295" s="8">
        <f>Q296</f>
        <v>-200</v>
      </c>
      <c r="R295" s="7">
        <f t="shared" si="33"/>
        <v>0</v>
      </c>
      <c r="S295" s="8">
        <f>S296</f>
        <v>0</v>
      </c>
      <c r="T295" s="7">
        <f t="shared" si="34"/>
        <v>0</v>
      </c>
      <c r="U295" s="8">
        <f>U296</f>
        <v>0</v>
      </c>
      <c r="V295" s="7">
        <f t="shared" si="30"/>
        <v>0</v>
      </c>
    </row>
    <row r="296" spans="1:22" ht="38.25">
      <c r="A296" s="3" t="s">
        <v>65</v>
      </c>
      <c r="B296" s="2" t="s">
        <v>4</v>
      </c>
      <c r="C296" s="2" t="s">
        <v>23</v>
      </c>
      <c r="D296" s="2" t="s">
        <v>20</v>
      </c>
      <c r="E296" s="1" t="s">
        <v>143</v>
      </c>
      <c r="F296" s="2">
        <v>600</v>
      </c>
      <c r="G296" s="7">
        <v>200</v>
      </c>
      <c r="H296" s="8">
        <v>-200</v>
      </c>
      <c r="I296" s="7">
        <f t="shared" si="31"/>
        <v>0</v>
      </c>
      <c r="J296" s="8"/>
      <c r="K296" s="7">
        <f t="shared" si="32"/>
        <v>0</v>
      </c>
      <c r="L296" s="8"/>
      <c r="M296" s="7">
        <f t="shared" si="28"/>
        <v>0</v>
      </c>
      <c r="N296" s="8"/>
      <c r="O296" s="7">
        <f t="shared" si="29"/>
        <v>0</v>
      </c>
      <c r="P296" s="7">
        <v>200</v>
      </c>
      <c r="Q296" s="8">
        <v>-200</v>
      </c>
      <c r="R296" s="7">
        <f t="shared" si="33"/>
        <v>0</v>
      </c>
      <c r="S296" s="8"/>
      <c r="T296" s="7">
        <f t="shared" si="34"/>
        <v>0</v>
      </c>
      <c r="U296" s="8"/>
      <c r="V296" s="7">
        <f t="shared" si="30"/>
        <v>0</v>
      </c>
    </row>
    <row r="297" spans="1:22" ht="76.5">
      <c r="A297" s="3" t="s">
        <v>141</v>
      </c>
      <c r="B297" s="2" t="s">
        <v>4</v>
      </c>
      <c r="C297" s="2" t="s">
        <v>23</v>
      </c>
      <c r="D297" s="2" t="s">
        <v>20</v>
      </c>
      <c r="E297" s="1" t="s">
        <v>339</v>
      </c>
      <c r="F297" s="2"/>
      <c r="G297" s="7">
        <v>0</v>
      </c>
      <c r="H297" s="8">
        <f>H298</f>
        <v>200</v>
      </c>
      <c r="I297" s="7">
        <f t="shared" si="31"/>
        <v>200</v>
      </c>
      <c r="J297" s="8">
        <f>J298</f>
        <v>0</v>
      </c>
      <c r="K297" s="7">
        <f t="shared" si="32"/>
        <v>200</v>
      </c>
      <c r="L297" s="8">
        <f>L298</f>
        <v>0</v>
      </c>
      <c r="M297" s="7">
        <f t="shared" si="28"/>
        <v>200</v>
      </c>
      <c r="N297" s="8">
        <f>N298</f>
        <v>0</v>
      </c>
      <c r="O297" s="7">
        <f t="shared" si="29"/>
        <v>200</v>
      </c>
      <c r="P297" s="7">
        <v>0</v>
      </c>
      <c r="Q297" s="8">
        <f>Q298</f>
        <v>200</v>
      </c>
      <c r="R297" s="7">
        <f t="shared" si="33"/>
        <v>200</v>
      </c>
      <c r="S297" s="8">
        <f>S298</f>
        <v>0</v>
      </c>
      <c r="T297" s="7">
        <f t="shared" si="34"/>
        <v>200</v>
      </c>
      <c r="U297" s="8">
        <f>U298</f>
        <v>0</v>
      </c>
      <c r="V297" s="7">
        <f t="shared" si="30"/>
        <v>200</v>
      </c>
    </row>
    <row r="298" spans="1:22" ht="38.25">
      <c r="A298" s="3" t="s">
        <v>65</v>
      </c>
      <c r="B298" s="2" t="s">
        <v>4</v>
      </c>
      <c r="C298" s="2" t="s">
        <v>23</v>
      </c>
      <c r="D298" s="2" t="s">
        <v>20</v>
      </c>
      <c r="E298" s="1" t="s">
        <v>339</v>
      </c>
      <c r="F298" s="2">
        <v>600</v>
      </c>
      <c r="G298" s="7">
        <v>0</v>
      </c>
      <c r="H298" s="8">
        <v>200</v>
      </c>
      <c r="I298" s="7">
        <f t="shared" si="31"/>
        <v>200</v>
      </c>
      <c r="J298" s="8"/>
      <c r="K298" s="7">
        <f t="shared" si="32"/>
        <v>200</v>
      </c>
      <c r="L298" s="8"/>
      <c r="M298" s="7">
        <f t="shared" si="28"/>
        <v>200</v>
      </c>
      <c r="N298" s="8"/>
      <c r="O298" s="7">
        <f t="shared" si="29"/>
        <v>200</v>
      </c>
      <c r="P298" s="7">
        <v>0</v>
      </c>
      <c r="Q298" s="8">
        <v>200</v>
      </c>
      <c r="R298" s="7">
        <f t="shared" si="33"/>
        <v>200</v>
      </c>
      <c r="S298" s="8"/>
      <c r="T298" s="7">
        <f t="shared" si="34"/>
        <v>200</v>
      </c>
      <c r="U298" s="8"/>
      <c r="V298" s="7">
        <f t="shared" si="30"/>
        <v>200</v>
      </c>
    </row>
    <row r="299" spans="1:22" ht="38.25">
      <c r="A299" s="3" t="s">
        <v>253</v>
      </c>
      <c r="B299" s="2" t="s">
        <v>4</v>
      </c>
      <c r="C299" s="2" t="s">
        <v>23</v>
      </c>
      <c r="D299" s="2" t="s">
        <v>20</v>
      </c>
      <c r="E299" s="1" t="s">
        <v>144</v>
      </c>
      <c r="F299" s="2"/>
      <c r="G299" s="7">
        <v>0</v>
      </c>
      <c r="H299" s="8">
        <f>H300</f>
        <v>0</v>
      </c>
      <c r="I299" s="7">
        <f t="shared" si="31"/>
        <v>0</v>
      </c>
      <c r="J299" s="8">
        <f>J300</f>
        <v>0</v>
      </c>
      <c r="K299" s="7">
        <f t="shared" si="32"/>
        <v>0</v>
      </c>
      <c r="L299" s="8">
        <f>L300</f>
        <v>0</v>
      </c>
      <c r="M299" s="7">
        <f t="shared" si="28"/>
        <v>0</v>
      </c>
      <c r="N299" s="8">
        <f>N300</f>
        <v>0</v>
      </c>
      <c r="O299" s="7">
        <f t="shared" si="29"/>
        <v>0</v>
      </c>
      <c r="P299" s="7">
        <v>0</v>
      </c>
      <c r="Q299" s="8">
        <f>Q300</f>
        <v>0</v>
      </c>
      <c r="R299" s="7">
        <f t="shared" si="33"/>
        <v>0</v>
      </c>
      <c r="S299" s="8">
        <f>S300</f>
        <v>0</v>
      </c>
      <c r="T299" s="7">
        <f t="shared" si="34"/>
        <v>0</v>
      </c>
      <c r="U299" s="8">
        <f>U300</f>
        <v>0</v>
      </c>
      <c r="V299" s="7">
        <f t="shared" si="30"/>
        <v>0</v>
      </c>
    </row>
    <row r="300" spans="1:22" ht="38.25">
      <c r="A300" s="3" t="s">
        <v>65</v>
      </c>
      <c r="B300" s="2" t="s">
        <v>4</v>
      </c>
      <c r="C300" s="2" t="s">
        <v>23</v>
      </c>
      <c r="D300" s="2" t="s">
        <v>20</v>
      </c>
      <c r="E300" s="1" t="s">
        <v>144</v>
      </c>
      <c r="F300" s="2">
        <v>600</v>
      </c>
      <c r="G300" s="7">
        <v>0</v>
      </c>
      <c r="H300" s="8"/>
      <c r="I300" s="7">
        <f t="shared" si="31"/>
        <v>0</v>
      </c>
      <c r="J300" s="8"/>
      <c r="K300" s="7">
        <f t="shared" si="32"/>
        <v>0</v>
      </c>
      <c r="L300" s="8"/>
      <c r="M300" s="7">
        <f t="shared" si="28"/>
        <v>0</v>
      </c>
      <c r="N300" s="8"/>
      <c r="O300" s="7">
        <f t="shared" si="29"/>
        <v>0</v>
      </c>
      <c r="P300" s="7">
        <v>0</v>
      </c>
      <c r="Q300" s="8"/>
      <c r="R300" s="7">
        <f t="shared" si="33"/>
        <v>0</v>
      </c>
      <c r="S300" s="8"/>
      <c r="T300" s="7">
        <f t="shared" si="34"/>
        <v>0</v>
      </c>
      <c r="U300" s="8"/>
      <c r="V300" s="7">
        <f t="shared" si="30"/>
        <v>0</v>
      </c>
    </row>
    <row r="301" spans="1:22" ht="63.75">
      <c r="A301" s="3" t="s">
        <v>279</v>
      </c>
      <c r="B301" s="2" t="s">
        <v>4</v>
      </c>
      <c r="C301" s="2" t="s">
        <v>23</v>
      </c>
      <c r="D301" s="2" t="s">
        <v>20</v>
      </c>
      <c r="E301" s="1" t="s">
        <v>280</v>
      </c>
      <c r="F301" s="2"/>
      <c r="G301" s="7">
        <v>547.26640000000009</v>
      </c>
      <c r="H301" s="8">
        <f>H302</f>
        <v>0</v>
      </c>
      <c r="I301" s="7">
        <f t="shared" si="31"/>
        <v>547.26640000000009</v>
      </c>
      <c r="J301" s="8">
        <f>J302</f>
        <v>0</v>
      </c>
      <c r="K301" s="7">
        <f t="shared" si="32"/>
        <v>547.26640000000009</v>
      </c>
      <c r="L301" s="8">
        <f>L302</f>
        <v>0</v>
      </c>
      <c r="M301" s="7">
        <f t="shared" si="28"/>
        <v>547.26640000000009</v>
      </c>
      <c r="N301" s="8">
        <f>N302</f>
        <v>0</v>
      </c>
      <c r="O301" s="7">
        <f t="shared" si="29"/>
        <v>547.26640000000009</v>
      </c>
      <c r="P301" s="7">
        <v>272.9434</v>
      </c>
      <c r="Q301" s="8">
        <f>Q302</f>
        <v>0</v>
      </c>
      <c r="R301" s="7">
        <f t="shared" si="33"/>
        <v>272.9434</v>
      </c>
      <c r="S301" s="8">
        <f>S302</f>
        <v>0</v>
      </c>
      <c r="T301" s="7">
        <f t="shared" si="34"/>
        <v>272.9434</v>
      </c>
      <c r="U301" s="8">
        <f>U302</f>
        <v>0</v>
      </c>
      <c r="V301" s="7">
        <f t="shared" si="30"/>
        <v>272.9434</v>
      </c>
    </row>
    <row r="302" spans="1:22" ht="42.75" customHeight="1">
      <c r="A302" s="3" t="s">
        <v>65</v>
      </c>
      <c r="B302" s="2" t="s">
        <v>4</v>
      </c>
      <c r="C302" s="2" t="s">
        <v>23</v>
      </c>
      <c r="D302" s="2" t="s">
        <v>20</v>
      </c>
      <c r="E302" s="1" t="s">
        <v>280</v>
      </c>
      <c r="F302" s="2">
        <v>600</v>
      </c>
      <c r="G302" s="7">
        <v>547.26640000000009</v>
      </c>
      <c r="H302" s="8"/>
      <c r="I302" s="7">
        <f t="shared" si="31"/>
        <v>547.26640000000009</v>
      </c>
      <c r="J302" s="8"/>
      <c r="K302" s="7">
        <f t="shared" si="32"/>
        <v>547.26640000000009</v>
      </c>
      <c r="L302" s="8"/>
      <c r="M302" s="7">
        <f t="shared" si="28"/>
        <v>547.26640000000009</v>
      </c>
      <c r="N302" s="8"/>
      <c r="O302" s="7">
        <f t="shared" si="29"/>
        <v>547.26640000000009</v>
      </c>
      <c r="P302" s="7">
        <v>272.9434</v>
      </c>
      <c r="Q302" s="8"/>
      <c r="R302" s="7">
        <f t="shared" si="33"/>
        <v>272.9434</v>
      </c>
      <c r="S302" s="8"/>
      <c r="T302" s="7">
        <f t="shared" si="34"/>
        <v>272.9434</v>
      </c>
      <c r="U302" s="8"/>
      <c r="V302" s="7">
        <f t="shared" si="30"/>
        <v>272.9434</v>
      </c>
    </row>
    <row r="303" spans="1:22" ht="76.5">
      <c r="A303" s="3" t="s">
        <v>162</v>
      </c>
      <c r="B303" s="2" t="s">
        <v>4</v>
      </c>
      <c r="C303" s="2" t="s">
        <v>23</v>
      </c>
      <c r="D303" s="2" t="s">
        <v>22</v>
      </c>
      <c r="E303" s="1" t="s">
        <v>281</v>
      </c>
      <c r="F303" s="2"/>
      <c r="G303" s="7">
        <v>0</v>
      </c>
      <c r="H303" s="8">
        <f>H304</f>
        <v>0</v>
      </c>
      <c r="I303" s="7">
        <f t="shared" si="31"/>
        <v>0</v>
      </c>
      <c r="J303" s="8">
        <f>J304</f>
        <v>0</v>
      </c>
      <c r="K303" s="7">
        <f t="shared" si="32"/>
        <v>0</v>
      </c>
      <c r="L303" s="8">
        <f>L304</f>
        <v>0</v>
      </c>
      <c r="M303" s="7">
        <f t="shared" si="28"/>
        <v>0</v>
      </c>
      <c r="N303" s="8">
        <f>N304</f>
        <v>0</v>
      </c>
      <c r="O303" s="7">
        <f t="shared" si="29"/>
        <v>0</v>
      </c>
      <c r="P303" s="7">
        <v>0</v>
      </c>
      <c r="Q303" s="8">
        <f>Q304</f>
        <v>0</v>
      </c>
      <c r="R303" s="7">
        <f t="shared" si="33"/>
        <v>0</v>
      </c>
      <c r="S303" s="8">
        <f>S304</f>
        <v>0</v>
      </c>
      <c r="T303" s="7">
        <f t="shared" si="34"/>
        <v>0</v>
      </c>
      <c r="U303" s="8">
        <f>U304</f>
        <v>0</v>
      </c>
      <c r="V303" s="7">
        <f t="shared" si="30"/>
        <v>0</v>
      </c>
    </row>
    <row r="304" spans="1:22" ht="38.25">
      <c r="A304" s="3" t="s">
        <v>32</v>
      </c>
      <c r="B304" s="2" t="s">
        <v>4</v>
      </c>
      <c r="C304" s="2" t="s">
        <v>23</v>
      </c>
      <c r="D304" s="2" t="s">
        <v>22</v>
      </c>
      <c r="E304" s="1" t="s">
        <v>281</v>
      </c>
      <c r="F304" s="2">
        <v>200</v>
      </c>
      <c r="G304" s="7">
        <v>0</v>
      </c>
      <c r="H304" s="8"/>
      <c r="I304" s="7">
        <f t="shared" si="31"/>
        <v>0</v>
      </c>
      <c r="J304" s="8"/>
      <c r="K304" s="7">
        <f t="shared" si="32"/>
        <v>0</v>
      </c>
      <c r="L304" s="8"/>
      <c r="M304" s="7">
        <f t="shared" si="28"/>
        <v>0</v>
      </c>
      <c r="N304" s="8"/>
      <c r="O304" s="7">
        <f t="shared" si="29"/>
        <v>0</v>
      </c>
      <c r="P304" s="7">
        <v>0</v>
      </c>
      <c r="Q304" s="8"/>
      <c r="R304" s="7">
        <f t="shared" si="33"/>
        <v>0</v>
      </c>
      <c r="S304" s="8"/>
      <c r="T304" s="7">
        <f t="shared" si="34"/>
        <v>0</v>
      </c>
      <c r="U304" s="8"/>
      <c r="V304" s="7">
        <f t="shared" si="30"/>
        <v>0</v>
      </c>
    </row>
    <row r="305" spans="1:22" ht="51">
      <c r="A305" s="14" t="s">
        <v>347</v>
      </c>
      <c r="B305" s="2" t="s">
        <v>4</v>
      </c>
      <c r="C305" s="2" t="s">
        <v>23</v>
      </c>
      <c r="D305" s="2" t="s">
        <v>23</v>
      </c>
      <c r="E305" s="1" t="s">
        <v>119</v>
      </c>
      <c r="F305" s="2"/>
      <c r="G305" s="7">
        <v>1286.376</v>
      </c>
      <c r="H305" s="8">
        <f>H306</f>
        <v>0</v>
      </c>
      <c r="I305" s="7">
        <f t="shared" si="31"/>
        <v>1286.376</v>
      </c>
      <c r="J305" s="8">
        <f>J306</f>
        <v>0</v>
      </c>
      <c r="K305" s="7">
        <f t="shared" si="32"/>
        <v>1286.376</v>
      </c>
      <c r="L305" s="8">
        <f>L306</f>
        <v>0</v>
      </c>
      <c r="M305" s="7">
        <f t="shared" si="28"/>
        <v>1286.376</v>
      </c>
      <c r="N305" s="8">
        <f>N306</f>
        <v>0</v>
      </c>
      <c r="O305" s="7">
        <f t="shared" si="29"/>
        <v>1286.376</v>
      </c>
      <c r="P305" s="7">
        <v>1286.376</v>
      </c>
      <c r="Q305" s="8">
        <f>Q306</f>
        <v>0</v>
      </c>
      <c r="R305" s="7">
        <f t="shared" si="33"/>
        <v>1286.376</v>
      </c>
      <c r="S305" s="8">
        <f>S306</f>
        <v>0</v>
      </c>
      <c r="T305" s="7">
        <f t="shared" si="34"/>
        <v>1286.376</v>
      </c>
      <c r="U305" s="8">
        <f>U306</f>
        <v>0</v>
      </c>
      <c r="V305" s="7">
        <f t="shared" si="30"/>
        <v>1286.376</v>
      </c>
    </row>
    <row r="306" spans="1:22" ht="38.25">
      <c r="A306" s="3" t="s">
        <v>65</v>
      </c>
      <c r="B306" s="2" t="s">
        <v>4</v>
      </c>
      <c r="C306" s="2" t="s">
        <v>23</v>
      </c>
      <c r="D306" s="2" t="s">
        <v>23</v>
      </c>
      <c r="E306" s="1" t="s">
        <v>119</v>
      </c>
      <c r="F306" s="2">
        <v>600</v>
      </c>
      <c r="G306" s="7">
        <v>1286.376</v>
      </c>
      <c r="H306" s="8"/>
      <c r="I306" s="7">
        <f t="shared" si="31"/>
        <v>1286.376</v>
      </c>
      <c r="J306" s="8"/>
      <c r="K306" s="7">
        <f t="shared" si="32"/>
        <v>1286.376</v>
      </c>
      <c r="L306" s="8"/>
      <c r="M306" s="7">
        <f t="shared" si="28"/>
        <v>1286.376</v>
      </c>
      <c r="N306" s="8"/>
      <c r="O306" s="7">
        <f t="shared" si="29"/>
        <v>1286.376</v>
      </c>
      <c r="P306" s="7">
        <v>1286.376</v>
      </c>
      <c r="Q306" s="8"/>
      <c r="R306" s="7">
        <f t="shared" si="33"/>
        <v>1286.376</v>
      </c>
      <c r="S306" s="8"/>
      <c r="T306" s="7">
        <f t="shared" si="34"/>
        <v>1286.376</v>
      </c>
      <c r="U306" s="8"/>
      <c r="V306" s="7">
        <f t="shared" si="30"/>
        <v>1286.376</v>
      </c>
    </row>
    <row r="307" spans="1:22" ht="63.75">
      <c r="A307" s="15" t="s">
        <v>348</v>
      </c>
      <c r="B307" s="2" t="s">
        <v>4</v>
      </c>
      <c r="C307" s="2" t="s">
        <v>23</v>
      </c>
      <c r="D307" s="2" t="s">
        <v>23</v>
      </c>
      <c r="E307" s="1" t="s">
        <v>120</v>
      </c>
      <c r="F307" s="2"/>
      <c r="G307" s="7">
        <v>52.08</v>
      </c>
      <c r="H307" s="8">
        <f>H308</f>
        <v>0</v>
      </c>
      <c r="I307" s="7">
        <f t="shared" si="31"/>
        <v>52.08</v>
      </c>
      <c r="J307" s="8">
        <f>J308</f>
        <v>0</v>
      </c>
      <c r="K307" s="7">
        <f t="shared" si="32"/>
        <v>52.08</v>
      </c>
      <c r="L307" s="8">
        <f>L308</f>
        <v>0</v>
      </c>
      <c r="M307" s="7">
        <f t="shared" si="28"/>
        <v>52.08</v>
      </c>
      <c r="N307" s="8">
        <f>N308</f>
        <v>0</v>
      </c>
      <c r="O307" s="7">
        <f t="shared" si="29"/>
        <v>52.08</v>
      </c>
      <c r="P307" s="7">
        <v>52.08</v>
      </c>
      <c r="Q307" s="8">
        <f>Q308</f>
        <v>0</v>
      </c>
      <c r="R307" s="7">
        <f t="shared" si="33"/>
        <v>52.08</v>
      </c>
      <c r="S307" s="8">
        <f>S308</f>
        <v>0</v>
      </c>
      <c r="T307" s="7">
        <f t="shared" si="34"/>
        <v>52.08</v>
      </c>
      <c r="U307" s="8">
        <f>U308</f>
        <v>0</v>
      </c>
      <c r="V307" s="7">
        <f t="shared" si="30"/>
        <v>52.08</v>
      </c>
    </row>
    <row r="308" spans="1:22" ht="38.25">
      <c r="A308" s="3" t="s">
        <v>65</v>
      </c>
      <c r="B308" s="2" t="s">
        <v>4</v>
      </c>
      <c r="C308" s="2" t="s">
        <v>23</v>
      </c>
      <c r="D308" s="2" t="s">
        <v>23</v>
      </c>
      <c r="E308" s="1" t="s">
        <v>120</v>
      </c>
      <c r="F308" s="2">
        <v>600</v>
      </c>
      <c r="G308" s="7">
        <v>52.08</v>
      </c>
      <c r="H308" s="8"/>
      <c r="I308" s="7">
        <f t="shared" si="31"/>
        <v>52.08</v>
      </c>
      <c r="J308" s="8"/>
      <c r="K308" s="7">
        <f t="shared" si="32"/>
        <v>52.08</v>
      </c>
      <c r="L308" s="8"/>
      <c r="M308" s="7">
        <f t="shared" si="28"/>
        <v>52.08</v>
      </c>
      <c r="N308" s="8"/>
      <c r="O308" s="7">
        <f t="shared" si="29"/>
        <v>52.08</v>
      </c>
      <c r="P308" s="7">
        <v>52.08</v>
      </c>
      <c r="Q308" s="8"/>
      <c r="R308" s="7">
        <f t="shared" si="33"/>
        <v>52.08</v>
      </c>
      <c r="S308" s="8"/>
      <c r="T308" s="7">
        <f t="shared" si="34"/>
        <v>52.08</v>
      </c>
      <c r="U308" s="8"/>
      <c r="V308" s="7">
        <f t="shared" si="30"/>
        <v>52.08</v>
      </c>
    </row>
    <row r="309" spans="1:22" ht="38.25">
      <c r="A309" s="3" t="s">
        <v>225</v>
      </c>
      <c r="B309" s="2" t="s">
        <v>4</v>
      </c>
      <c r="C309" s="2" t="s">
        <v>23</v>
      </c>
      <c r="D309" s="2" t="s">
        <v>23</v>
      </c>
      <c r="E309" s="1" t="s">
        <v>226</v>
      </c>
      <c r="F309" s="2"/>
      <c r="G309" s="7">
        <v>178</v>
      </c>
      <c r="H309" s="8">
        <f>H310</f>
        <v>0</v>
      </c>
      <c r="I309" s="7">
        <f t="shared" si="31"/>
        <v>178</v>
      </c>
      <c r="J309" s="8">
        <f>J310</f>
        <v>0</v>
      </c>
      <c r="K309" s="7">
        <f t="shared" si="32"/>
        <v>178</v>
      </c>
      <c r="L309" s="8">
        <f>L310</f>
        <v>0</v>
      </c>
      <c r="M309" s="7">
        <f t="shared" si="28"/>
        <v>178</v>
      </c>
      <c r="N309" s="8">
        <f>N310</f>
        <v>0</v>
      </c>
      <c r="O309" s="7">
        <f t="shared" si="29"/>
        <v>178</v>
      </c>
      <c r="P309" s="7">
        <v>178</v>
      </c>
      <c r="Q309" s="8">
        <f>Q310</f>
        <v>0</v>
      </c>
      <c r="R309" s="7">
        <f t="shared" si="33"/>
        <v>178</v>
      </c>
      <c r="S309" s="8">
        <f>S310</f>
        <v>0</v>
      </c>
      <c r="T309" s="7">
        <f t="shared" si="34"/>
        <v>178</v>
      </c>
      <c r="U309" s="8">
        <f>U310</f>
        <v>0</v>
      </c>
      <c r="V309" s="7">
        <f t="shared" si="30"/>
        <v>178</v>
      </c>
    </row>
    <row r="310" spans="1:22" ht="38.25">
      <c r="A310" s="3" t="s">
        <v>32</v>
      </c>
      <c r="B310" s="2" t="s">
        <v>4</v>
      </c>
      <c r="C310" s="2" t="s">
        <v>23</v>
      </c>
      <c r="D310" s="2" t="s">
        <v>23</v>
      </c>
      <c r="E310" s="1" t="s">
        <v>226</v>
      </c>
      <c r="F310" s="2">
        <v>200</v>
      </c>
      <c r="G310" s="7">
        <v>178</v>
      </c>
      <c r="H310" s="8"/>
      <c r="I310" s="7">
        <f t="shared" si="31"/>
        <v>178</v>
      </c>
      <c r="J310" s="8"/>
      <c r="K310" s="7">
        <f t="shared" si="32"/>
        <v>178</v>
      </c>
      <c r="L310" s="8"/>
      <c r="M310" s="7">
        <f t="shared" si="28"/>
        <v>178</v>
      </c>
      <c r="N310" s="8"/>
      <c r="O310" s="7">
        <f t="shared" si="29"/>
        <v>178</v>
      </c>
      <c r="P310" s="7">
        <v>178</v>
      </c>
      <c r="Q310" s="8"/>
      <c r="R310" s="7">
        <f t="shared" si="33"/>
        <v>178</v>
      </c>
      <c r="S310" s="8"/>
      <c r="T310" s="7">
        <f t="shared" si="34"/>
        <v>178</v>
      </c>
      <c r="U310" s="8"/>
      <c r="V310" s="7">
        <f t="shared" si="30"/>
        <v>178</v>
      </c>
    </row>
    <row r="311" spans="1:22" ht="38.25">
      <c r="A311" s="3" t="s">
        <v>276</v>
      </c>
      <c r="B311" s="2" t="s">
        <v>4</v>
      </c>
      <c r="C311" s="2" t="s">
        <v>23</v>
      </c>
      <c r="D311" s="2" t="s">
        <v>27</v>
      </c>
      <c r="E311" s="1" t="s">
        <v>246</v>
      </c>
      <c r="F311" s="2"/>
      <c r="G311" s="7">
        <v>1563.8342</v>
      </c>
      <c r="H311" s="8">
        <f>H312</f>
        <v>0</v>
      </c>
      <c r="I311" s="7">
        <f t="shared" si="31"/>
        <v>1563.8342</v>
      </c>
      <c r="J311" s="8">
        <f>J312</f>
        <v>-1563.6762000000001</v>
      </c>
      <c r="K311" s="7">
        <f t="shared" si="32"/>
        <v>0.15799999999990177</v>
      </c>
      <c r="L311" s="8">
        <f>L312</f>
        <v>0</v>
      </c>
      <c r="M311" s="7">
        <f t="shared" si="28"/>
        <v>0.15799999999990177</v>
      </c>
      <c r="N311" s="8">
        <f>N312</f>
        <v>0</v>
      </c>
      <c r="O311" s="7">
        <f t="shared" si="29"/>
        <v>0.15799999999990177</v>
      </c>
      <c r="P311" s="7">
        <v>0.15799999999990177</v>
      </c>
      <c r="Q311" s="8">
        <f>Q312</f>
        <v>0</v>
      </c>
      <c r="R311" s="7">
        <f t="shared" si="33"/>
        <v>0.15799999999990177</v>
      </c>
      <c r="S311" s="8">
        <f>S312</f>
        <v>0</v>
      </c>
      <c r="T311" s="7">
        <f t="shared" si="34"/>
        <v>0.15799999999990177</v>
      </c>
      <c r="U311" s="8">
        <f>U312</f>
        <v>0</v>
      </c>
      <c r="V311" s="7">
        <f t="shared" si="30"/>
        <v>0.15799999999990177</v>
      </c>
    </row>
    <row r="312" spans="1:22" ht="38.25">
      <c r="A312" s="3" t="s">
        <v>65</v>
      </c>
      <c r="B312" s="2" t="s">
        <v>4</v>
      </c>
      <c r="C312" s="2" t="s">
        <v>23</v>
      </c>
      <c r="D312" s="2" t="s">
        <v>27</v>
      </c>
      <c r="E312" s="1" t="s">
        <v>246</v>
      </c>
      <c r="F312" s="2">
        <v>600</v>
      </c>
      <c r="G312" s="7">
        <v>1563.8342</v>
      </c>
      <c r="H312" s="8"/>
      <c r="I312" s="7">
        <f t="shared" si="31"/>
        <v>1563.8342</v>
      </c>
      <c r="J312" s="8">
        <v>-1563.6762000000001</v>
      </c>
      <c r="K312" s="7">
        <f t="shared" si="32"/>
        <v>0.15799999999990177</v>
      </c>
      <c r="L312" s="8"/>
      <c r="M312" s="7">
        <f t="shared" si="28"/>
        <v>0.15799999999990177</v>
      </c>
      <c r="N312" s="8"/>
      <c r="O312" s="7">
        <f t="shared" si="29"/>
        <v>0.15799999999990177</v>
      </c>
      <c r="P312" s="7">
        <v>0.15799999999990177</v>
      </c>
      <c r="Q312" s="8"/>
      <c r="R312" s="7">
        <f t="shared" si="33"/>
        <v>0.15799999999990177</v>
      </c>
      <c r="S312" s="8"/>
      <c r="T312" s="7">
        <f t="shared" si="34"/>
        <v>0.15799999999990177</v>
      </c>
      <c r="U312" s="8"/>
      <c r="V312" s="7">
        <f t="shared" si="30"/>
        <v>0.15799999999990177</v>
      </c>
    </row>
    <row r="313" spans="1:22" ht="38.25">
      <c r="A313" s="3" t="s">
        <v>114</v>
      </c>
      <c r="B313" s="2" t="s">
        <v>4</v>
      </c>
      <c r="C313" s="2" t="s">
        <v>23</v>
      </c>
      <c r="D313" s="2" t="s">
        <v>27</v>
      </c>
      <c r="E313" s="1" t="s">
        <v>115</v>
      </c>
      <c r="F313" s="2"/>
      <c r="G313" s="7">
        <v>945.375</v>
      </c>
      <c r="H313" s="8">
        <f>H314+H315</f>
        <v>0</v>
      </c>
      <c r="I313" s="7">
        <f t="shared" si="31"/>
        <v>945.375</v>
      </c>
      <c r="J313" s="8">
        <f>J314+J315</f>
        <v>0</v>
      </c>
      <c r="K313" s="7">
        <f t="shared" si="32"/>
        <v>945.375</v>
      </c>
      <c r="L313" s="8">
        <f>L314+L315</f>
        <v>0</v>
      </c>
      <c r="M313" s="7">
        <f t="shared" si="28"/>
        <v>945.375</v>
      </c>
      <c r="N313" s="8">
        <f>N314+N315</f>
        <v>0</v>
      </c>
      <c r="O313" s="7">
        <f t="shared" si="29"/>
        <v>945.375</v>
      </c>
      <c r="P313" s="7">
        <v>945.375</v>
      </c>
      <c r="Q313" s="8">
        <f>Q314+Q315</f>
        <v>0</v>
      </c>
      <c r="R313" s="7">
        <f t="shared" si="33"/>
        <v>945.375</v>
      </c>
      <c r="S313" s="8">
        <f>S314+S315</f>
        <v>0</v>
      </c>
      <c r="T313" s="7">
        <f t="shared" si="34"/>
        <v>945.375</v>
      </c>
      <c r="U313" s="8">
        <f>U314+U315</f>
        <v>0</v>
      </c>
      <c r="V313" s="7">
        <f t="shared" si="30"/>
        <v>945.375</v>
      </c>
    </row>
    <row r="314" spans="1:22" ht="38.25">
      <c r="A314" s="3" t="s">
        <v>32</v>
      </c>
      <c r="B314" s="2" t="s">
        <v>4</v>
      </c>
      <c r="C314" s="2" t="s">
        <v>23</v>
      </c>
      <c r="D314" s="2" t="s">
        <v>27</v>
      </c>
      <c r="E314" s="1" t="s">
        <v>115</v>
      </c>
      <c r="F314" s="2">
        <v>200</v>
      </c>
      <c r="G314" s="7">
        <v>529.875</v>
      </c>
      <c r="H314" s="8"/>
      <c r="I314" s="7">
        <f t="shared" si="31"/>
        <v>529.875</v>
      </c>
      <c r="J314" s="8"/>
      <c r="K314" s="7">
        <f t="shared" si="32"/>
        <v>529.875</v>
      </c>
      <c r="L314" s="8"/>
      <c r="M314" s="7">
        <f t="shared" si="28"/>
        <v>529.875</v>
      </c>
      <c r="N314" s="8"/>
      <c r="O314" s="7">
        <f t="shared" si="29"/>
        <v>529.875</v>
      </c>
      <c r="P314" s="7">
        <v>529.875</v>
      </c>
      <c r="Q314" s="8"/>
      <c r="R314" s="7">
        <f t="shared" si="33"/>
        <v>529.875</v>
      </c>
      <c r="S314" s="8"/>
      <c r="T314" s="7">
        <f t="shared" si="34"/>
        <v>529.875</v>
      </c>
      <c r="U314" s="8"/>
      <c r="V314" s="7">
        <f t="shared" si="30"/>
        <v>529.875</v>
      </c>
    </row>
    <row r="315" spans="1:22" ht="38.25">
      <c r="A315" s="3" t="s">
        <v>65</v>
      </c>
      <c r="B315" s="2" t="s">
        <v>4</v>
      </c>
      <c r="C315" s="2" t="s">
        <v>23</v>
      </c>
      <c r="D315" s="2" t="s">
        <v>27</v>
      </c>
      <c r="E315" s="1" t="s">
        <v>115</v>
      </c>
      <c r="F315" s="2">
        <v>600</v>
      </c>
      <c r="G315" s="7">
        <v>415.5</v>
      </c>
      <c r="H315" s="8"/>
      <c r="I315" s="7">
        <f t="shared" si="31"/>
        <v>415.5</v>
      </c>
      <c r="J315" s="8"/>
      <c r="K315" s="7">
        <f t="shared" si="32"/>
        <v>415.5</v>
      </c>
      <c r="L315" s="8"/>
      <c r="M315" s="7">
        <f t="shared" si="28"/>
        <v>415.5</v>
      </c>
      <c r="N315" s="8"/>
      <c r="O315" s="7">
        <f t="shared" si="29"/>
        <v>415.5</v>
      </c>
      <c r="P315" s="7">
        <v>415.5</v>
      </c>
      <c r="Q315" s="8"/>
      <c r="R315" s="7">
        <f t="shared" si="33"/>
        <v>415.5</v>
      </c>
      <c r="S315" s="8"/>
      <c r="T315" s="7">
        <f t="shared" si="34"/>
        <v>415.5</v>
      </c>
      <c r="U315" s="8"/>
      <c r="V315" s="7">
        <f t="shared" si="30"/>
        <v>415.5</v>
      </c>
    </row>
    <row r="316" spans="1:22" ht="51">
      <c r="A316" s="3" t="s">
        <v>116</v>
      </c>
      <c r="B316" s="2" t="s">
        <v>4</v>
      </c>
      <c r="C316" s="2" t="s">
        <v>23</v>
      </c>
      <c r="D316" s="2" t="s">
        <v>27</v>
      </c>
      <c r="E316" s="1" t="s">
        <v>117</v>
      </c>
      <c r="F316" s="2"/>
      <c r="G316" s="7">
        <v>100</v>
      </c>
      <c r="H316" s="8">
        <f>+H317</f>
        <v>0</v>
      </c>
      <c r="I316" s="7">
        <f t="shared" si="31"/>
        <v>100</v>
      </c>
      <c r="J316" s="8">
        <f>+J317</f>
        <v>0</v>
      </c>
      <c r="K316" s="7">
        <f t="shared" si="32"/>
        <v>100</v>
      </c>
      <c r="L316" s="8">
        <f>+L317</f>
        <v>0</v>
      </c>
      <c r="M316" s="7">
        <f t="shared" si="28"/>
        <v>100</v>
      </c>
      <c r="N316" s="8">
        <f>+N317</f>
        <v>0</v>
      </c>
      <c r="O316" s="7">
        <f t="shared" si="29"/>
        <v>100</v>
      </c>
      <c r="P316" s="7">
        <v>100</v>
      </c>
      <c r="Q316" s="8">
        <f>+Q317</f>
        <v>0</v>
      </c>
      <c r="R316" s="7">
        <f t="shared" si="33"/>
        <v>100</v>
      </c>
      <c r="S316" s="8">
        <f>+S317</f>
        <v>0</v>
      </c>
      <c r="T316" s="7">
        <f t="shared" si="34"/>
        <v>100</v>
      </c>
      <c r="U316" s="8">
        <f>+U317</f>
        <v>0</v>
      </c>
      <c r="V316" s="7">
        <f t="shared" si="30"/>
        <v>100</v>
      </c>
    </row>
    <row r="317" spans="1:22" ht="38.25">
      <c r="A317" s="3" t="s">
        <v>65</v>
      </c>
      <c r="B317" s="2" t="s">
        <v>4</v>
      </c>
      <c r="C317" s="2" t="s">
        <v>23</v>
      </c>
      <c r="D317" s="2" t="s">
        <v>27</v>
      </c>
      <c r="E317" s="1" t="s">
        <v>117</v>
      </c>
      <c r="F317" s="2">
        <v>600</v>
      </c>
      <c r="G317" s="7">
        <v>100</v>
      </c>
      <c r="H317" s="8"/>
      <c r="I317" s="7">
        <f t="shared" si="31"/>
        <v>100</v>
      </c>
      <c r="J317" s="8"/>
      <c r="K317" s="7">
        <f t="shared" si="32"/>
        <v>100</v>
      </c>
      <c r="L317" s="8"/>
      <c r="M317" s="7">
        <f t="shared" si="28"/>
        <v>100</v>
      </c>
      <c r="N317" s="8"/>
      <c r="O317" s="7">
        <f t="shared" si="29"/>
        <v>100</v>
      </c>
      <c r="P317" s="7">
        <v>100</v>
      </c>
      <c r="Q317" s="8"/>
      <c r="R317" s="7">
        <f t="shared" si="33"/>
        <v>100</v>
      </c>
      <c r="S317" s="8"/>
      <c r="T317" s="7">
        <f t="shared" si="34"/>
        <v>100</v>
      </c>
      <c r="U317" s="8"/>
      <c r="V317" s="7">
        <f t="shared" si="30"/>
        <v>100</v>
      </c>
    </row>
    <row r="318" spans="1:22" ht="38.25">
      <c r="A318" s="3" t="s">
        <v>176</v>
      </c>
      <c r="B318" s="2" t="s">
        <v>4</v>
      </c>
      <c r="C318" s="2" t="s">
        <v>23</v>
      </c>
      <c r="D318" s="2" t="s">
        <v>27</v>
      </c>
      <c r="E318" s="1" t="s">
        <v>118</v>
      </c>
      <c r="F318" s="2"/>
      <c r="G318" s="7">
        <v>106.523</v>
      </c>
      <c r="H318" s="8">
        <f>H319</f>
        <v>0</v>
      </c>
      <c r="I318" s="7">
        <f t="shared" si="31"/>
        <v>106.523</v>
      </c>
      <c r="J318" s="8">
        <f>J319</f>
        <v>0</v>
      </c>
      <c r="K318" s="7">
        <f t="shared" si="32"/>
        <v>106.523</v>
      </c>
      <c r="L318" s="8">
        <f>L319</f>
        <v>0</v>
      </c>
      <c r="M318" s="7">
        <f t="shared" si="28"/>
        <v>106.523</v>
      </c>
      <c r="N318" s="8">
        <f>N319</f>
        <v>0</v>
      </c>
      <c r="O318" s="7">
        <f t="shared" si="29"/>
        <v>106.523</v>
      </c>
      <c r="P318" s="7">
        <v>106.523</v>
      </c>
      <c r="Q318" s="8">
        <f>Q319</f>
        <v>0</v>
      </c>
      <c r="R318" s="7">
        <f t="shared" si="33"/>
        <v>106.523</v>
      </c>
      <c r="S318" s="8">
        <f>S319</f>
        <v>0</v>
      </c>
      <c r="T318" s="7">
        <f t="shared" si="34"/>
        <v>106.523</v>
      </c>
      <c r="U318" s="8">
        <f>U319</f>
        <v>0</v>
      </c>
      <c r="V318" s="7">
        <f t="shared" si="30"/>
        <v>106.523</v>
      </c>
    </row>
    <row r="319" spans="1:22" ht="38.25">
      <c r="A319" s="3" t="s">
        <v>65</v>
      </c>
      <c r="B319" s="2" t="s">
        <v>4</v>
      </c>
      <c r="C319" s="2" t="s">
        <v>23</v>
      </c>
      <c r="D319" s="2" t="s">
        <v>27</v>
      </c>
      <c r="E319" s="1" t="s">
        <v>118</v>
      </c>
      <c r="F319" s="2">
        <v>600</v>
      </c>
      <c r="G319" s="7">
        <v>106.523</v>
      </c>
      <c r="H319" s="8"/>
      <c r="I319" s="7">
        <f t="shared" si="31"/>
        <v>106.523</v>
      </c>
      <c r="J319" s="8"/>
      <c r="K319" s="7">
        <f t="shared" si="32"/>
        <v>106.523</v>
      </c>
      <c r="L319" s="8"/>
      <c r="M319" s="7">
        <f t="shared" si="28"/>
        <v>106.523</v>
      </c>
      <c r="N319" s="8"/>
      <c r="O319" s="7">
        <f t="shared" si="29"/>
        <v>106.523</v>
      </c>
      <c r="P319" s="7">
        <v>106.523</v>
      </c>
      <c r="Q319" s="8"/>
      <c r="R319" s="7">
        <f t="shared" si="33"/>
        <v>106.523</v>
      </c>
      <c r="S319" s="8"/>
      <c r="T319" s="7">
        <f t="shared" si="34"/>
        <v>106.523</v>
      </c>
      <c r="U319" s="8"/>
      <c r="V319" s="7">
        <f t="shared" si="30"/>
        <v>106.523</v>
      </c>
    </row>
    <row r="320" spans="1:22" ht="63.75">
      <c r="A320" s="3" t="s">
        <v>177</v>
      </c>
      <c r="B320" s="2" t="s">
        <v>4</v>
      </c>
      <c r="C320" s="2" t="s">
        <v>23</v>
      </c>
      <c r="D320" s="2" t="s">
        <v>27</v>
      </c>
      <c r="E320" s="12" t="s">
        <v>113</v>
      </c>
      <c r="F320" s="2"/>
      <c r="G320" s="7">
        <v>8867.0600000000013</v>
      </c>
      <c r="H320" s="8">
        <f>H321+H322+H323</f>
        <v>0</v>
      </c>
      <c r="I320" s="7">
        <f t="shared" si="31"/>
        <v>8867.0600000000013</v>
      </c>
      <c r="J320" s="8">
        <f>J321+J322+J323</f>
        <v>0</v>
      </c>
      <c r="K320" s="7">
        <f t="shared" si="32"/>
        <v>8867.0600000000013</v>
      </c>
      <c r="L320" s="8">
        <f>L321+L322+L323</f>
        <v>0</v>
      </c>
      <c r="M320" s="7">
        <f t="shared" si="28"/>
        <v>8867.0600000000013</v>
      </c>
      <c r="N320" s="8">
        <f>N321+N322+N323</f>
        <v>0</v>
      </c>
      <c r="O320" s="7">
        <f t="shared" si="29"/>
        <v>8867.0600000000013</v>
      </c>
      <c r="P320" s="7">
        <v>8867.0600000000013</v>
      </c>
      <c r="Q320" s="8">
        <f>Q321+Q322+Q323</f>
        <v>0</v>
      </c>
      <c r="R320" s="7">
        <f t="shared" si="33"/>
        <v>8867.0600000000013</v>
      </c>
      <c r="S320" s="8">
        <f>S321+S322+S323</f>
        <v>0</v>
      </c>
      <c r="T320" s="7">
        <f t="shared" si="34"/>
        <v>8867.0600000000013</v>
      </c>
      <c r="U320" s="8">
        <f>U321+U322+U323</f>
        <v>0</v>
      </c>
      <c r="V320" s="7">
        <f t="shared" si="30"/>
        <v>8867.0600000000013</v>
      </c>
    </row>
    <row r="321" spans="1:22" ht="76.5">
      <c r="A321" s="3" t="s">
        <v>94</v>
      </c>
      <c r="B321" s="2" t="s">
        <v>4</v>
      </c>
      <c r="C321" s="2" t="s">
        <v>23</v>
      </c>
      <c r="D321" s="2" t="s">
        <v>27</v>
      </c>
      <c r="E321" s="12" t="s">
        <v>113</v>
      </c>
      <c r="F321" s="2">
        <v>100</v>
      </c>
      <c r="G321" s="7">
        <v>8041.4049999999997</v>
      </c>
      <c r="H321" s="8"/>
      <c r="I321" s="7">
        <f t="shared" si="31"/>
        <v>8041.4049999999997</v>
      </c>
      <c r="J321" s="8"/>
      <c r="K321" s="7">
        <f t="shared" si="32"/>
        <v>8041.4049999999997</v>
      </c>
      <c r="L321" s="8"/>
      <c r="M321" s="7">
        <f t="shared" si="28"/>
        <v>8041.4049999999997</v>
      </c>
      <c r="N321" s="8"/>
      <c r="O321" s="7">
        <f t="shared" si="29"/>
        <v>8041.4049999999997</v>
      </c>
      <c r="P321" s="7">
        <v>8041.4049999999997</v>
      </c>
      <c r="Q321" s="8"/>
      <c r="R321" s="7">
        <f t="shared" si="33"/>
        <v>8041.4049999999997</v>
      </c>
      <c r="S321" s="8"/>
      <c r="T321" s="7">
        <f t="shared" si="34"/>
        <v>8041.4049999999997</v>
      </c>
      <c r="U321" s="8"/>
      <c r="V321" s="7">
        <f t="shared" si="30"/>
        <v>8041.4049999999997</v>
      </c>
    </row>
    <row r="322" spans="1:22" ht="38.25">
      <c r="A322" s="3" t="s">
        <v>32</v>
      </c>
      <c r="B322" s="2" t="s">
        <v>4</v>
      </c>
      <c r="C322" s="2" t="s">
        <v>23</v>
      </c>
      <c r="D322" s="2" t="s">
        <v>27</v>
      </c>
      <c r="E322" s="12" t="s">
        <v>113</v>
      </c>
      <c r="F322" s="2">
        <v>200</v>
      </c>
      <c r="G322" s="7">
        <v>825.55499999999995</v>
      </c>
      <c r="H322" s="8"/>
      <c r="I322" s="7">
        <f t="shared" si="31"/>
        <v>825.55499999999995</v>
      </c>
      <c r="J322" s="8"/>
      <c r="K322" s="7">
        <f t="shared" si="32"/>
        <v>825.55499999999995</v>
      </c>
      <c r="L322" s="8"/>
      <c r="M322" s="7">
        <f t="shared" si="28"/>
        <v>825.55499999999995</v>
      </c>
      <c r="N322" s="8"/>
      <c r="O322" s="7">
        <f t="shared" si="29"/>
        <v>825.55499999999995</v>
      </c>
      <c r="P322" s="7">
        <v>825.55499999999995</v>
      </c>
      <c r="Q322" s="8"/>
      <c r="R322" s="7">
        <f t="shared" si="33"/>
        <v>825.55499999999995</v>
      </c>
      <c r="S322" s="8"/>
      <c r="T322" s="7">
        <f t="shared" si="34"/>
        <v>825.55499999999995</v>
      </c>
      <c r="U322" s="8"/>
      <c r="V322" s="7">
        <f t="shared" si="30"/>
        <v>825.55499999999995</v>
      </c>
    </row>
    <row r="323" spans="1:22" ht="15.75">
      <c r="A323" s="3" t="s">
        <v>54</v>
      </c>
      <c r="B323" s="2" t="s">
        <v>4</v>
      </c>
      <c r="C323" s="2" t="s">
        <v>23</v>
      </c>
      <c r="D323" s="2" t="s">
        <v>27</v>
      </c>
      <c r="E323" s="12" t="s">
        <v>113</v>
      </c>
      <c r="F323" s="2">
        <v>800</v>
      </c>
      <c r="G323" s="7">
        <v>9.9999999999999992E-2</v>
      </c>
      <c r="H323" s="8"/>
      <c r="I323" s="7">
        <f t="shared" si="31"/>
        <v>9.9999999999999992E-2</v>
      </c>
      <c r="J323" s="8"/>
      <c r="K323" s="7">
        <f t="shared" si="32"/>
        <v>9.9999999999999992E-2</v>
      </c>
      <c r="L323" s="8"/>
      <c r="M323" s="7">
        <f t="shared" si="28"/>
        <v>9.9999999999999992E-2</v>
      </c>
      <c r="N323" s="8"/>
      <c r="O323" s="7">
        <f t="shared" si="29"/>
        <v>9.9999999999999992E-2</v>
      </c>
      <c r="P323" s="7">
        <v>9.9999999999999992E-2</v>
      </c>
      <c r="Q323" s="8"/>
      <c r="R323" s="7">
        <f t="shared" si="33"/>
        <v>9.9999999999999992E-2</v>
      </c>
      <c r="S323" s="8"/>
      <c r="T323" s="7">
        <f t="shared" si="34"/>
        <v>9.9999999999999992E-2</v>
      </c>
      <c r="U323" s="8"/>
      <c r="V323" s="7">
        <f t="shared" si="30"/>
        <v>9.9999999999999992E-2</v>
      </c>
    </row>
    <row r="324" spans="1:22" ht="38.25">
      <c r="A324" s="3" t="s">
        <v>349</v>
      </c>
      <c r="B324" s="2" t="s">
        <v>4</v>
      </c>
      <c r="C324" s="2" t="s">
        <v>23</v>
      </c>
      <c r="D324" s="2" t="s">
        <v>27</v>
      </c>
      <c r="E324" s="1" t="s">
        <v>229</v>
      </c>
      <c r="F324" s="2"/>
      <c r="G324" s="7">
        <v>152.10300000000001</v>
      </c>
      <c r="H324" s="8">
        <f>H325+H326</f>
        <v>0</v>
      </c>
      <c r="I324" s="7">
        <f t="shared" si="31"/>
        <v>152.10300000000001</v>
      </c>
      <c r="J324" s="8">
        <f>J325+J326</f>
        <v>0</v>
      </c>
      <c r="K324" s="7">
        <f t="shared" si="32"/>
        <v>152.10300000000001</v>
      </c>
      <c r="L324" s="8">
        <f>L325+L326</f>
        <v>0</v>
      </c>
      <c r="M324" s="7">
        <f t="shared" si="28"/>
        <v>152.10300000000001</v>
      </c>
      <c r="N324" s="8">
        <f>N325+N326</f>
        <v>0</v>
      </c>
      <c r="O324" s="7">
        <f t="shared" si="29"/>
        <v>152.10300000000001</v>
      </c>
      <c r="P324" s="7">
        <v>152.10300000000001</v>
      </c>
      <c r="Q324" s="8">
        <f>Q325+Q326</f>
        <v>0</v>
      </c>
      <c r="R324" s="7">
        <f t="shared" si="33"/>
        <v>152.10300000000001</v>
      </c>
      <c r="S324" s="8">
        <f>S325+S326</f>
        <v>0</v>
      </c>
      <c r="T324" s="7">
        <f t="shared" si="34"/>
        <v>152.10300000000001</v>
      </c>
      <c r="U324" s="8">
        <f>U325+U326</f>
        <v>0</v>
      </c>
      <c r="V324" s="7">
        <f t="shared" si="30"/>
        <v>152.10300000000001</v>
      </c>
    </row>
    <row r="325" spans="1:22" ht="38.25">
      <c r="A325" s="3" t="s">
        <v>32</v>
      </c>
      <c r="B325" s="2" t="s">
        <v>4</v>
      </c>
      <c r="C325" s="2" t="s">
        <v>23</v>
      </c>
      <c r="D325" s="2" t="s">
        <v>27</v>
      </c>
      <c r="E325" s="1" t="s">
        <v>229</v>
      </c>
      <c r="F325" s="2">
        <v>200</v>
      </c>
      <c r="G325" s="7">
        <v>116.10299999999999</v>
      </c>
      <c r="H325" s="8"/>
      <c r="I325" s="7">
        <f t="shared" si="31"/>
        <v>116.10299999999999</v>
      </c>
      <c r="J325" s="8"/>
      <c r="K325" s="7">
        <f t="shared" si="32"/>
        <v>116.10299999999999</v>
      </c>
      <c r="L325" s="8"/>
      <c r="M325" s="7">
        <f t="shared" si="28"/>
        <v>116.10299999999999</v>
      </c>
      <c r="N325" s="8"/>
      <c r="O325" s="7">
        <f t="shared" si="29"/>
        <v>116.10299999999999</v>
      </c>
      <c r="P325" s="7">
        <v>116.10299999999999</v>
      </c>
      <c r="Q325" s="8"/>
      <c r="R325" s="7">
        <f t="shared" si="33"/>
        <v>116.10299999999999</v>
      </c>
      <c r="S325" s="8"/>
      <c r="T325" s="7">
        <f t="shared" si="34"/>
        <v>116.10299999999999</v>
      </c>
      <c r="U325" s="8"/>
      <c r="V325" s="7">
        <f t="shared" si="30"/>
        <v>116.10299999999999</v>
      </c>
    </row>
    <row r="326" spans="1:22" ht="25.5">
      <c r="A326" s="3" t="s">
        <v>150</v>
      </c>
      <c r="B326" s="2" t="s">
        <v>4</v>
      </c>
      <c r="C326" s="2" t="s">
        <v>23</v>
      </c>
      <c r="D326" s="2" t="s">
        <v>27</v>
      </c>
      <c r="E326" s="1" t="s">
        <v>229</v>
      </c>
      <c r="F326" s="2">
        <v>300</v>
      </c>
      <c r="G326" s="7">
        <v>36</v>
      </c>
      <c r="H326" s="8"/>
      <c r="I326" s="7">
        <f t="shared" si="31"/>
        <v>36</v>
      </c>
      <c r="J326" s="8"/>
      <c r="K326" s="7">
        <f t="shared" si="32"/>
        <v>36</v>
      </c>
      <c r="L326" s="8"/>
      <c r="M326" s="7">
        <f t="shared" si="28"/>
        <v>36</v>
      </c>
      <c r="N326" s="8"/>
      <c r="O326" s="7">
        <f t="shared" si="29"/>
        <v>36</v>
      </c>
      <c r="P326" s="7">
        <v>36</v>
      </c>
      <c r="Q326" s="8"/>
      <c r="R326" s="7">
        <f t="shared" si="33"/>
        <v>36</v>
      </c>
      <c r="S326" s="8"/>
      <c r="T326" s="7">
        <f t="shared" si="34"/>
        <v>36</v>
      </c>
      <c r="U326" s="8"/>
      <c r="V326" s="7">
        <f t="shared" si="30"/>
        <v>36</v>
      </c>
    </row>
    <row r="327" spans="1:22" ht="29.25" customHeight="1">
      <c r="A327" s="3" t="s">
        <v>323</v>
      </c>
      <c r="B327" s="2" t="s">
        <v>4</v>
      </c>
      <c r="C327" s="2" t="s">
        <v>23</v>
      </c>
      <c r="D327" s="2" t="s">
        <v>27</v>
      </c>
      <c r="E327" s="1" t="s">
        <v>324</v>
      </c>
      <c r="F327" s="2"/>
      <c r="G327" s="7">
        <v>2000</v>
      </c>
      <c r="H327" s="8">
        <f>H328</f>
        <v>0</v>
      </c>
      <c r="I327" s="7">
        <f t="shared" si="31"/>
        <v>2000</v>
      </c>
      <c r="J327" s="8">
        <f>J328</f>
        <v>0</v>
      </c>
      <c r="K327" s="7">
        <f t="shared" si="32"/>
        <v>2000</v>
      </c>
      <c r="L327" s="8">
        <f>L328</f>
        <v>0</v>
      </c>
      <c r="M327" s="7">
        <f t="shared" si="28"/>
        <v>2000</v>
      </c>
      <c r="N327" s="8">
        <f>N328</f>
        <v>0</v>
      </c>
      <c r="O327" s="7">
        <f t="shared" si="29"/>
        <v>2000</v>
      </c>
      <c r="P327" s="7">
        <v>0</v>
      </c>
      <c r="Q327" s="8">
        <f>Q328</f>
        <v>0</v>
      </c>
      <c r="R327" s="7">
        <f t="shared" si="33"/>
        <v>0</v>
      </c>
      <c r="S327" s="8">
        <f>S328</f>
        <v>0</v>
      </c>
      <c r="T327" s="7">
        <f t="shared" si="34"/>
        <v>0</v>
      </c>
      <c r="U327" s="8">
        <f>U328</f>
        <v>0</v>
      </c>
      <c r="V327" s="7">
        <f t="shared" si="30"/>
        <v>0</v>
      </c>
    </row>
    <row r="328" spans="1:22" ht="38.25">
      <c r="A328" s="3" t="s">
        <v>65</v>
      </c>
      <c r="B328" s="2" t="s">
        <v>4</v>
      </c>
      <c r="C328" s="2" t="s">
        <v>23</v>
      </c>
      <c r="D328" s="2" t="s">
        <v>27</v>
      </c>
      <c r="E328" s="1" t="s">
        <v>324</v>
      </c>
      <c r="F328" s="2">
        <v>600</v>
      </c>
      <c r="G328" s="7">
        <v>2000</v>
      </c>
      <c r="H328" s="8"/>
      <c r="I328" s="7">
        <f t="shared" si="31"/>
        <v>2000</v>
      </c>
      <c r="J328" s="8"/>
      <c r="K328" s="7">
        <f t="shared" si="32"/>
        <v>2000</v>
      </c>
      <c r="L328" s="8"/>
      <c r="M328" s="7">
        <f t="shared" si="28"/>
        <v>2000</v>
      </c>
      <c r="N328" s="8"/>
      <c r="O328" s="7">
        <f t="shared" si="29"/>
        <v>2000</v>
      </c>
      <c r="P328" s="7">
        <v>0</v>
      </c>
      <c r="Q328" s="8"/>
      <c r="R328" s="7">
        <f t="shared" si="33"/>
        <v>0</v>
      </c>
      <c r="S328" s="8"/>
      <c r="T328" s="7">
        <f t="shared" si="34"/>
        <v>0</v>
      </c>
      <c r="U328" s="8"/>
      <c r="V328" s="7">
        <f t="shared" si="30"/>
        <v>0</v>
      </c>
    </row>
    <row r="329" spans="1:22" ht="38.25">
      <c r="A329" s="3" t="s">
        <v>31</v>
      </c>
      <c r="B329" s="2" t="s">
        <v>4</v>
      </c>
      <c r="C329" s="2" t="s">
        <v>23</v>
      </c>
      <c r="D329" s="2" t="s">
        <v>27</v>
      </c>
      <c r="E329" s="1" t="s">
        <v>33</v>
      </c>
      <c r="F329" s="2"/>
      <c r="G329" s="7">
        <v>3625.7129999999997</v>
      </c>
      <c r="H329" s="8">
        <f>H330+H331+H332</f>
        <v>0</v>
      </c>
      <c r="I329" s="7">
        <f t="shared" si="31"/>
        <v>3625.7129999999997</v>
      </c>
      <c r="J329" s="8">
        <f>J330+J331+J332</f>
        <v>0</v>
      </c>
      <c r="K329" s="7">
        <f t="shared" si="32"/>
        <v>3625.7129999999997</v>
      </c>
      <c r="L329" s="8">
        <f>L330+L331+L332</f>
        <v>0</v>
      </c>
      <c r="M329" s="7">
        <f t="shared" si="28"/>
        <v>3625.7129999999997</v>
      </c>
      <c r="N329" s="8">
        <f>N330+N331+N332</f>
        <v>0</v>
      </c>
      <c r="O329" s="7">
        <f t="shared" si="29"/>
        <v>3625.7129999999997</v>
      </c>
      <c r="P329" s="7">
        <v>3625.7129999999997</v>
      </c>
      <c r="Q329" s="8">
        <f>Q330+Q331+Q332</f>
        <v>0</v>
      </c>
      <c r="R329" s="7">
        <f t="shared" si="33"/>
        <v>3625.7129999999997</v>
      </c>
      <c r="S329" s="8">
        <f>S330+S331+S332</f>
        <v>0</v>
      </c>
      <c r="T329" s="7">
        <f t="shared" si="34"/>
        <v>3625.7129999999997</v>
      </c>
      <c r="U329" s="8">
        <f>U330+U331+U332</f>
        <v>0</v>
      </c>
      <c r="V329" s="7">
        <f t="shared" si="30"/>
        <v>3625.7129999999997</v>
      </c>
    </row>
    <row r="330" spans="1:22" ht="76.5">
      <c r="A330" s="3" t="s">
        <v>94</v>
      </c>
      <c r="B330" s="2" t="s">
        <v>4</v>
      </c>
      <c r="C330" s="2" t="s">
        <v>23</v>
      </c>
      <c r="D330" s="2" t="s">
        <v>27</v>
      </c>
      <c r="E330" s="1" t="s">
        <v>33</v>
      </c>
      <c r="F330" s="2">
        <v>100</v>
      </c>
      <c r="G330" s="7">
        <v>3469.1129999999998</v>
      </c>
      <c r="H330" s="8"/>
      <c r="I330" s="7">
        <f t="shared" si="31"/>
        <v>3469.1129999999998</v>
      </c>
      <c r="J330" s="8"/>
      <c r="K330" s="7">
        <f t="shared" si="32"/>
        <v>3469.1129999999998</v>
      </c>
      <c r="L330" s="8"/>
      <c r="M330" s="7">
        <f t="shared" si="28"/>
        <v>3469.1129999999998</v>
      </c>
      <c r="N330" s="8"/>
      <c r="O330" s="7">
        <f t="shared" si="29"/>
        <v>3469.1129999999998</v>
      </c>
      <c r="P330" s="7">
        <v>3469.1129999999998</v>
      </c>
      <c r="Q330" s="8"/>
      <c r="R330" s="7">
        <f t="shared" si="33"/>
        <v>3469.1129999999998</v>
      </c>
      <c r="S330" s="8"/>
      <c r="T330" s="7">
        <f t="shared" si="34"/>
        <v>3469.1129999999998</v>
      </c>
      <c r="U330" s="8"/>
      <c r="V330" s="7">
        <f t="shared" si="30"/>
        <v>3469.1129999999998</v>
      </c>
    </row>
    <row r="331" spans="1:22" ht="38.25">
      <c r="A331" s="3" t="s">
        <v>32</v>
      </c>
      <c r="B331" s="2" t="s">
        <v>4</v>
      </c>
      <c r="C331" s="2" t="s">
        <v>23</v>
      </c>
      <c r="D331" s="2" t="s">
        <v>27</v>
      </c>
      <c r="E331" s="1" t="s">
        <v>33</v>
      </c>
      <c r="F331" s="2">
        <v>200</v>
      </c>
      <c r="G331" s="7">
        <v>152.1</v>
      </c>
      <c r="H331" s="8"/>
      <c r="I331" s="7">
        <f t="shared" si="31"/>
        <v>152.1</v>
      </c>
      <c r="J331" s="8"/>
      <c r="K331" s="7">
        <f t="shared" si="32"/>
        <v>152.1</v>
      </c>
      <c r="L331" s="8"/>
      <c r="M331" s="7">
        <f t="shared" si="28"/>
        <v>152.1</v>
      </c>
      <c r="N331" s="8"/>
      <c r="O331" s="7">
        <f t="shared" si="29"/>
        <v>152.1</v>
      </c>
      <c r="P331" s="7">
        <v>152.1</v>
      </c>
      <c r="Q331" s="8"/>
      <c r="R331" s="7">
        <f t="shared" si="33"/>
        <v>152.1</v>
      </c>
      <c r="S331" s="8"/>
      <c r="T331" s="7">
        <f t="shared" si="34"/>
        <v>152.1</v>
      </c>
      <c r="U331" s="8"/>
      <c r="V331" s="7">
        <f t="shared" si="30"/>
        <v>152.1</v>
      </c>
    </row>
    <row r="332" spans="1:22" ht="15.75">
      <c r="A332" s="3" t="s">
        <v>54</v>
      </c>
      <c r="B332" s="2" t="s">
        <v>4</v>
      </c>
      <c r="C332" s="2" t="s">
        <v>23</v>
      </c>
      <c r="D332" s="2" t="s">
        <v>27</v>
      </c>
      <c r="E332" s="1" t="s">
        <v>33</v>
      </c>
      <c r="F332" s="2">
        <v>800</v>
      </c>
      <c r="G332" s="7">
        <v>4.5</v>
      </c>
      <c r="H332" s="8"/>
      <c r="I332" s="7">
        <f t="shared" si="31"/>
        <v>4.5</v>
      </c>
      <c r="J332" s="8"/>
      <c r="K332" s="7">
        <f t="shared" si="32"/>
        <v>4.5</v>
      </c>
      <c r="L332" s="8"/>
      <c r="M332" s="7">
        <f t="shared" si="28"/>
        <v>4.5</v>
      </c>
      <c r="N332" s="8"/>
      <c r="O332" s="7">
        <f t="shared" si="29"/>
        <v>4.5</v>
      </c>
      <c r="P332" s="7">
        <v>4.5</v>
      </c>
      <c r="Q332" s="8"/>
      <c r="R332" s="7">
        <f t="shared" si="33"/>
        <v>4.5</v>
      </c>
      <c r="S332" s="8"/>
      <c r="T332" s="7">
        <f t="shared" si="34"/>
        <v>4.5</v>
      </c>
      <c r="U332" s="8"/>
      <c r="V332" s="7">
        <f t="shared" si="30"/>
        <v>4.5</v>
      </c>
    </row>
    <row r="333" spans="1:22" ht="38.25">
      <c r="A333" s="3" t="s">
        <v>227</v>
      </c>
      <c r="B333" s="2" t="s">
        <v>4</v>
      </c>
      <c r="C333" s="2">
        <v>10</v>
      </c>
      <c r="D333" s="2" t="s">
        <v>20</v>
      </c>
      <c r="E333" s="12" t="s">
        <v>228</v>
      </c>
      <c r="F333" s="2"/>
      <c r="G333" s="7">
        <v>275</v>
      </c>
      <c r="H333" s="8">
        <f>H334</f>
        <v>0</v>
      </c>
      <c r="I333" s="7">
        <f t="shared" si="31"/>
        <v>275</v>
      </c>
      <c r="J333" s="8">
        <f>J334</f>
        <v>0</v>
      </c>
      <c r="K333" s="7">
        <f t="shared" si="32"/>
        <v>275</v>
      </c>
      <c r="L333" s="8">
        <f>L334</f>
        <v>0</v>
      </c>
      <c r="M333" s="7">
        <f t="shared" si="28"/>
        <v>275</v>
      </c>
      <c r="N333" s="8">
        <f>N334</f>
        <v>0</v>
      </c>
      <c r="O333" s="7">
        <f t="shared" si="29"/>
        <v>275</v>
      </c>
      <c r="P333" s="7">
        <v>275</v>
      </c>
      <c r="Q333" s="8">
        <f>Q334</f>
        <v>0</v>
      </c>
      <c r="R333" s="7">
        <f t="shared" si="33"/>
        <v>275</v>
      </c>
      <c r="S333" s="8">
        <f>S334</f>
        <v>0</v>
      </c>
      <c r="T333" s="7">
        <f t="shared" si="34"/>
        <v>275</v>
      </c>
      <c r="U333" s="8">
        <f>U334</f>
        <v>0</v>
      </c>
      <c r="V333" s="7">
        <f t="shared" si="30"/>
        <v>275</v>
      </c>
    </row>
    <row r="334" spans="1:22" ht="25.5">
      <c r="A334" s="3" t="s">
        <v>150</v>
      </c>
      <c r="B334" s="2" t="s">
        <v>4</v>
      </c>
      <c r="C334" s="2">
        <v>10</v>
      </c>
      <c r="D334" s="2" t="s">
        <v>20</v>
      </c>
      <c r="E334" s="12" t="s">
        <v>228</v>
      </c>
      <c r="F334" s="2">
        <v>300</v>
      </c>
      <c r="G334" s="7">
        <v>275</v>
      </c>
      <c r="H334" s="8"/>
      <c r="I334" s="7">
        <f t="shared" si="31"/>
        <v>275</v>
      </c>
      <c r="J334" s="8"/>
      <c r="K334" s="7">
        <f t="shared" si="32"/>
        <v>275</v>
      </c>
      <c r="L334" s="8"/>
      <c r="M334" s="7">
        <f t="shared" si="28"/>
        <v>275</v>
      </c>
      <c r="N334" s="8"/>
      <c r="O334" s="7">
        <f t="shared" si="29"/>
        <v>275</v>
      </c>
      <c r="P334" s="7">
        <v>275</v>
      </c>
      <c r="Q334" s="8"/>
      <c r="R334" s="7">
        <f t="shared" si="33"/>
        <v>275</v>
      </c>
      <c r="S334" s="8"/>
      <c r="T334" s="7">
        <f t="shared" si="34"/>
        <v>275</v>
      </c>
      <c r="U334" s="8"/>
      <c r="V334" s="7">
        <f t="shared" si="30"/>
        <v>275</v>
      </c>
    </row>
    <row r="335" spans="1:22" ht="89.25">
      <c r="A335" s="14" t="s">
        <v>111</v>
      </c>
      <c r="B335" s="2" t="s">
        <v>4</v>
      </c>
      <c r="C335" s="2">
        <v>10</v>
      </c>
      <c r="D335" s="2" t="s">
        <v>21</v>
      </c>
      <c r="E335" s="12" t="s">
        <v>112</v>
      </c>
      <c r="F335" s="2"/>
      <c r="G335" s="7">
        <v>1762.9778599999997</v>
      </c>
      <c r="H335" s="8">
        <f>H336+H337</f>
        <v>0</v>
      </c>
      <c r="I335" s="7">
        <f t="shared" si="31"/>
        <v>1762.9778599999997</v>
      </c>
      <c r="J335" s="8">
        <f>J336+J337</f>
        <v>0</v>
      </c>
      <c r="K335" s="7">
        <f t="shared" si="32"/>
        <v>1762.9778599999997</v>
      </c>
      <c r="L335" s="8">
        <f>L336+L337</f>
        <v>0</v>
      </c>
      <c r="M335" s="7">
        <f t="shared" si="28"/>
        <v>1762.9778599999997</v>
      </c>
      <c r="N335" s="8">
        <f>N336+N337</f>
        <v>0</v>
      </c>
      <c r="O335" s="7">
        <f t="shared" si="29"/>
        <v>1762.9778599999997</v>
      </c>
      <c r="P335" s="7">
        <v>1762.9778599999997</v>
      </c>
      <c r="Q335" s="8">
        <f>Q336+Q337</f>
        <v>0</v>
      </c>
      <c r="R335" s="7">
        <f t="shared" si="33"/>
        <v>1762.9778599999997</v>
      </c>
      <c r="S335" s="8">
        <f>S336+S337</f>
        <v>0</v>
      </c>
      <c r="T335" s="7">
        <f t="shared" si="34"/>
        <v>1762.9778599999997</v>
      </c>
      <c r="U335" s="8">
        <f>U336+U337</f>
        <v>0</v>
      </c>
      <c r="V335" s="7">
        <f t="shared" si="30"/>
        <v>1762.9778599999997</v>
      </c>
    </row>
    <row r="336" spans="1:22" ht="25.5">
      <c r="A336" s="3" t="s">
        <v>150</v>
      </c>
      <c r="B336" s="2" t="s">
        <v>4</v>
      </c>
      <c r="C336" s="2">
        <v>10</v>
      </c>
      <c r="D336" s="2" t="s">
        <v>21</v>
      </c>
      <c r="E336" s="12" t="s">
        <v>112</v>
      </c>
      <c r="F336" s="2">
        <v>300</v>
      </c>
      <c r="G336" s="7">
        <v>1735.91913</v>
      </c>
      <c r="H336" s="8"/>
      <c r="I336" s="7">
        <f t="shared" si="31"/>
        <v>1735.91913</v>
      </c>
      <c r="J336" s="8"/>
      <c r="K336" s="7">
        <f t="shared" si="32"/>
        <v>1735.91913</v>
      </c>
      <c r="L336" s="8"/>
      <c r="M336" s="7">
        <f t="shared" si="28"/>
        <v>1735.91913</v>
      </c>
      <c r="N336" s="8"/>
      <c r="O336" s="7">
        <f t="shared" si="29"/>
        <v>1735.91913</v>
      </c>
      <c r="P336" s="7">
        <v>1735.91913</v>
      </c>
      <c r="Q336" s="8"/>
      <c r="R336" s="7">
        <f t="shared" si="33"/>
        <v>1735.91913</v>
      </c>
      <c r="S336" s="8"/>
      <c r="T336" s="7">
        <f t="shared" si="34"/>
        <v>1735.91913</v>
      </c>
      <c r="U336" s="8"/>
      <c r="V336" s="7">
        <f t="shared" si="30"/>
        <v>1735.91913</v>
      </c>
    </row>
    <row r="337" spans="1:22" ht="38.25">
      <c r="A337" s="3" t="s">
        <v>65</v>
      </c>
      <c r="B337" s="2" t="s">
        <v>4</v>
      </c>
      <c r="C337" s="2">
        <v>10</v>
      </c>
      <c r="D337" s="2" t="s">
        <v>21</v>
      </c>
      <c r="E337" s="12" t="s">
        <v>112</v>
      </c>
      <c r="F337" s="2">
        <v>600</v>
      </c>
      <c r="G337" s="7">
        <v>27.058729999999997</v>
      </c>
      <c r="H337" s="8"/>
      <c r="I337" s="7">
        <f t="shared" si="31"/>
        <v>27.058729999999997</v>
      </c>
      <c r="J337" s="8"/>
      <c r="K337" s="7">
        <f t="shared" si="32"/>
        <v>27.058729999999997</v>
      </c>
      <c r="L337" s="8"/>
      <c r="M337" s="7">
        <f t="shared" si="28"/>
        <v>27.058729999999997</v>
      </c>
      <c r="N337" s="8"/>
      <c r="O337" s="7">
        <f t="shared" si="29"/>
        <v>27.058729999999997</v>
      </c>
      <c r="P337" s="7">
        <v>27.058729999999997</v>
      </c>
      <c r="Q337" s="8"/>
      <c r="R337" s="7">
        <f t="shared" si="33"/>
        <v>27.058729999999997</v>
      </c>
      <c r="S337" s="8"/>
      <c r="T337" s="7">
        <f t="shared" si="34"/>
        <v>27.058729999999997</v>
      </c>
      <c r="U337" s="8"/>
      <c r="V337" s="7">
        <f t="shared" si="30"/>
        <v>27.058729999999997</v>
      </c>
    </row>
    <row r="338" spans="1:22" ht="25.5">
      <c r="A338" s="3" t="s">
        <v>232</v>
      </c>
      <c r="B338" s="2" t="s">
        <v>4</v>
      </c>
      <c r="C338" s="2">
        <v>11</v>
      </c>
      <c r="D338" s="2" t="s">
        <v>19</v>
      </c>
      <c r="E338" s="1" t="s">
        <v>233</v>
      </c>
      <c r="F338" s="2"/>
      <c r="G338" s="7">
        <v>729.34799999999996</v>
      </c>
      <c r="H338" s="8">
        <f>H339</f>
        <v>0</v>
      </c>
      <c r="I338" s="7">
        <f t="shared" si="31"/>
        <v>729.34799999999996</v>
      </c>
      <c r="J338" s="8">
        <f>J339</f>
        <v>0</v>
      </c>
      <c r="K338" s="7">
        <f t="shared" si="32"/>
        <v>729.34799999999996</v>
      </c>
      <c r="L338" s="8">
        <f>L339</f>
        <v>0</v>
      </c>
      <c r="M338" s="7">
        <f t="shared" si="28"/>
        <v>729.34799999999996</v>
      </c>
      <c r="N338" s="8">
        <f>N339</f>
        <v>0</v>
      </c>
      <c r="O338" s="7">
        <f t="shared" si="29"/>
        <v>729.34799999999996</v>
      </c>
      <c r="P338" s="7">
        <v>729.34799999999996</v>
      </c>
      <c r="Q338" s="8">
        <f>Q339</f>
        <v>0</v>
      </c>
      <c r="R338" s="7">
        <f t="shared" si="33"/>
        <v>729.34799999999996</v>
      </c>
      <c r="S338" s="8">
        <f>S339</f>
        <v>0</v>
      </c>
      <c r="T338" s="7">
        <f t="shared" si="34"/>
        <v>729.34799999999996</v>
      </c>
      <c r="U338" s="8">
        <f>U339</f>
        <v>0</v>
      </c>
      <c r="V338" s="7">
        <f t="shared" si="30"/>
        <v>729.34799999999996</v>
      </c>
    </row>
    <row r="339" spans="1:22" ht="38.25">
      <c r="A339" s="3" t="s">
        <v>65</v>
      </c>
      <c r="B339" s="2" t="s">
        <v>4</v>
      </c>
      <c r="C339" s="2">
        <v>11</v>
      </c>
      <c r="D339" s="2" t="s">
        <v>19</v>
      </c>
      <c r="E339" s="1" t="s">
        <v>233</v>
      </c>
      <c r="F339" s="2">
        <v>600</v>
      </c>
      <c r="G339" s="7">
        <v>729.34799999999996</v>
      </c>
      <c r="H339" s="8"/>
      <c r="I339" s="7">
        <f t="shared" si="31"/>
        <v>729.34799999999996</v>
      </c>
      <c r="J339" s="8"/>
      <c r="K339" s="7">
        <f t="shared" si="32"/>
        <v>729.34799999999996</v>
      </c>
      <c r="L339" s="8"/>
      <c r="M339" s="7">
        <f t="shared" si="28"/>
        <v>729.34799999999996</v>
      </c>
      <c r="N339" s="8"/>
      <c r="O339" s="7">
        <f t="shared" si="29"/>
        <v>729.34799999999996</v>
      </c>
      <c r="P339" s="7">
        <v>729.34799999999996</v>
      </c>
      <c r="Q339" s="8"/>
      <c r="R339" s="7">
        <f t="shared" si="33"/>
        <v>729.34799999999996</v>
      </c>
      <c r="S339" s="8"/>
      <c r="T339" s="7">
        <f t="shared" si="34"/>
        <v>729.34799999999996</v>
      </c>
      <c r="U339" s="8"/>
      <c r="V339" s="7">
        <f t="shared" si="30"/>
        <v>729.34799999999996</v>
      </c>
    </row>
    <row r="340" spans="1:22" ht="38.25">
      <c r="A340" s="5" t="s">
        <v>292</v>
      </c>
      <c r="B340" s="6" t="s">
        <v>10</v>
      </c>
      <c r="C340" s="6"/>
      <c r="D340" s="6"/>
      <c r="E340" s="6"/>
      <c r="F340" s="6"/>
      <c r="G340" s="7">
        <v>3592.6301199999994</v>
      </c>
      <c r="H340" s="8">
        <f>H341</f>
        <v>-1222.5500000000002</v>
      </c>
      <c r="I340" s="7">
        <f t="shared" si="31"/>
        <v>2370.0801199999992</v>
      </c>
      <c r="J340" s="8">
        <f>J341</f>
        <v>0</v>
      </c>
      <c r="K340" s="7">
        <f t="shared" si="32"/>
        <v>2370.0801199999992</v>
      </c>
      <c r="L340" s="8">
        <f>L341</f>
        <v>0</v>
      </c>
      <c r="M340" s="7">
        <f t="shared" si="28"/>
        <v>2370.0801199999992</v>
      </c>
      <c r="N340" s="8">
        <f>N341</f>
        <v>0</v>
      </c>
      <c r="O340" s="7">
        <f t="shared" si="29"/>
        <v>2370.0801199999992</v>
      </c>
      <c r="P340" s="7">
        <v>3592.6301199999994</v>
      </c>
      <c r="Q340" s="8">
        <f>Q341</f>
        <v>-1222.5500000000002</v>
      </c>
      <c r="R340" s="7">
        <f t="shared" si="33"/>
        <v>2370.0801199999992</v>
      </c>
      <c r="S340" s="8">
        <f>S341</f>
        <v>0</v>
      </c>
      <c r="T340" s="7">
        <f t="shared" si="34"/>
        <v>2370.0801199999992</v>
      </c>
      <c r="U340" s="8">
        <f>U341</f>
        <v>0</v>
      </c>
      <c r="V340" s="7">
        <f t="shared" si="30"/>
        <v>2370.0801199999992</v>
      </c>
    </row>
    <row r="341" spans="1:22" ht="38.25">
      <c r="A341" s="3" t="s">
        <v>12</v>
      </c>
      <c r="B341" s="2" t="s">
        <v>10</v>
      </c>
      <c r="C341" s="2"/>
      <c r="D341" s="2"/>
      <c r="E341" s="2"/>
      <c r="F341" s="2"/>
      <c r="G341" s="7">
        <v>3592.6301199999994</v>
      </c>
      <c r="H341" s="8">
        <f>H342+H344+H351+H347+H349</f>
        <v>-1222.5500000000002</v>
      </c>
      <c r="I341" s="7">
        <f t="shared" si="31"/>
        <v>2370.0801199999992</v>
      </c>
      <c r="J341" s="8">
        <f>J342+J344+J351+J347+J349</f>
        <v>0</v>
      </c>
      <c r="K341" s="7">
        <f t="shared" si="32"/>
        <v>2370.0801199999992</v>
      </c>
      <c r="L341" s="8">
        <f>L342+L344+L351+L347+L349</f>
        <v>0</v>
      </c>
      <c r="M341" s="7">
        <f t="shared" si="28"/>
        <v>2370.0801199999992</v>
      </c>
      <c r="N341" s="8">
        <f>N342+N344+N351+N347+N349</f>
        <v>0</v>
      </c>
      <c r="O341" s="7">
        <f t="shared" si="29"/>
        <v>2370.0801199999992</v>
      </c>
      <c r="P341" s="7">
        <v>3592.6301199999994</v>
      </c>
      <c r="Q341" s="8">
        <f>Q342+Q344+Q351+Q347+Q349</f>
        <v>-1222.5500000000002</v>
      </c>
      <c r="R341" s="7">
        <f t="shared" si="33"/>
        <v>2370.0801199999992</v>
      </c>
      <c r="S341" s="8">
        <f>S342+S344+S351+S347+S349</f>
        <v>0</v>
      </c>
      <c r="T341" s="7">
        <f t="shared" si="34"/>
        <v>2370.0801199999992</v>
      </c>
      <c r="U341" s="8">
        <f>U342+U344+U351+U347+U349</f>
        <v>0</v>
      </c>
      <c r="V341" s="7">
        <f t="shared" si="30"/>
        <v>2370.0801199999992</v>
      </c>
    </row>
    <row r="342" spans="1:22" ht="38.25">
      <c r="A342" s="3" t="s">
        <v>60</v>
      </c>
      <c r="B342" s="2" t="s">
        <v>10</v>
      </c>
      <c r="C342" s="2" t="s">
        <v>19</v>
      </c>
      <c r="D342" s="2" t="s">
        <v>20</v>
      </c>
      <c r="E342" s="1" t="s">
        <v>62</v>
      </c>
      <c r="F342" s="2"/>
      <c r="G342" s="7">
        <v>1183.6300000000001</v>
      </c>
      <c r="H342" s="8">
        <f>H343</f>
        <v>0</v>
      </c>
      <c r="I342" s="7">
        <f t="shared" si="31"/>
        <v>1183.6300000000001</v>
      </c>
      <c r="J342" s="8">
        <f>J343</f>
        <v>0</v>
      </c>
      <c r="K342" s="7">
        <f t="shared" si="32"/>
        <v>1183.6300000000001</v>
      </c>
      <c r="L342" s="8">
        <f>L343</f>
        <v>0</v>
      </c>
      <c r="M342" s="7">
        <f t="shared" si="28"/>
        <v>1183.6300000000001</v>
      </c>
      <c r="N342" s="8">
        <f>N343</f>
        <v>0</v>
      </c>
      <c r="O342" s="7">
        <f t="shared" si="29"/>
        <v>1183.6300000000001</v>
      </c>
      <c r="P342" s="7">
        <v>1183.6300000000001</v>
      </c>
      <c r="Q342" s="8">
        <f>Q343</f>
        <v>0</v>
      </c>
      <c r="R342" s="7">
        <f t="shared" si="33"/>
        <v>1183.6300000000001</v>
      </c>
      <c r="S342" s="8">
        <f>S343</f>
        <v>0</v>
      </c>
      <c r="T342" s="7">
        <f t="shared" si="34"/>
        <v>1183.6300000000001</v>
      </c>
      <c r="U342" s="8">
        <f>U343</f>
        <v>0</v>
      </c>
      <c r="V342" s="7">
        <f t="shared" si="30"/>
        <v>1183.6300000000001</v>
      </c>
    </row>
    <row r="343" spans="1:22" ht="76.5">
      <c r="A343" s="3" t="s">
        <v>94</v>
      </c>
      <c r="B343" s="2" t="s">
        <v>10</v>
      </c>
      <c r="C343" s="2" t="s">
        <v>19</v>
      </c>
      <c r="D343" s="2" t="s">
        <v>20</v>
      </c>
      <c r="E343" s="1" t="s">
        <v>62</v>
      </c>
      <c r="F343" s="2">
        <v>100</v>
      </c>
      <c r="G343" s="7">
        <v>1183.6300000000001</v>
      </c>
      <c r="H343" s="8"/>
      <c r="I343" s="7">
        <f t="shared" si="31"/>
        <v>1183.6300000000001</v>
      </c>
      <c r="J343" s="8"/>
      <c r="K343" s="7">
        <f t="shared" si="32"/>
        <v>1183.6300000000001</v>
      </c>
      <c r="L343" s="8"/>
      <c r="M343" s="7">
        <f t="shared" ref="M343:M408" si="35">K343+L343</f>
        <v>1183.6300000000001</v>
      </c>
      <c r="N343" s="8"/>
      <c r="O343" s="7">
        <f t="shared" ref="O343:O408" si="36">M343+N343</f>
        <v>1183.6300000000001</v>
      </c>
      <c r="P343" s="7">
        <v>1183.6300000000001</v>
      </c>
      <c r="Q343" s="8"/>
      <c r="R343" s="7">
        <f t="shared" si="33"/>
        <v>1183.6300000000001</v>
      </c>
      <c r="S343" s="8"/>
      <c r="T343" s="7">
        <f t="shared" si="34"/>
        <v>1183.6300000000001</v>
      </c>
      <c r="U343" s="8"/>
      <c r="V343" s="7">
        <f t="shared" ref="V343:V408" si="37">T343+U343</f>
        <v>1183.6300000000001</v>
      </c>
    </row>
    <row r="344" spans="1:22" ht="25.5">
      <c r="A344" s="3" t="s">
        <v>61</v>
      </c>
      <c r="B344" s="2" t="s">
        <v>10</v>
      </c>
      <c r="C344" s="2" t="s">
        <v>19</v>
      </c>
      <c r="D344" s="2" t="s">
        <v>20</v>
      </c>
      <c r="E344" s="1" t="s">
        <v>63</v>
      </c>
      <c r="F344" s="2"/>
      <c r="G344" s="7">
        <v>1186.45012</v>
      </c>
      <c r="H344" s="8">
        <f>H345+H346</f>
        <v>0</v>
      </c>
      <c r="I344" s="7">
        <f t="shared" si="31"/>
        <v>1186.45012</v>
      </c>
      <c r="J344" s="8">
        <f>J345+J346</f>
        <v>0</v>
      </c>
      <c r="K344" s="7">
        <f t="shared" si="32"/>
        <v>1186.45012</v>
      </c>
      <c r="L344" s="8">
        <f>L345+L346</f>
        <v>0</v>
      </c>
      <c r="M344" s="7">
        <f t="shared" si="35"/>
        <v>1186.45012</v>
      </c>
      <c r="N344" s="8">
        <f>N345+N346</f>
        <v>0</v>
      </c>
      <c r="O344" s="7">
        <f t="shared" si="36"/>
        <v>1186.45012</v>
      </c>
      <c r="P344" s="7">
        <v>1186.45012</v>
      </c>
      <c r="Q344" s="8">
        <f>Q345+Q346</f>
        <v>0</v>
      </c>
      <c r="R344" s="7">
        <f t="shared" si="33"/>
        <v>1186.45012</v>
      </c>
      <c r="S344" s="8">
        <f>S345+S346</f>
        <v>0</v>
      </c>
      <c r="T344" s="7">
        <f t="shared" si="34"/>
        <v>1186.45012</v>
      </c>
      <c r="U344" s="8">
        <f>U345+U346</f>
        <v>0</v>
      </c>
      <c r="V344" s="7">
        <f t="shared" si="37"/>
        <v>1186.45012</v>
      </c>
    </row>
    <row r="345" spans="1:22" ht="76.5">
      <c r="A345" s="3" t="s">
        <v>94</v>
      </c>
      <c r="B345" s="2" t="s">
        <v>10</v>
      </c>
      <c r="C345" s="2" t="s">
        <v>19</v>
      </c>
      <c r="D345" s="2" t="s">
        <v>20</v>
      </c>
      <c r="E345" s="1" t="s">
        <v>63</v>
      </c>
      <c r="F345" s="2">
        <v>100</v>
      </c>
      <c r="G345" s="7">
        <v>937.97299999999996</v>
      </c>
      <c r="H345" s="8"/>
      <c r="I345" s="7">
        <f t="shared" si="31"/>
        <v>937.97299999999996</v>
      </c>
      <c r="J345" s="8"/>
      <c r="K345" s="7">
        <f t="shared" si="32"/>
        <v>937.97299999999996</v>
      </c>
      <c r="L345" s="8"/>
      <c r="M345" s="7">
        <f t="shared" si="35"/>
        <v>937.97299999999996</v>
      </c>
      <c r="N345" s="8"/>
      <c r="O345" s="7">
        <f t="shared" si="36"/>
        <v>937.97299999999996</v>
      </c>
      <c r="P345" s="7">
        <v>937.97299999999996</v>
      </c>
      <c r="Q345" s="8"/>
      <c r="R345" s="7">
        <f t="shared" si="33"/>
        <v>937.97299999999996</v>
      </c>
      <c r="S345" s="8"/>
      <c r="T345" s="7">
        <f t="shared" si="34"/>
        <v>937.97299999999996</v>
      </c>
      <c r="U345" s="8"/>
      <c r="V345" s="7">
        <f t="shared" si="37"/>
        <v>937.97299999999996</v>
      </c>
    </row>
    <row r="346" spans="1:22" ht="38.25">
      <c r="A346" s="3" t="s">
        <v>32</v>
      </c>
      <c r="B346" s="2" t="s">
        <v>10</v>
      </c>
      <c r="C346" s="2" t="s">
        <v>19</v>
      </c>
      <c r="D346" s="2" t="s">
        <v>20</v>
      </c>
      <c r="E346" s="1" t="s">
        <v>63</v>
      </c>
      <c r="F346" s="2">
        <v>200</v>
      </c>
      <c r="G346" s="7">
        <v>248.47712000000001</v>
      </c>
      <c r="H346" s="8"/>
      <c r="I346" s="7">
        <f t="shared" si="31"/>
        <v>248.47712000000001</v>
      </c>
      <c r="J346" s="8"/>
      <c r="K346" s="7">
        <f t="shared" si="32"/>
        <v>248.47712000000001</v>
      </c>
      <c r="L346" s="8"/>
      <c r="M346" s="7">
        <f t="shared" si="35"/>
        <v>248.47712000000001</v>
      </c>
      <c r="N346" s="8"/>
      <c r="O346" s="7">
        <f t="shared" si="36"/>
        <v>248.47712000000001</v>
      </c>
      <c r="P346" s="7">
        <v>248.47712000000001</v>
      </c>
      <c r="Q346" s="8"/>
      <c r="R346" s="7">
        <f t="shared" si="33"/>
        <v>248.47712000000001</v>
      </c>
      <c r="S346" s="8"/>
      <c r="T346" s="7">
        <f t="shared" si="34"/>
        <v>248.47712000000001</v>
      </c>
      <c r="U346" s="8"/>
      <c r="V346" s="7">
        <f t="shared" si="37"/>
        <v>248.47712000000001</v>
      </c>
    </row>
    <row r="347" spans="1:22" ht="38.25">
      <c r="A347" s="3" t="s">
        <v>308</v>
      </c>
      <c r="B347" s="2" t="s">
        <v>10</v>
      </c>
      <c r="C347" s="2" t="s">
        <v>19</v>
      </c>
      <c r="D347" s="2" t="s">
        <v>28</v>
      </c>
      <c r="E347" s="1" t="s">
        <v>309</v>
      </c>
      <c r="F347" s="2"/>
      <c r="G347" s="7">
        <v>762.27199999999993</v>
      </c>
      <c r="H347" s="8">
        <f>H348</f>
        <v>-762.27200000000005</v>
      </c>
      <c r="I347" s="7">
        <f t="shared" si="31"/>
        <v>0</v>
      </c>
      <c r="J347" s="8">
        <f>J348</f>
        <v>0</v>
      </c>
      <c r="K347" s="7">
        <f t="shared" si="32"/>
        <v>0</v>
      </c>
      <c r="L347" s="8">
        <f>L348</f>
        <v>0</v>
      </c>
      <c r="M347" s="7">
        <f t="shared" si="35"/>
        <v>0</v>
      </c>
      <c r="N347" s="8">
        <f>N348</f>
        <v>0</v>
      </c>
      <c r="O347" s="7">
        <f t="shared" si="36"/>
        <v>0</v>
      </c>
      <c r="P347" s="7">
        <v>762.27199999999993</v>
      </c>
      <c r="Q347" s="8">
        <f>Q348</f>
        <v>-762.27200000000005</v>
      </c>
      <c r="R347" s="7">
        <f t="shared" si="33"/>
        <v>0</v>
      </c>
      <c r="S347" s="8">
        <f>S348</f>
        <v>0</v>
      </c>
      <c r="T347" s="7">
        <f t="shared" si="34"/>
        <v>0</v>
      </c>
      <c r="U347" s="8">
        <f>U348</f>
        <v>0</v>
      </c>
      <c r="V347" s="7">
        <f t="shared" si="37"/>
        <v>0</v>
      </c>
    </row>
    <row r="348" spans="1:22" ht="76.5">
      <c r="A348" s="3" t="s">
        <v>94</v>
      </c>
      <c r="B348" s="2" t="s">
        <v>10</v>
      </c>
      <c r="C348" s="2" t="s">
        <v>19</v>
      </c>
      <c r="D348" s="2" t="s">
        <v>28</v>
      </c>
      <c r="E348" s="1" t="s">
        <v>309</v>
      </c>
      <c r="F348" s="2">
        <v>100</v>
      </c>
      <c r="G348" s="7">
        <v>762.27199999999993</v>
      </c>
      <c r="H348" s="8">
        <v>-762.27200000000005</v>
      </c>
      <c r="I348" s="7">
        <f t="shared" si="31"/>
        <v>0</v>
      </c>
      <c r="J348" s="8"/>
      <c r="K348" s="7">
        <f t="shared" si="32"/>
        <v>0</v>
      </c>
      <c r="L348" s="8"/>
      <c r="M348" s="7">
        <f t="shared" si="35"/>
        <v>0</v>
      </c>
      <c r="N348" s="8"/>
      <c r="O348" s="7">
        <f t="shared" si="36"/>
        <v>0</v>
      </c>
      <c r="P348" s="7">
        <v>762.27199999999993</v>
      </c>
      <c r="Q348" s="8">
        <v>-762.27200000000005</v>
      </c>
      <c r="R348" s="7">
        <f t="shared" si="33"/>
        <v>0</v>
      </c>
      <c r="S348" s="8"/>
      <c r="T348" s="7">
        <f t="shared" si="34"/>
        <v>0</v>
      </c>
      <c r="U348" s="8"/>
      <c r="V348" s="7">
        <f t="shared" si="37"/>
        <v>0</v>
      </c>
    </row>
    <row r="349" spans="1:22" ht="38.25">
      <c r="A349" s="3" t="s">
        <v>310</v>
      </c>
      <c r="B349" s="2" t="s">
        <v>10</v>
      </c>
      <c r="C349" s="2" t="s">
        <v>19</v>
      </c>
      <c r="D349" s="2" t="s">
        <v>28</v>
      </c>
      <c r="E349" s="1" t="s">
        <v>311</v>
      </c>
      <c r="F349" s="2"/>
      <c r="G349" s="7">
        <v>460.27800000000002</v>
      </c>
      <c r="H349" s="8">
        <f>H350</f>
        <v>-460.27800000000002</v>
      </c>
      <c r="I349" s="7">
        <f t="shared" si="31"/>
        <v>0</v>
      </c>
      <c r="J349" s="8">
        <f>J350</f>
        <v>0</v>
      </c>
      <c r="K349" s="7">
        <f t="shared" ref="K349:K416" si="38">I349+J349</f>
        <v>0</v>
      </c>
      <c r="L349" s="8">
        <f>L350</f>
        <v>0</v>
      </c>
      <c r="M349" s="7">
        <f t="shared" si="35"/>
        <v>0</v>
      </c>
      <c r="N349" s="8">
        <f>N350</f>
        <v>0</v>
      </c>
      <c r="O349" s="7">
        <f t="shared" si="36"/>
        <v>0</v>
      </c>
      <c r="P349" s="7">
        <v>460.27800000000002</v>
      </c>
      <c r="Q349" s="8">
        <f>Q350</f>
        <v>-460.27800000000002</v>
      </c>
      <c r="R349" s="7">
        <f t="shared" si="33"/>
        <v>0</v>
      </c>
      <c r="S349" s="8">
        <f>S350</f>
        <v>0</v>
      </c>
      <c r="T349" s="7">
        <f t="shared" ref="T349:T416" si="39">R349+S349</f>
        <v>0</v>
      </c>
      <c r="U349" s="8">
        <f>U350</f>
        <v>0</v>
      </c>
      <c r="V349" s="7">
        <f t="shared" si="37"/>
        <v>0</v>
      </c>
    </row>
    <row r="350" spans="1:22" ht="76.5">
      <c r="A350" s="3" t="s">
        <v>94</v>
      </c>
      <c r="B350" s="2" t="s">
        <v>10</v>
      </c>
      <c r="C350" s="2" t="s">
        <v>19</v>
      </c>
      <c r="D350" s="2" t="s">
        <v>28</v>
      </c>
      <c r="E350" s="1" t="s">
        <v>311</v>
      </c>
      <c r="F350" s="2">
        <v>100</v>
      </c>
      <c r="G350" s="7">
        <v>460.27800000000002</v>
      </c>
      <c r="H350" s="8">
        <v>-460.27800000000002</v>
      </c>
      <c r="I350" s="7">
        <f t="shared" si="31"/>
        <v>0</v>
      </c>
      <c r="J350" s="8"/>
      <c r="K350" s="7">
        <f t="shared" si="38"/>
        <v>0</v>
      </c>
      <c r="L350" s="8"/>
      <c r="M350" s="7">
        <f t="shared" si="35"/>
        <v>0</v>
      </c>
      <c r="N350" s="8"/>
      <c r="O350" s="7">
        <f t="shared" si="36"/>
        <v>0</v>
      </c>
      <c r="P350" s="7">
        <v>460.27800000000002</v>
      </c>
      <c r="Q350" s="8">
        <v>-460.27800000000002</v>
      </c>
      <c r="R350" s="7">
        <f t="shared" si="33"/>
        <v>0</v>
      </c>
      <c r="S350" s="8"/>
      <c r="T350" s="7">
        <f t="shared" si="39"/>
        <v>0</v>
      </c>
      <c r="U350" s="8"/>
      <c r="V350" s="7">
        <f t="shared" si="37"/>
        <v>0</v>
      </c>
    </row>
    <row r="351" spans="1:22" ht="38.25">
      <c r="A351" s="3" t="s">
        <v>267</v>
      </c>
      <c r="B351" s="2" t="s">
        <v>10</v>
      </c>
      <c r="C351" s="2" t="s">
        <v>19</v>
      </c>
      <c r="D351" s="2">
        <v>13</v>
      </c>
      <c r="E351" s="1" t="s">
        <v>268</v>
      </c>
      <c r="F351" s="2"/>
      <c r="G351" s="7">
        <v>0</v>
      </c>
      <c r="H351" s="8">
        <f>H352</f>
        <v>0</v>
      </c>
      <c r="I351" s="7">
        <f t="shared" si="31"/>
        <v>0</v>
      </c>
      <c r="J351" s="8">
        <f>J352</f>
        <v>0</v>
      </c>
      <c r="K351" s="7">
        <f t="shared" si="38"/>
        <v>0</v>
      </c>
      <c r="L351" s="8">
        <f>L352</f>
        <v>0</v>
      </c>
      <c r="M351" s="7">
        <f t="shared" si="35"/>
        <v>0</v>
      </c>
      <c r="N351" s="8">
        <f>N352</f>
        <v>0</v>
      </c>
      <c r="O351" s="7">
        <f t="shared" si="36"/>
        <v>0</v>
      </c>
      <c r="P351" s="7">
        <v>0</v>
      </c>
      <c r="Q351" s="8">
        <f>Q352</f>
        <v>0</v>
      </c>
      <c r="R351" s="7">
        <f t="shared" si="33"/>
        <v>0</v>
      </c>
      <c r="S351" s="8">
        <f>S352</f>
        <v>0</v>
      </c>
      <c r="T351" s="7">
        <f t="shared" si="39"/>
        <v>0</v>
      </c>
      <c r="U351" s="8">
        <f>U352</f>
        <v>0</v>
      </c>
      <c r="V351" s="7">
        <f t="shared" si="37"/>
        <v>0</v>
      </c>
    </row>
    <row r="352" spans="1:22" ht="38.25">
      <c r="A352" s="3" t="s">
        <v>32</v>
      </c>
      <c r="B352" s="2" t="s">
        <v>10</v>
      </c>
      <c r="C352" s="2" t="s">
        <v>19</v>
      </c>
      <c r="D352" s="2">
        <v>13</v>
      </c>
      <c r="E352" s="1" t="s">
        <v>268</v>
      </c>
      <c r="F352" s="2">
        <v>200</v>
      </c>
      <c r="G352" s="7">
        <v>0</v>
      </c>
      <c r="H352" s="8"/>
      <c r="I352" s="7">
        <f t="shared" si="31"/>
        <v>0</v>
      </c>
      <c r="J352" s="8"/>
      <c r="K352" s="7">
        <f t="shared" si="38"/>
        <v>0</v>
      </c>
      <c r="L352" s="8"/>
      <c r="M352" s="7">
        <f t="shared" si="35"/>
        <v>0</v>
      </c>
      <c r="N352" s="8"/>
      <c r="O352" s="7">
        <f t="shared" si="36"/>
        <v>0</v>
      </c>
      <c r="P352" s="7">
        <v>0</v>
      </c>
      <c r="Q352" s="8"/>
      <c r="R352" s="7">
        <f t="shared" si="33"/>
        <v>0</v>
      </c>
      <c r="S352" s="8"/>
      <c r="T352" s="7">
        <f t="shared" si="39"/>
        <v>0</v>
      </c>
      <c r="U352" s="8"/>
      <c r="V352" s="7">
        <f t="shared" si="37"/>
        <v>0</v>
      </c>
    </row>
    <row r="353" spans="1:22" ht="51">
      <c r="A353" s="5" t="s">
        <v>9</v>
      </c>
      <c r="B353" s="6" t="s">
        <v>8</v>
      </c>
      <c r="C353" s="6"/>
      <c r="D353" s="6"/>
      <c r="E353" s="2"/>
      <c r="F353" s="2"/>
      <c r="G353" s="7">
        <v>20905.268360000002</v>
      </c>
      <c r="H353" s="8">
        <f>H354</f>
        <v>0</v>
      </c>
      <c r="I353" s="7">
        <f t="shared" ref="I353:I426" si="40">G353+H353</f>
        <v>20905.268360000002</v>
      </c>
      <c r="J353" s="8">
        <f>J354</f>
        <v>0</v>
      </c>
      <c r="K353" s="7">
        <f t="shared" si="38"/>
        <v>20905.268360000002</v>
      </c>
      <c r="L353" s="8">
        <f>L354</f>
        <v>133.72399999999999</v>
      </c>
      <c r="M353" s="7">
        <f t="shared" si="35"/>
        <v>21038.99236</v>
      </c>
      <c r="N353" s="8">
        <f>N354</f>
        <v>0</v>
      </c>
      <c r="O353" s="7">
        <f t="shared" si="36"/>
        <v>21038.99236</v>
      </c>
      <c r="P353" s="7">
        <v>20715.06336</v>
      </c>
      <c r="Q353" s="8">
        <f>Q354</f>
        <v>0</v>
      </c>
      <c r="R353" s="7">
        <f t="shared" ref="R353:R426" si="41">P353+Q353</f>
        <v>20715.06336</v>
      </c>
      <c r="S353" s="8">
        <f>S354</f>
        <v>132.00200000000001</v>
      </c>
      <c r="T353" s="7">
        <f t="shared" si="39"/>
        <v>20847.065360000001</v>
      </c>
      <c r="U353" s="8">
        <f>U354</f>
        <v>0</v>
      </c>
      <c r="V353" s="7">
        <f t="shared" si="37"/>
        <v>20847.065360000001</v>
      </c>
    </row>
    <row r="354" spans="1:22" ht="38.25">
      <c r="A354" s="3" t="s">
        <v>12</v>
      </c>
      <c r="B354" s="2" t="s">
        <v>8</v>
      </c>
      <c r="C354" s="2"/>
      <c r="D354" s="2"/>
      <c r="E354" s="2"/>
      <c r="F354" s="2"/>
      <c r="G354" s="7">
        <v>20905.268360000002</v>
      </c>
      <c r="H354" s="8">
        <f>H355+H363+H365+H367+H371+H373+H379+H381+H385+H389+H391+H393+H403+H405+H409+H413+H415+H417+H419+H421+H426+H429+H432+H435+H437+H375+H361+H395+H377+H397+H399+H424+H401+H439+H387+H369+H383+H411</f>
        <v>0</v>
      </c>
      <c r="I354" s="7">
        <f t="shared" si="40"/>
        <v>20905.268360000002</v>
      </c>
      <c r="J354" s="8">
        <f>J355+J363+J365+J367+J371+J373+J379+J381+J385+J389+J391+J393+J403+J405+J409+J413+J415+J417+J419+J421+J426+J429+J432+J435+J437+J375+J361+J395+J377+J397+J399+J424+J401+J439+J387+J369+J383+J411+J407</f>
        <v>0</v>
      </c>
      <c r="K354" s="7">
        <f t="shared" si="38"/>
        <v>20905.268360000002</v>
      </c>
      <c r="L354" s="8">
        <f>L355+L363+L365+L367+L371+L373+L379+L381+L385+L389+L391+L393+L403+L405+L409+L413+L415+L417+L419+L421+L426+L429+L432+L435+L437+L375+L361+L395+L377+L397+L399+L424+L401+L439+L387+L369+L383+L411+L407</f>
        <v>133.72399999999999</v>
      </c>
      <c r="M354" s="7">
        <f t="shared" si="35"/>
        <v>21038.99236</v>
      </c>
      <c r="N354" s="8">
        <f>N355+N363+N365+N367+N371+N373+N379+N381+N385+N389+N391+N393+N403+N405+N409+N413+N415+N417+N419+N421+N426+N429+N432+N435+N437+N375+N361+N395+N377+N397+N399+N424+N401+N439+N387+N369+N383+N411+N407+N359</f>
        <v>0</v>
      </c>
      <c r="O354" s="7">
        <f t="shared" si="36"/>
        <v>21038.99236</v>
      </c>
      <c r="P354" s="7">
        <v>20715.06336</v>
      </c>
      <c r="Q354" s="8">
        <f>Q355+Q363+Q365+Q367+Q371+Q373+Q379+Q381+Q385+Q389+Q391+Q393+Q403+Q405+Q409+Q413+Q415+Q417+Q419+Q421+Q426+Q429+Q432+Q435+Q437+Q375+Q361+Q395+Q377+Q397+Q399+Q424+Q401+Q439+Q387+Q369+Q383+Q411</f>
        <v>0</v>
      </c>
      <c r="R354" s="7">
        <f t="shared" si="41"/>
        <v>20715.06336</v>
      </c>
      <c r="S354" s="8">
        <f>S355+S363+S365+S367+S371+S373+S379+S381+S385+S389+S391+S393+S403+S405+S409+S413+S415+S417+S419+S421+S426+S429+S432+S435+S437+S375+S361+S395+S377+S397+S399+S424+S401+S439+S387+S369+S383+S411+S407</f>
        <v>132.00200000000001</v>
      </c>
      <c r="T354" s="7">
        <f t="shared" si="39"/>
        <v>20847.065360000001</v>
      </c>
      <c r="U354" s="8">
        <f>U355+U363+U365+U367+U371+U373+U379+U381+U385+U389+U391+U393+U403+U405+U409+U413+U415+U417+U419+U421+U426+U429+U432+U435+U437+U375+U361+U395+U377+U397+U399+U424+U401+U439+U387+U369+U383+U411+U407+U359</f>
        <v>0</v>
      </c>
      <c r="V354" s="7">
        <f t="shared" si="37"/>
        <v>20847.065360000001</v>
      </c>
    </row>
    <row r="355" spans="1:22" ht="38.25">
      <c r="A355" s="3" t="s">
        <v>31</v>
      </c>
      <c r="B355" s="2" t="s">
        <v>8</v>
      </c>
      <c r="C355" s="2" t="s">
        <v>19</v>
      </c>
      <c r="D355" s="2">
        <v>13</v>
      </c>
      <c r="E355" s="1" t="s">
        <v>33</v>
      </c>
      <c r="F355" s="2"/>
      <c r="G355" s="7">
        <v>3073.0499599999998</v>
      </c>
      <c r="H355" s="8">
        <f>H356+H357+H358</f>
        <v>0</v>
      </c>
      <c r="I355" s="7">
        <f t="shared" si="40"/>
        <v>3073.0499599999998</v>
      </c>
      <c r="J355" s="8">
        <f>J356+J357+J358</f>
        <v>0</v>
      </c>
      <c r="K355" s="7">
        <f t="shared" si="38"/>
        <v>3073.0499599999998</v>
      </c>
      <c r="L355" s="8">
        <f>L356+L357+L358</f>
        <v>0</v>
      </c>
      <c r="M355" s="7">
        <f t="shared" si="35"/>
        <v>3073.0499599999998</v>
      </c>
      <c r="N355" s="8">
        <f>N356+N357+N358</f>
        <v>0</v>
      </c>
      <c r="O355" s="7">
        <f t="shared" si="36"/>
        <v>3073.0499599999998</v>
      </c>
      <c r="P355" s="7">
        <v>3073.0499599999998</v>
      </c>
      <c r="Q355" s="8">
        <f>Q356+Q357+Q358</f>
        <v>0</v>
      </c>
      <c r="R355" s="7">
        <f t="shared" si="41"/>
        <v>3073.0499599999998</v>
      </c>
      <c r="S355" s="8">
        <f>S356+S357+S358</f>
        <v>0</v>
      </c>
      <c r="T355" s="7">
        <f t="shared" si="39"/>
        <v>3073.0499599999998</v>
      </c>
      <c r="U355" s="8">
        <f>U356+U357+U358</f>
        <v>0</v>
      </c>
      <c r="V355" s="7">
        <f t="shared" si="37"/>
        <v>3073.0499599999998</v>
      </c>
    </row>
    <row r="356" spans="1:22" ht="76.5">
      <c r="A356" s="3" t="s">
        <v>94</v>
      </c>
      <c r="B356" s="2" t="s">
        <v>8</v>
      </c>
      <c r="C356" s="2" t="s">
        <v>19</v>
      </c>
      <c r="D356" s="2">
        <v>13</v>
      </c>
      <c r="E356" s="1" t="s">
        <v>33</v>
      </c>
      <c r="F356" s="2">
        <v>100</v>
      </c>
      <c r="G356" s="7">
        <v>3071.6649599999996</v>
      </c>
      <c r="H356" s="8"/>
      <c r="I356" s="7">
        <f t="shared" si="40"/>
        <v>3071.6649599999996</v>
      </c>
      <c r="J356" s="8"/>
      <c r="K356" s="7">
        <f t="shared" si="38"/>
        <v>3071.6649599999996</v>
      </c>
      <c r="L356" s="8"/>
      <c r="M356" s="7">
        <f t="shared" si="35"/>
        <v>3071.6649599999996</v>
      </c>
      <c r="N356" s="8"/>
      <c r="O356" s="7">
        <f t="shared" si="36"/>
        <v>3071.6649599999996</v>
      </c>
      <c r="P356" s="7">
        <v>3071.6649599999996</v>
      </c>
      <c r="Q356" s="8"/>
      <c r="R356" s="7">
        <f t="shared" si="41"/>
        <v>3071.6649599999996</v>
      </c>
      <c r="S356" s="8"/>
      <c r="T356" s="7">
        <f t="shared" si="39"/>
        <v>3071.6649599999996</v>
      </c>
      <c r="U356" s="8"/>
      <c r="V356" s="7">
        <f t="shared" si="37"/>
        <v>3071.6649599999996</v>
      </c>
    </row>
    <row r="357" spans="1:22" ht="38.25">
      <c r="A357" s="3" t="s">
        <v>32</v>
      </c>
      <c r="B357" s="2" t="s">
        <v>8</v>
      </c>
      <c r="C357" s="2" t="s">
        <v>19</v>
      </c>
      <c r="D357" s="2">
        <v>13</v>
      </c>
      <c r="E357" s="1" t="s">
        <v>33</v>
      </c>
      <c r="F357" s="2">
        <v>200</v>
      </c>
      <c r="G357" s="7">
        <v>0</v>
      </c>
      <c r="H357" s="8"/>
      <c r="I357" s="7">
        <f t="shared" si="40"/>
        <v>0</v>
      </c>
      <c r="J357" s="8"/>
      <c r="K357" s="7">
        <f t="shared" si="38"/>
        <v>0</v>
      </c>
      <c r="L357" s="8"/>
      <c r="M357" s="7">
        <f t="shared" si="35"/>
        <v>0</v>
      </c>
      <c r="N357" s="8"/>
      <c r="O357" s="7">
        <f t="shared" si="36"/>
        <v>0</v>
      </c>
      <c r="P357" s="7">
        <v>0</v>
      </c>
      <c r="Q357" s="8"/>
      <c r="R357" s="7">
        <f t="shared" si="41"/>
        <v>0</v>
      </c>
      <c r="S357" s="8"/>
      <c r="T357" s="7">
        <f t="shared" si="39"/>
        <v>0</v>
      </c>
      <c r="U357" s="8"/>
      <c r="V357" s="7">
        <f t="shared" si="37"/>
        <v>0</v>
      </c>
    </row>
    <row r="358" spans="1:22" ht="15.75">
      <c r="A358" s="3" t="s">
        <v>54</v>
      </c>
      <c r="B358" s="2" t="s">
        <v>8</v>
      </c>
      <c r="C358" s="2" t="s">
        <v>19</v>
      </c>
      <c r="D358" s="2">
        <v>13</v>
      </c>
      <c r="E358" s="1" t="s">
        <v>33</v>
      </c>
      <c r="F358" s="2">
        <v>800</v>
      </c>
      <c r="G358" s="7">
        <v>1.3849999999999998</v>
      </c>
      <c r="H358" s="8"/>
      <c r="I358" s="7">
        <f t="shared" si="40"/>
        <v>1.3849999999999998</v>
      </c>
      <c r="J358" s="8"/>
      <c r="K358" s="7">
        <f t="shared" si="38"/>
        <v>1.3849999999999998</v>
      </c>
      <c r="L358" s="8"/>
      <c r="M358" s="7">
        <f t="shared" si="35"/>
        <v>1.3849999999999998</v>
      </c>
      <c r="N358" s="8"/>
      <c r="O358" s="7">
        <f t="shared" si="36"/>
        <v>1.3849999999999998</v>
      </c>
      <c r="P358" s="7">
        <v>1.3849999999999998</v>
      </c>
      <c r="Q358" s="8"/>
      <c r="R358" s="7">
        <f t="shared" si="41"/>
        <v>1.3849999999999998</v>
      </c>
      <c r="S358" s="8"/>
      <c r="T358" s="7">
        <f t="shared" si="39"/>
        <v>1.3849999999999998</v>
      </c>
      <c r="U358" s="8"/>
      <c r="V358" s="7">
        <f t="shared" si="37"/>
        <v>1.3849999999999998</v>
      </c>
    </row>
    <row r="359" spans="1:22" ht="15.75">
      <c r="A359" s="3" t="s">
        <v>50</v>
      </c>
      <c r="B359" s="2" t="s">
        <v>8</v>
      </c>
      <c r="C359" s="2" t="s">
        <v>19</v>
      </c>
      <c r="D359" s="2">
        <v>13</v>
      </c>
      <c r="E359" s="1" t="s">
        <v>51</v>
      </c>
      <c r="F359" s="2"/>
      <c r="G359" s="7"/>
      <c r="H359" s="8"/>
      <c r="I359" s="7"/>
      <c r="J359" s="8"/>
      <c r="K359" s="7"/>
      <c r="L359" s="8"/>
      <c r="M359" s="7">
        <f t="shared" si="35"/>
        <v>0</v>
      </c>
      <c r="N359" s="8">
        <f>N360</f>
        <v>26.05</v>
      </c>
      <c r="O359" s="7">
        <f t="shared" si="36"/>
        <v>26.05</v>
      </c>
      <c r="P359" s="7"/>
      <c r="Q359" s="8"/>
      <c r="R359" s="7"/>
      <c r="S359" s="8"/>
      <c r="T359" s="7">
        <f t="shared" si="39"/>
        <v>0</v>
      </c>
      <c r="U359" s="8">
        <f>U360</f>
        <v>26.05</v>
      </c>
      <c r="V359" s="7">
        <f t="shared" si="37"/>
        <v>26.05</v>
      </c>
    </row>
    <row r="360" spans="1:22" ht="38.25">
      <c r="A360" s="3" t="s">
        <v>32</v>
      </c>
      <c r="B360" s="2" t="s">
        <v>8</v>
      </c>
      <c r="C360" s="2" t="s">
        <v>19</v>
      </c>
      <c r="D360" s="2">
        <v>13</v>
      </c>
      <c r="E360" s="1" t="s">
        <v>51</v>
      </c>
      <c r="F360" s="2">
        <v>200</v>
      </c>
      <c r="G360" s="7"/>
      <c r="H360" s="8"/>
      <c r="I360" s="7"/>
      <c r="J360" s="8"/>
      <c r="K360" s="7"/>
      <c r="L360" s="8"/>
      <c r="M360" s="7">
        <f t="shared" si="35"/>
        <v>0</v>
      </c>
      <c r="N360" s="8">
        <v>26.05</v>
      </c>
      <c r="O360" s="7">
        <f t="shared" si="36"/>
        <v>26.05</v>
      </c>
      <c r="P360" s="7"/>
      <c r="Q360" s="8"/>
      <c r="R360" s="7"/>
      <c r="S360" s="8"/>
      <c r="T360" s="7">
        <f t="shared" si="39"/>
        <v>0</v>
      </c>
      <c r="U360" s="8">
        <v>26.05</v>
      </c>
      <c r="V360" s="7">
        <f t="shared" si="37"/>
        <v>26.05</v>
      </c>
    </row>
    <row r="361" spans="1:22" ht="38.25">
      <c r="A361" s="3" t="s">
        <v>267</v>
      </c>
      <c r="B361" s="2" t="s">
        <v>8</v>
      </c>
      <c r="C361" s="2" t="s">
        <v>19</v>
      </c>
      <c r="D361" s="2">
        <v>13</v>
      </c>
      <c r="E361" s="1" t="s">
        <v>268</v>
      </c>
      <c r="F361" s="2"/>
      <c r="G361" s="7">
        <v>0</v>
      </c>
      <c r="H361" s="8">
        <f>H362</f>
        <v>0</v>
      </c>
      <c r="I361" s="7">
        <f t="shared" si="40"/>
        <v>0</v>
      </c>
      <c r="J361" s="8">
        <f>J362</f>
        <v>0</v>
      </c>
      <c r="K361" s="7">
        <f t="shared" si="38"/>
        <v>0</v>
      </c>
      <c r="L361" s="8">
        <f>L362</f>
        <v>0</v>
      </c>
      <c r="M361" s="7">
        <f t="shared" si="35"/>
        <v>0</v>
      </c>
      <c r="N361" s="8">
        <f>N362</f>
        <v>0</v>
      </c>
      <c r="O361" s="7">
        <f t="shared" si="36"/>
        <v>0</v>
      </c>
      <c r="P361" s="7">
        <v>0</v>
      </c>
      <c r="Q361" s="8">
        <f>Q362</f>
        <v>0</v>
      </c>
      <c r="R361" s="7">
        <f t="shared" si="41"/>
        <v>0</v>
      </c>
      <c r="S361" s="8">
        <f>S362</f>
        <v>0</v>
      </c>
      <c r="T361" s="7">
        <f t="shared" si="39"/>
        <v>0</v>
      </c>
      <c r="U361" s="8">
        <f>U362</f>
        <v>0</v>
      </c>
      <c r="V361" s="7">
        <f t="shared" si="37"/>
        <v>0</v>
      </c>
    </row>
    <row r="362" spans="1:22" ht="38.25">
      <c r="A362" s="3" t="s">
        <v>32</v>
      </c>
      <c r="B362" s="2" t="s">
        <v>8</v>
      </c>
      <c r="C362" s="2" t="s">
        <v>19</v>
      </c>
      <c r="D362" s="2">
        <v>13</v>
      </c>
      <c r="E362" s="1" t="s">
        <v>268</v>
      </c>
      <c r="F362" s="2">
        <v>200</v>
      </c>
      <c r="G362" s="7">
        <v>0</v>
      </c>
      <c r="H362" s="8"/>
      <c r="I362" s="7">
        <f t="shared" si="40"/>
        <v>0</v>
      </c>
      <c r="J362" s="8"/>
      <c r="K362" s="7">
        <f t="shared" si="38"/>
        <v>0</v>
      </c>
      <c r="L362" s="8"/>
      <c r="M362" s="7">
        <f t="shared" si="35"/>
        <v>0</v>
      </c>
      <c r="N362" s="8"/>
      <c r="O362" s="7">
        <f t="shared" si="36"/>
        <v>0</v>
      </c>
      <c r="P362" s="7">
        <v>0</v>
      </c>
      <c r="Q362" s="8"/>
      <c r="R362" s="7">
        <f t="shared" si="41"/>
        <v>0</v>
      </c>
      <c r="S362" s="8"/>
      <c r="T362" s="7">
        <f t="shared" si="39"/>
        <v>0</v>
      </c>
      <c r="U362" s="8"/>
      <c r="V362" s="7">
        <f t="shared" si="37"/>
        <v>0</v>
      </c>
    </row>
    <row r="363" spans="1:22" ht="15.75">
      <c r="A363" s="3" t="s">
        <v>50</v>
      </c>
      <c r="B363" s="2" t="s">
        <v>8</v>
      </c>
      <c r="C363" s="2" t="s">
        <v>21</v>
      </c>
      <c r="D363" s="2">
        <v>10</v>
      </c>
      <c r="E363" s="1" t="s">
        <v>51</v>
      </c>
      <c r="F363" s="2"/>
      <c r="G363" s="7">
        <v>26.049999999999997</v>
      </c>
      <c r="H363" s="8">
        <f>H364</f>
        <v>0</v>
      </c>
      <c r="I363" s="7">
        <f t="shared" si="40"/>
        <v>26.049999999999997</v>
      </c>
      <c r="J363" s="8">
        <f>J364</f>
        <v>0</v>
      </c>
      <c r="K363" s="7">
        <f t="shared" si="38"/>
        <v>26.049999999999997</v>
      </c>
      <c r="L363" s="8">
        <f>L364</f>
        <v>0</v>
      </c>
      <c r="M363" s="7">
        <f t="shared" si="35"/>
        <v>26.049999999999997</v>
      </c>
      <c r="N363" s="8">
        <f>N364</f>
        <v>-26.05</v>
      </c>
      <c r="O363" s="7">
        <f t="shared" si="36"/>
        <v>0</v>
      </c>
      <c r="P363" s="7">
        <v>26.049999999999997</v>
      </c>
      <c r="Q363" s="8">
        <f>Q364</f>
        <v>0</v>
      </c>
      <c r="R363" s="7">
        <f t="shared" si="41"/>
        <v>26.049999999999997</v>
      </c>
      <c r="S363" s="8">
        <f>S364</f>
        <v>0</v>
      </c>
      <c r="T363" s="7">
        <f t="shared" si="39"/>
        <v>26.049999999999997</v>
      </c>
      <c r="U363" s="8">
        <f>U364</f>
        <v>-26.05</v>
      </c>
      <c r="V363" s="7">
        <f t="shared" si="37"/>
        <v>0</v>
      </c>
    </row>
    <row r="364" spans="1:22" ht="38.25">
      <c r="A364" s="3" t="s">
        <v>32</v>
      </c>
      <c r="B364" s="2" t="s">
        <v>8</v>
      </c>
      <c r="C364" s="2" t="s">
        <v>21</v>
      </c>
      <c r="D364" s="2">
        <v>10</v>
      </c>
      <c r="E364" s="1" t="s">
        <v>51</v>
      </c>
      <c r="F364" s="2">
        <v>200</v>
      </c>
      <c r="G364" s="7">
        <v>26.049999999999997</v>
      </c>
      <c r="H364" s="8"/>
      <c r="I364" s="7">
        <f t="shared" si="40"/>
        <v>26.049999999999997</v>
      </c>
      <c r="J364" s="8"/>
      <c r="K364" s="7">
        <f t="shared" si="38"/>
        <v>26.049999999999997</v>
      </c>
      <c r="L364" s="8"/>
      <c r="M364" s="7">
        <f t="shared" si="35"/>
        <v>26.049999999999997</v>
      </c>
      <c r="N364" s="8">
        <v>-26.05</v>
      </c>
      <c r="O364" s="7">
        <f t="shared" si="36"/>
        <v>0</v>
      </c>
      <c r="P364" s="7">
        <v>26.049999999999997</v>
      </c>
      <c r="Q364" s="8"/>
      <c r="R364" s="7">
        <f t="shared" si="41"/>
        <v>26.049999999999997</v>
      </c>
      <c r="S364" s="8"/>
      <c r="T364" s="7">
        <f t="shared" si="39"/>
        <v>26.049999999999997</v>
      </c>
      <c r="U364" s="8">
        <v>-26.05</v>
      </c>
      <c r="V364" s="7">
        <f t="shared" si="37"/>
        <v>0</v>
      </c>
    </row>
    <row r="365" spans="1:22" ht="25.5">
      <c r="A365" s="3" t="s">
        <v>64</v>
      </c>
      <c r="B365" s="2" t="s">
        <v>8</v>
      </c>
      <c r="C365" s="2" t="s">
        <v>23</v>
      </c>
      <c r="D365" s="2" t="s">
        <v>20</v>
      </c>
      <c r="E365" s="1" t="s">
        <v>197</v>
      </c>
      <c r="F365" s="2"/>
      <c r="G365" s="7">
        <v>4126.77484</v>
      </c>
      <c r="H365" s="8">
        <f>H366</f>
        <v>0</v>
      </c>
      <c r="I365" s="7">
        <f t="shared" si="40"/>
        <v>4126.77484</v>
      </c>
      <c r="J365" s="8">
        <f>J366</f>
        <v>0</v>
      </c>
      <c r="K365" s="7">
        <f t="shared" si="38"/>
        <v>4126.77484</v>
      </c>
      <c r="L365" s="8">
        <f>L366</f>
        <v>0</v>
      </c>
      <c r="M365" s="7">
        <f t="shared" si="35"/>
        <v>4126.77484</v>
      </c>
      <c r="N365" s="8">
        <f>N366</f>
        <v>0</v>
      </c>
      <c r="O365" s="7">
        <f t="shared" si="36"/>
        <v>4126.77484</v>
      </c>
      <c r="P365" s="7">
        <v>3917.5698400000001</v>
      </c>
      <c r="Q365" s="8">
        <f>Q366</f>
        <v>0</v>
      </c>
      <c r="R365" s="7">
        <f t="shared" si="41"/>
        <v>3917.5698400000001</v>
      </c>
      <c r="S365" s="8">
        <f>S366</f>
        <v>0</v>
      </c>
      <c r="T365" s="7">
        <f t="shared" si="39"/>
        <v>3917.5698400000001</v>
      </c>
      <c r="U365" s="8">
        <f>U366</f>
        <v>0</v>
      </c>
      <c r="V365" s="7">
        <f t="shared" si="37"/>
        <v>3917.5698400000001</v>
      </c>
    </row>
    <row r="366" spans="1:22" ht="38.25">
      <c r="A366" s="3" t="s">
        <v>65</v>
      </c>
      <c r="B366" s="2" t="s">
        <v>8</v>
      </c>
      <c r="C366" s="2" t="s">
        <v>23</v>
      </c>
      <c r="D366" s="2" t="s">
        <v>20</v>
      </c>
      <c r="E366" s="1" t="s">
        <v>197</v>
      </c>
      <c r="F366" s="2">
        <v>600</v>
      </c>
      <c r="G366" s="7">
        <v>4126.77484</v>
      </c>
      <c r="H366" s="8"/>
      <c r="I366" s="7">
        <f t="shared" si="40"/>
        <v>4126.77484</v>
      </c>
      <c r="J366" s="8"/>
      <c r="K366" s="7">
        <f t="shared" si="38"/>
        <v>4126.77484</v>
      </c>
      <c r="L366" s="8"/>
      <c r="M366" s="7">
        <f t="shared" si="35"/>
        <v>4126.77484</v>
      </c>
      <c r="N366" s="8"/>
      <c r="O366" s="7">
        <f t="shared" si="36"/>
        <v>4126.77484</v>
      </c>
      <c r="P366" s="7">
        <v>3917.5698400000001</v>
      </c>
      <c r="Q366" s="8"/>
      <c r="R366" s="7">
        <f t="shared" si="41"/>
        <v>3917.5698400000001</v>
      </c>
      <c r="S366" s="8"/>
      <c r="T366" s="7">
        <f t="shared" si="39"/>
        <v>3917.5698400000001</v>
      </c>
      <c r="U366" s="8"/>
      <c r="V366" s="7">
        <f t="shared" si="37"/>
        <v>3917.5698400000001</v>
      </c>
    </row>
    <row r="367" spans="1:22" ht="76.5">
      <c r="A367" s="3" t="s">
        <v>66</v>
      </c>
      <c r="B367" s="2" t="s">
        <v>8</v>
      </c>
      <c r="C367" s="2" t="s">
        <v>23</v>
      </c>
      <c r="D367" s="2" t="s">
        <v>20</v>
      </c>
      <c r="E367" s="12" t="s">
        <v>198</v>
      </c>
      <c r="F367" s="2"/>
      <c r="G367" s="7">
        <v>200</v>
      </c>
      <c r="H367" s="8">
        <f>H368</f>
        <v>-200</v>
      </c>
      <c r="I367" s="7">
        <f t="shared" si="40"/>
        <v>0</v>
      </c>
      <c r="J367" s="8">
        <f>J368</f>
        <v>0</v>
      </c>
      <c r="K367" s="7">
        <f t="shared" si="38"/>
        <v>0</v>
      </c>
      <c r="L367" s="8">
        <f>L368</f>
        <v>0</v>
      </c>
      <c r="M367" s="7">
        <f t="shared" si="35"/>
        <v>0</v>
      </c>
      <c r="N367" s="8">
        <f>N368</f>
        <v>0</v>
      </c>
      <c r="O367" s="7">
        <f t="shared" si="36"/>
        <v>0</v>
      </c>
      <c r="P367" s="7">
        <v>200</v>
      </c>
      <c r="Q367" s="8">
        <f>Q368</f>
        <v>-200</v>
      </c>
      <c r="R367" s="7">
        <f t="shared" si="41"/>
        <v>0</v>
      </c>
      <c r="S367" s="8">
        <f>S368</f>
        <v>0</v>
      </c>
      <c r="T367" s="7">
        <f t="shared" si="39"/>
        <v>0</v>
      </c>
      <c r="U367" s="8">
        <f>U368</f>
        <v>0</v>
      </c>
      <c r="V367" s="7">
        <f t="shared" si="37"/>
        <v>0</v>
      </c>
    </row>
    <row r="368" spans="1:22" ht="38.25">
      <c r="A368" s="3" t="s">
        <v>65</v>
      </c>
      <c r="B368" s="2" t="s">
        <v>8</v>
      </c>
      <c r="C368" s="2" t="s">
        <v>23</v>
      </c>
      <c r="D368" s="2" t="s">
        <v>20</v>
      </c>
      <c r="E368" s="12" t="s">
        <v>198</v>
      </c>
      <c r="F368" s="2">
        <v>600</v>
      </c>
      <c r="G368" s="7">
        <v>200</v>
      </c>
      <c r="H368" s="8">
        <v>-200</v>
      </c>
      <c r="I368" s="7">
        <f t="shared" si="40"/>
        <v>0</v>
      </c>
      <c r="J368" s="8"/>
      <c r="K368" s="7">
        <f t="shared" si="38"/>
        <v>0</v>
      </c>
      <c r="L368" s="8"/>
      <c r="M368" s="7">
        <f t="shared" si="35"/>
        <v>0</v>
      </c>
      <c r="N368" s="8"/>
      <c r="O368" s="7">
        <f t="shared" si="36"/>
        <v>0</v>
      </c>
      <c r="P368" s="7">
        <v>200</v>
      </c>
      <c r="Q368" s="8">
        <v>-200</v>
      </c>
      <c r="R368" s="7">
        <f t="shared" si="41"/>
        <v>0</v>
      </c>
      <c r="S368" s="8"/>
      <c r="T368" s="7">
        <f t="shared" si="39"/>
        <v>0</v>
      </c>
      <c r="U368" s="8"/>
      <c r="V368" s="7">
        <f t="shared" si="37"/>
        <v>0</v>
      </c>
    </row>
    <row r="369" spans="1:22" ht="76.5">
      <c r="A369" s="3" t="s">
        <v>66</v>
      </c>
      <c r="B369" s="2" t="s">
        <v>8</v>
      </c>
      <c r="C369" s="2" t="s">
        <v>23</v>
      </c>
      <c r="D369" s="2" t="s">
        <v>20</v>
      </c>
      <c r="E369" s="12" t="s">
        <v>340</v>
      </c>
      <c r="F369" s="2"/>
      <c r="G369" s="7">
        <v>0</v>
      </c>
      <c r="H369" s="8">
        <f>H370</f>
        <v>200</v>
      </c>
      <c r="I369" s="7">
        <f t="shared" si="40"/>
        <v>200</v>
      </c>
      <c r="J369" s="8">
        <f>J370</f>
        <v>0</v>
      </c>
      <c r="K369" s="7">
        <f t="shared" si="38"/>
        <v>200</v>
      </c>
      <c r="L369" s="8">
        <f>L370</f>
        <v>0</v>
      </c>
      <c r="M369" s="7">
        <f t="shared" si="35"/>
        <v>200</v>
      </c>
      <c r="N369" s="8">
        <f>N370</f>
        <v>0</v>
      </c>
      <c r="O369" s="7">
        <f t="shared" si="36"/>
        <v>200</v>
      </c>
      <c r="P369" s="7">
        <v>0</v>
      </c>
      <c r="Q369" s="8">
        <f>Q370</f>
        <v>200</v>
      </c>
      <c r="R369" s="7">
        <f t="shared" si="41"/>
        <v>200</v>
      </c>
      <c r="S369" s="8">
        <f>S370</f>
        <v>0</v>
      </c>
      <c r="T369" s="7">
        <f t="shared" si="39"/>
        <v>200</v>
      </c>
      <c r="U369" s="8">
        <f>U370</f>
        <v>0</v>
      </c>
      <c r="V369" s="7">
        <f t="shared" si="37"/>
        <v>200</v>
      </c>
    </row>
    <row r="370" spans="1:22" ht="38.25">
      <c r="A370" s="3" t="s">
        <v>65</v>
      </c>
      <c r="B370" s="2" t="s">
        <v>8</v>
      </c>
      <c r="C370" s="2" t="s">
        <v>23</v>
      </c>
      <c r="D370" s="2" t="s">
        <v>20</v>
      </c>
      <c r="E370" s="12" t="s">
        <v>340</v>
      </c>
      <c r="F370" s="2">
        <v>600</v>
      </c>
      <c r="G370" s="7">
        <v>0</v>
      </c>
      <c r="H370" s="8">
        <v>200</v>
      </c>
      <c r="I370" s="7">
        <f t="shared" si="40"/>
        <v>200</v>
      </c>
      <c r="J370" s="8"/>
      <c r="K370" s="7">
        <f t="shared" si="38"/>
        <v>200</v>
      </c>
      <c r="L370" s="8"/>
      <c r="M370" s="7">
        <f t="shared" si="35"/>
        <v>200</v>
      </c>
      <c r="N370" s="8"/>
      <c r="O370" s="7">
        <f t="shared" si="36"/>
        <v>200</v>
      </c>
      <c r="P370" s="7">
        <v>0</v>
      </c>
      <c r="Q370" s="8">
        <v>200</v>
      </c>
      <c r="R370" s="7">
        <f t="shared" si="41"/>
        <v>200</v>
      </c>
      <c r="S370" s="8"/>
      <c r="T370" s="7">
        <f t="shared" si="39"/>
        <v>200</v>
      </c>
      <c r="U370" s="8"/>
      <c r="V370" s="7">
        <f t="shared" si="37"/>
        <v>200</v>
      </c>
    </row>
    <row r="371" spans="1:22" ht="89.25">
      <c r="A371" s="3" t="s">
        <v>355</v>
      </c>
      <c r="B371" s="2" t="s">
        <v>8</v>
      </c>
      <c r="C371" s="2" t="s">
        <v>23</v>
      </c>
      <c r="D371" s="2" t="s">
        <v>20</v>
      </c>
      <c r="E371" s="12" t="s">
        <v>236</v>
      </c>
      <c r="F371" s="2"/>
      <c r="G371" s="7">
        <v>0</v>
      </c>
      <c r="H371" s="8">
        <f>H372</f>
        <v>0</v>
      </c>
      <c r="I371" s="7">
        <f t="shared" si="40"/>
        <v>0</v>
      </c>
      <c r="J371" s="8">
        <f>J372</f>
        <v>0</v>
      </c>
      <c r="K371" s="7">
        <f t="shared" si="38"/>
        <v>0</v>
      </c>
      <c r="L371" s="8">
        <f>L372</f>
        <v>0</v>
      </c>
      <c r="M371" s="7">
        <f t="shared" si="35"/>
        <v>0</v>
      </c>
      <c r="N371" s="8">
        <f>N372</f>
        <v>0</v>
      </c>
      <c r="O371" s="7">
        <f t="shared" si="36"/>
        <v>0</v>
      </c>
      <c r="P371" s="7">
        <v>0</v>
      </c>
      <c r="Q371" s="8">
        <f>Q372</f>
        <v>0</v>
      </c>
      <c r="R371" s="7">
        <f t="shared" si="41"/>
        <v>0</v>
      </c>
      <c r="S371" s="8">
        <f>S372</f>
        <v>0</v>
      </c>
      <c r="T371" s="7">
        <f t="shared" si="39"/>
        <v>0</v>
      </c>
      <c r="U371" s="8">
        <f>U372</f>
        <v>0</v>
      </c>
      <c r="V371" s="7">
        <f t="shared" si="37"/>
        <v>0</v>
      </c>
    </row>
    <row r="372" spans="1:22" ht="38.25">
      <c r="A372" s="3" t="s">
        <v>65</v>
      </c>
      <c r="B372" s="2" t="s">
        <v>8</v>
      </c>
      <c r="C372" s="2" t="s">
        <v>23</v>
      </c>
      <c r="D372" s="2" t="s">
        <v>20</v>
      </c>
      <c r="E372" s="12" t="s">
        <v>236</v>
      </c>
      <c r="F372" s="2">
        <v>600</v>
      </c>
      <c r="G372" s="7">
        <v>0</v>
      </c>
      <c r="H372" s="8"/>
      <c r="I372" s="7">
        <f t="shared" si="40"/>
        <v>0</v>
      </c>
      <c r="J372" s="8"/>
      <c r="K372" s="7">
        <f t="shared" si="38"/>
        <v>0</v>
      </c>
      <c r="L372" s="8"/>
      <c r="M372" s="7">
        <f t="shared" si="35"/>
        <v>0</v>
      </c>
      <c r="N372" s="8"/>
      <c r="O372" s="7">
        <f t="shared" si="36"/>
        <v>0</v>
      </c>
      <c r="P372" s="7">
        <v>0</v>
      </c>
      <c r="Q372" s="8"/>
      <c r="R372" s="7">
        <f t="shared" si="41"/>
        <v>0</v>
      </c>
      <c r="S372" s="8"/>
      <c r="T372" s="7">
        <f t="shared" si="39"/>
        <v>0</v>
      </c>
      <c r="U372" s="8"/>
      <c r="V372" s="7">
        <f t="shared" si="37"/>
        <v>0</v>
      </c>
    </row>
    <row r="373" spans="1:22" ht="51">
      <c r="A373" s="3" t="s">
        <v>215</v>
      </c>
      <c r="B373" s="2" t="s">
        <v>8</v>
      </c>
      <c r="C373" s="2" t="s">
        <v>23</v>
      </c>
      <c r="D373" s="2" t="s">
        <v>20</v>
      </c>
      <c r="E373" s="12" t="s">
        <v>230</v>
      </c>
      <c r="F373" s="2"/>
      <c r="G373" s="7">
        <v>0</v>
      </c>
      <c r="H373" s="8">
        <f>H374</f>
        <v>0</v>
      </c>
      <c r="I373" s="7">
        <f t="shared" si="40"/>
        <v>0</v>
      </c>
      <c r="J373" s="8">
        <f>J374</f>
        <v>0</v>
      </c>
      <c r="K373" s="7">
        <f t="shared" si="38"/>
        <v>0</v>
      </c>
      <c r="L373" s="8">
        <f>L374</f>
        <v>0</v>
      </c>
      <c r="M373" s="7">
        <f t="shared" si="35"/>
        <v>0</v>
      </c>
      <c r="N373" s="8">
        <f>N374</f>
        <v>0</v>
      </c>
      <c r="O373" s="7">
        <f t="shared" si="36"/>
        <v>0</v>
      </c>
      <c r="P373" s="7">
        <v>0</v>
      </c>
      <c r="Q373" s="8">
        <f>Q374</f>
        <v>0</v>
      </c>
      <c r="R373" s="7">
        <f t="shared" si="41"/>
        <v>0</v>
      </c>
      <c r="S373" s="8">
        <f>S374</f>
        <v>0</v>
      </c>
      <c r="T373" s="7">
        <f t="shared" si="39"/>
        <v>0</v>
      </c>
      <c r="U373" s="8">
        <f>U374</f>
        <v>0</v>
      </c>
      <c r="V373" s="7">
        <f t="shared" si="37"/>
        <v>0</v>
      </c>
    </row>
    <row r="374" spans="1:22" ht="38.25">
      <c r="A374" s="3" t="s">
        <v>65</v>
      </c>
      <c r="B374" s="2" t="s">
        <v>8</v>
      </c>
      <c r="C374" s="2" t="s">
        <v>23</v>
      </c>
      <c r="D374" s="2" t="s">
        <v>20</v>
      </c>
      <c r="E374" s="12" t="s">
        <v>230</v>
      </c>
      <c r="F374" s="2">
        <v>600</v>
      </c>
      <c r="G374" s="7">
        <v>0</v>
      </c>
      <c r="H374" s="8"/>
      <c r="I374" s="7">
        <f t="shared" si="40"/>
        <v>0</v>
      </c>
      <c r="J374" s="8"/>
      <c r="K374" s="7">
        <f t="shared" si="38"/>
        <v>0</v>
      </c>
      <c r="L374" s="8"/>
      <c r="M374" s="7">
        <f t="shared" si="35"/>
        <v>0</v>
      </c>
      <c r="N374" s="8"/>
      <c r="O374" s="7">
        <f t="shared" si="36"/>
        <v>0</v>
      </c>
      <c r="P374" s="7">
        <v>0</v>
      </c>
      <c r="Q374" s="8"/>
      <c r="R374" s="7">
        <f t="shared" si="41"/>
        <v>0</v>
      </c>
      <c r="S374" s="8"/>
      <c r="T374" s="7">
        <f t="shared" si="39"/>
        <v>0</v>
      </c>
      <c r="U374" s="8"/>
      <c r="V374" s="7">
        <f t="shared" si="37"/>
        <v>0</v>
      </c>
    </row>
    <row r="375" spans="1:22" ht="114.75">
      <c r="A375" s="3" t="s">
        <v>241</v>
      </c>
      <c r="B375" s="2" t="s">
        <v>8</v>
      </c>
      <c r="C375" s="2" t="s">
        <v>23</v>
      </c>
      <c r="D375" s="2" t="s">
        <v>20</v>
      </c>
      <c r="E375" s="1" t="s">
        <v>242</v>
      </c>
      <c r="F375" s="2"/>
      <c r="G375" s="7">
        <v>0</v>
      </c>
      <c r="H375" s="8">
        <f>H376</f>
        <v>0</v>
      </c>
      <c r="I375" s="7">
        <f t="shared" si="40"/>
        <v>0</v>
      </c>
      <c r="J375" s="8">
        <f>J376</f>
        <v>0</v>
      </c>
      <c r="K375" s="7">
        <f t="shared" si="38"/>
        <v>0</v>
      </c>
      <c r="L375" s="8">
        <f>L376</f>
        <v>0</v>
      </c>
      <c r="M375" s="7">
        <f t="shared" si="35"/>
        <v>0</v>
      </c>
      <c r="N375" s="8">
        <f>N376</f>
        <v>0</v>
      </c>
      <c r="O375" s="7">
        <f t="shared" si="36"/>
        <v>0</v>
      </c>
      <c r="P375" s="7">
        <v>0</v>
      </c>
      <c r="Q375" s="8">
        <f>Q376</f>
        <v>0</v>
      </c>
      <c r="R375" s="7">
        <f t="shared" si="41"/>
        <v>0</v>
      </c>
      <c r="S375" s="8">
        <f>S376</f>
        <v>0</v>
      </c>
      <c r="T375" s="7">
        <f t="shared" si="39"/>
        <v>0</v>
      </c>
      <c r="U375" s="8">
        <f>U376</f>
        <v>0</v>
      </c>
      <c r="V375" s="7">
        <f t="shared" si="37"/>
        <v>0</v>
      </c>
    </row>
    <row r="376" spans="1:22" ht="38.25">
      <c r="A376" s="3" t="s">
        <v>65</v>
      </c>
      <c r="B376" s="2" t="s">
        <v>8</v>
      </c>
      <c r="C376" s="2" t="s">
        <v>23</v>
      </c>
      <c r="D376" s="2" t="s">
        <v>20</v>
      </c>
      <c r="E376" s="1" t="s">
        <v>242</v>
      </c>
      <c r="F376" s="2">
        <v>600</v>
      </c>
      <c r="G376" s="7">
        <v>0</v>
      </c>
      <c r="H376" s="8"/>
      <c r="I376" s="7">
        <f t="shared" si="40"/>
        <v>0</v>
      </c>
      <c r="J376" s="8"/>
      <c r="K376" s="7">
        <f t="shared" si="38"/>
        <v>0</v>
      </c>
      <c r="L376" s="8"/>
      <c r="M376" s="7">
        <f t="shared" si="35"/>
        <v>0</v>
      </c>
      <c r="N376" s="8"/>
      <c r="O376" s="7">
        <f t="shared" si="36"/>
        <v>0</v>
      </c>
      <c r="P376" s="7">
        <v>0</v>
      </c>
      <c r="Q376" s="8"/>
      <c r="R376" s="7">
        <f t="shared" si="41"/>
        <v>0</v>
      </c>
      <c r="S376" s="8"/>
      <c r="T376" s="7">
        <f t="shared" si="39"/>
        <v>0</v>
      </c>
      <c r="U376" s="8"/>
      <c r="V376" s="7">
        <f t="shared" si="37"/>
        <v>0</v>
      </c>
    </row>
    <row r="377" spans="1:22" ht="89.25">
      <c r="A377" s="3" t="s">
        <v>274</v>
      </c>
      <c r="B377" s="2" t="s">
        <v>8</v>
      </c>
      <c r="C377" s="2" t="s">
        <v>23</v>
      </c>
      <c r="D377" s="2" t="s">
        <v>20</v>
      </c>
      <c r="E377" s="1" t="s">
        <v>275</v>
      </c>
      <c r="F377" s="2"/>
      <c r="G377" s="7">
        <v>0</v>
      </c>
      <c r="H377" s="8">
        <f>H378</f>
        <v>0</v>
      </c>
      <c r="I377" s="7">
        <f t="shared" si="40"/>
        <v>0</v>
      </c>
      <c r="J377" s="8">
        <f>J378</f>
        <v>0</v>
      </c>
      <c r="K377" s="7">
        <f t="shared" si="38"/>
        <v>0</v>
      </c>
      <c r="L377" s="8">
        <f>L378</f>
        <v>0</v>
      </c>
      <c r="M377" s="7">
        <f t="shared" si="35"/>
        <v>0</v>
      </c>
      <c r="N377" s="8">
        <f>N378</f>
        <v>0</v>
      </c>
      <c r="O377" s="7">
        <f t="shared" si="36"/>
        <v>0</v>
      </c>
      <c r="P377" s="7">
        <v>0</v>
      </c>
      <c r="Q377" s="8">
        <f>Q378</f>
        <v>0</v>
      </c>
      <c r="R377" s="7">
        <f t="shared" si="41"/>
        <v>0</v>
      </c>
      <c r="S377" s="8">
        <f>S378</f>
        <v>0</v>
      </c>
      <c r="T377" s="7">
        <f t="shared" si="39"/>
        <v>0</v>
      </c>
      <c r="U377" s="8">
        <f>U378</f>
        <v>0</v>
      </c>
      <c r="V377" s="7">
        <f t="shared" si="37"/>
        <v>0</v>
      </c>
    </row>
    <row r="378" spans="1:22" ht="38.25">
      <c r="A378" s="3" t="s">
        <v>65</v>
      </c>
      <c r="B378" s="2" t="s">
        <v>8</v>
      </c>
      <c r="C378" s="2" t="s">
        <v>23</v>
      </c>
      <c r="D378" s="2" t="s">
        <v>20</v>
      </c>
      <c r="E378" s="1" t="s">
        <v>275</v>
      </c>
      <c r="F378" s="2">
        <v>600</v>
      </c>
      <c r="G378" s="7">
        <v>0</v>
      </c>
      <c r="H378" s="8"/>
      <c r="I378" s="7">
        <f t="shared" si="40"/>
        <v>0</v>
      </c>
      <c r="J378" s="8"/>
      <c r="K378" s="7">
        <f t="shared" si="38"/>
        <v>0</v>
      </c>
      <c r="L378" s="8"/>
      <c r="M378" s="7">
        <f t="shared" si="35"/>
        <v>0</v>
      </c>
      <c r="N378" s="8"/>
      <c r="O378" s="7">
        <f t="shared" si="36"/>
        <v>0</v>
      </c>
      <c r="P378" s="7">
        <v>0</v>
      </c>
      <c r="Q378" s="8"/>
      <c r="R378" s="7">
        <f t="shared" si="41"/>
        <v>0</v>
      </c>
      <c r="S378" s="8"/>
      <c r="T378" s="7">
        <f t="shared" si="39"/>
        <v>0</v>
      </c>
      <c r="U378" s="8"/>
      <c r="V378" s="7">
        <f t="shared" si="37"/>
        <v>0</v>
      </c>
    </row>
    <row r="379" spans="1:22" ht="25.5">
      <c r="A379" s="3" t="s">
        <v>67</v>
      </c>
      <c r="B379" s="2" t="s">
        <v>8</v>
      </c>
      <c r="C379" s="2" t="s">
        <v>24</v>
      </c>
      <c r="D379" s="2" t="s">
        <v>19</v>
      </c>
      <c r="E379" s="1" t="s">
        <v>69</v>
      </c>
      <c r="F379" s="2"/>
      <c r="G379" s="7">
        <v>7739.4727800000001</v>
      </c>
      <c r="H379" s="8">
        <f>H380</f>
        <v>0</v>
      </c>
      <c r="I379" s="7">
        <f t="shared" si="40"/>
        <v>7739.4727800000001</v>
      </c>
      <c r="J379" s="8">
        <f>J380</f>
        <v>0</v>
      </c>
      <c r="K379" s="7">
        <f t="shared" si="38"/>
        <v>7739.4727800000001</v>
      </c>
      <c r="L379" s="8">
        <f>L380</f>
        <v>0</v>
      </c>
      <c r="M379" s="7">
        <f t="shared" si="35"/>
        <v>7739.4727800000001</v>
      </c>
      <c r="N379" s="8">
        <f>N380</f>
        <v>0</v>
      </c>
      <c r="O379" s="7">
        <f t="shared" si="36"/>
        <v>7739.4727800000001</v>
      </c>
      <c r="P379" s="7">
        <v>7739.4727800000001</v>
      </c>
      <c r="Q379" s="8">
        <f>Q380</f>
        <v>0</v>
      </c>
      <c r="R379" s="7">
        <f t="shared" si="41"/>
        <v>7739.4727800000001</v>
      </c>
      <c r="S379" s="8">
        <f>S380</f>
        <v>0</v>
      </c>
      <c r="T379" s="7">
        <f t="shared" si="39"/>
        <v>7739.4727800000001</v>
      </c>
      <c r="U379" s="8">
        <f>U380</f>
        <v>0</v>
      </c>
      <c r="V379" s="7">
        <f t="shared" si="37"/>
        <v>7739.4727800000001</v>
      </c>
    </row>
    <row r="380" spans="1:22" ht="38.25">
      <c r="A380" s="3" t="s">
        <v>65</v>
      </c>
      <c r="B380" s="2" t="s">
        <v>8</v>
      </c>
      <c r="C380" s="2" t="s">
        <v>24</v>
      </c>
      <c r="D380" s="2" t="s">
        <v>19</v>
      </c>
      <c r="E380" s="1" t="s">
        <v>69</v>
      </c>
      <c r="F380" s="2">
        <v>600</v>
      </c>
      <c r="G380" s="7">
        <v>7739.4727800000001</v>
      </c>
      <c r="H380" s="8"/>
      <c r="I380" s="7">
        <f t="shared" si="40"/>
        <v>7739.4727800000001</v>
      </c>
      <c r="J380" s="8"/>
      <c r="K380" s="7">
        <f t="shared" si="38"/>
        <v>7739.4727800000001</v>
      </c>
      <c r="L380" s="8"/>
      <c r="M380" s="7">
        <f t="shared" si="35"/>
        <v>7739.4727800000001</v>
      </c>
      <c r="N380" s="8"/>
      <c r="O380" s="7">
        <f t="shared" si="36"/>
        <v>7739.4727800000001</v>
      </c>
      <c r="P380" s="7">
        <v>7739.4727800000001</v>
      </c>
      <c r="Q380" s="8"/>
      <c r="R380" s="7">
        <f t="shared" si="41"/>
        <v>7739.4727800000001</v>
      </c>
      <c r="S380" s="8"/>
      <c r="T380" s="7">
        <f t="shared" si="39"/>
        <v>7739.4727800000001</v>
      </c>
      <c r="U380" s="8"/>
      <c r="V380" s="7">
        <f t="shared" si="37"/>
        <v>7739.4727800000001</v>
      </c>
    </row>
    <row r="381" spans="1:22" ht="63.75">
      <c r="A381" s="3" t="s">
        <v>68</v>
      </c>
      <c r="B381" s="2" t="s">
        <v>8</v>
      </c>
      <c r="C381" s="2" t="s">
        <v>24</v>
      </c>
      <c r="D381" s="2" t="s">
        <v>19</v>
      </c>
      <c r="E381" s="12" t="s">
        <v>70</v>
      </c>
      <c r="F381" s="2"/>
      <c r="G381" s="7">
        <v>70</v>
      </c>
      <c r="H381" s="8">
        <f>H382</f>
        <v>-70</v>
      </c>
      <c r="I381" s="7">
        <f t="shared" si="40"/>
        <v>0</v>
      </c>
      <c r="J381" s="8">
        <f>J382</f>
        <v>0</v>
      </c>
      <c r="K381" s="7">
        <f t="shared" si="38"/>
        <v>0</v>
      </c>
      <c r="L381" s="8">
        <f>L382</f>
        <v>0</v>
      </c>
      <c r="M381" s="7">
        <f t="shared" si="35"/>
        <v>0</v>
      </c>
      <c r="N381" s="8">
        <f>N382</f>
        <v>0</v>
      </c>
      <c r="O381" s="7">
        <f t="shared" si="36"/>
        <v>0</v>
      </c>
      <c r="P381" s="7">
        <v>70</v>
      </c>
      <c r="Q381" s="8">
        <f>Q382</f>
        <v>-70</v>
      </c>
      <c r="R381" s="7">
        <f t="shared" si="41"/>
        <v>0</v>
      </c>
      <c r="S381" s="8">
        <f>S382</f>
        <v>0</v>
      </c>
      <c r="T381" s="7">
        <f t="shared" si="39"/>
        <v>0</v>
      </c>
      <c r="U381" s="8">
        <f>U382</f>
        <v>0</v>
      </c>
      <c r="V381" s="7">
        <f t="shared" si="37"/>
        <v>0</v>
      </c>
    </row>
    <row r="382" spans="1:22" ht="38.25">
      <c r="A382" s="3" t="s">
        <v>65</v>
      </c>
      <c r="B382" s="2" t="s">
        <v>8</v>
      </c>
      <c r="C382" s="2" t="s">
        <v>24</v>
      </c>
      <c r="D382" s="2" t="s">
        <v>19</v>
      </c>
      <c r="E382" s="12" t="s">
        <v>70</v>
      </c>
      <c r="F382" s="2">
        <v>600</v>
      </c>
      <c r="G382" s="7">
        <v>70</v>
      </c>
      <c r="H382" s="8">
        <v>-70</v>
      </c>
      <c r="I382" s="7">
        <f t="shared" si="40"/>
        <v>0</v>
      </c>
      <c r="J382" s="8"/>
      <c r="K382" s="7">
        <f t="shared" si="38"/>
        <v>0</v>
      </c>
      <c r="L382" s="8"/>
      <c r="M382" s="7">
        <f t="shared" si="35"/>
        <v>0</v>
      </c>
      <c r="N382" s="8"/>
      <c r="O382" s="7">
        <f t="shared" si="36"/>
        <v>0</v>
      </c>
      <c r="P382" s="7">
        <v>70</v>
      </c>
      <c r="Q382" s="8">
        <v>-70</v>
      </c>
      <c r="R382" s="7">
        <f t="shared" si="41"/>
        <v>0</v>
      </c>
      <c r="S382" s="8"/>
      <c r="T382" s="7">
        <f t="shared" si="39"/>
        <v>0</v>
      </c>
      <c r="U382" s="8"/>
      <c r="V382" s="7">
        <f t="shared" si="37"/>
        <v>0</v>
      </c>
    </row>
    <row r="383" spans="1:22" ht="63.75">
      <c r="A383" s="3" t="s">
        <v>68</v>
      </c>
      <c r="B383" s="2" t="s">
        <v>8</v>
      </c>
      <c r="C383" s="2" t="s">
        <v>24</v>
      </c>
      <c r="D383" s="2" t="s">
        <v>19</v>
      </c>
      <c r="E383" s="12" t="s">
        <v>341</v>
      </c>
      <c r="F383" s="2"/>
      <c r="G383" s="7">
        <v>0</v>
      </c>
      <c r="H383" s="8">
        <f>H384</f>
        <v>70</v>
      </c>
      <c r="I383" s="7">
        <f t="shared" si="40"/>
        <v>70</v>
      </c>
      <c r="J383" s="8">
        <f>J384</f>
        <v>0</v>
      </c>
      <c r="K383" s="7">
        <f t="shared" si="38"/>
        <v>70</v>
      </c>
      <c r="L383" s="8">
        <f>L384</f>
        <v>0</v>
      </c>
      <c r="M383" s="7">
        <f t="shared" si="35"/>
        <v>70</v>
      </c>
      <c r="N383" s="8">
        <f>N384</f>
        <v>0</v>
      </c>
      <c r="O383" s="7">
        <f t="shared" si="36"/>
        <v>70</v>
      </c>
      <c r="P383" s="7">
        <v>0</v>
      </c>
      <c r="Q383" s="8">
        <f>Q384</f>
        <v>70</v>
      </c>
      <c r="R383" s="7">
        <f t="shared" si="41"/>
        <v>70</v>
      </c>
      <c r="S383" s="8">
        <f>S384</f>
        <v>0</v>
      </c>
      <c r="T383" s="7">
        <f t="shared" si="39"/>
        <v>70</v>
      </c>
      <c r="U383" s="8">
        <f>U384</f>
        <v>0</v>
      </c>
      <c r="V383" s="7">
        <f t="shared" si="37"/>
        <v>70</v>
      </c>
    </row>
    <row r="384" spans="1:22" ht="38.25">
      <c r="A384" s="3" t="s">
        <v>65</v>
      </c>
      <c r="B384" s="2" t="s">
        <v>8</v>
      </c>
      <c r="C384" s="2" t="s">
        <v>24</v>
      </c>
      <c r="D384" s="2" t="s">
        <v>19</v>
      </c>
      <c r="E384" s="12" t="s">
        <v>341</v>
      </c>
      <c r="F384" s="2">
        <v>600</v>
      </c>
      <c r="G384" s="7">
        <v>0</v>
      </c>
      <c r="H384" s="8">
        <v>70</v>
      </c>
      <c r="I384" s="7">
        <f t="shared" si="40"/>
        <v>70</v>
      </c>
      <c r="J384" s="8"/>
      <c r="K384" s="7">
        <f t="shared" si="38"/>
        <v>70</v>
      </c>
      <c r="L384" s="8"/>
      <c r="M384" s="7">
        <f t="shared" si="35"/>
        <v>70</v>
      </c>
      <c r="N384" s="8"/>
      <c r="O384" s="7">
        <f t="shared" si="36"/>
        <v>70</v>
      </c>
      <c r="P384" s="7">
        <v>0</v>
      </c>
      <c r="Q384" s="8">
        <v>70</v>
      </c>
      <c r="R384" s="7">
        <f t="shared" si="41"/>
        <v>70</v>
      </c>
      <c r="S384" s="8"/>
      <c r="T384" s="7">
        <f t="shared" si="39"/>
        <v>70</v>
      </c>
      <c r="U384" s="8"/>
      <c r="V384" s="7">
        <f t="shared" si="37"/>
        <v>70</v>
      </c>
    </row>
    <row r="385" spans="1:22" ht="76.5">
      <c r="A385" s="3" t="s">
        <v>71</v>
      </c>
      <c r="B385" s="2" t="s">
        <v>8</v>
      </c>
      <c r="C385" s="2" t="s">
        <v>24</v>
      </c>
      <c r="D385" s="2" t="s">
        <v>19</v>
      </c>
      <c r="E385" s="12" t="s">
        <v>72</v>
      </c>
      <c r="F385" s="2"/>
      <c r="G385" s="7">
        <v>0</v>
      </c>
      <c r="H385" s="8">
        <f>H386</f>
        <v>0</v>
      </c>
      <c r="I385" s="7">
        <f t="shared" si="40"/>
        <v>0</v>
      </c>
      <c r="J385" s="8">
        <f>J386</f>
        <v>0</v>
      </c>
      <c r="K385" s="7">
        <f t="shared" si="38"/>
        <v>0</v>
      </c>
      <c r="L385" s="8">
        <f>L386</f>
        <v>0</v>
      </c>
      <c r="M385" s="7">
        <f t="shared" si="35"/>
        <v>0</v>
      </c>
      <c r="N385" s="8">
        <f>N386</f>
        <v>0</v>
      </c>
      <c r="O385" s="7">
        <f t="shared" si="36"/>
        <v>0</v>
      </c>
      <c r="P385" s="7">
        <v>0</v>
      </c>
      <c r="Q385" s="8">
        <f>Q386</f>
        <v>0</v>
      </c>
      <c r="R385" s="7">
        <f t="shared" si="41"/>
        <v>0</v>
      </c>
      <c r="S385" s="8">
        <f>S386</f>
        <v>0</v>
      </c>
      <c r="T385" s="7">
        <f t="shared" si="39"/>
        <v>0</v>
      </c>
      <c r="U385" s="8">
        <f>U386</f>
        <v>0</v>
      </c>
      <c r="V385" s="7">
        <f t="shared" si="37"/>
        <v>0</v>
      </c>
    </row>
    <row r="386" spans="1:22" ht="38.25">
      <c r="A386" s="3" t="s">
        <v>65</v>
      </c>
      <c r="B386" s="2" t="s">
        <v>8</v>
      </c>
      <c r="C386" s="2" t="s">
        <v>24</v>
      </c>
      <c r="D386" s="2" t="s">
        <v>19</v>
      </c>
      <c r="E386" s="12" t="s">
        <v>72</v>
      </c>
      <c r="F386" s="2">
        <v>600</v>
      </c>
      <c r="G386" s="7">
        <v>0</v>
      </c>
      <c r="H386" s="8"/>
      <c r="I386" s="7">
        <f t="shared" si="40"/>
        <v>0</v>
      </c>
      <c r="J386" s="8"/>
      <c r="K386" s="7">
        <f t="shared" si="38"/>
        <v>0</v>
      </c>
      <c r="L386" s="8"/>
      <c r="M386" s="7">
        <f t="shared" si="35"/>
        <v>0</v>
      </c>
      <c r="N386" s="8"/>
      <c r="O386" s="7">
        <f t="shared" si="36"/>
        <v>0</v>
      </c>
      <c r="P386" s="7">
        <v>0</v>
      </c>
      <c r="Q386" s="8"/>
      <c r="R386" s="7">
        <f t="shared" si="41"/>
        <v>0</v>
      </c>
      <c r="S386" s="8"/>
      <c r="T386" s="7">
        <f t="shared" si="39"/>
        <v>0</v>
      </c>
      <c r="U386" s="8"/>
      <c r="V386" s="7">
        <f t="shared" si="37"/>
        <v>0</v>
      </c>
    </row>
    <row r="387" spans="1:22" ht="30.75" customHeight="1">
      <c r="A387" s="3" t="s">
        <v>73</v>
      </c>
      <c r="B387" s="2" t="s">
        <v>8</v>
      </c>
      <c r="C387" s="2" t="s">
        <v>24</v>
      </c>
      <c r="D387" s="2" t="s">
        <v>19</v>
      </c>
      <c r="E387" s="1" t="s">
        <v>327</v>
      </c>
      <c r="F387" s="2"/>
      <c r="G387" s="7">
        <v>0</v>
      </c>
      <c r="H387" s="8">
        <f>H388</f>
        <v>0</v>
      </c>
      <c r="I387" s="7">
        <f t="shared" si="40"/>
        <v>0</v>
      </c>
      <c r="J387" s="8">
        <f>J388</f>
        <v>0</v>
      </c>
      <c r="K387" s="7">
        <f t="shared" si="38"/>
        <v>0</v>
      </c>
      <c r="L387" s="8">
        <f>L388</f>
        <v>0</v>
      </c>
      <c r="M387" s="7">
        <f t="shared" si="35"/>
        <v>0</v>
      </c>
      <c r="N387" s="8">
        <f>N388</f>
        <v>0</v>
      </c>
      <c r="O387" s="7">
        <f t="shared" si="36"/>
        <v>0</v>
      </c>
      <c r="P387" s="7">
        <v>0</v>
      </c>
      <c r="Q387" s="8">
        <f>Q388</f>
        <v>0</v>
      </c>
      <c r="R387" s="7">
        <f t="shared" si="41"/>
        <v>0</v>
      </c>
      <c r="S387" s="8">
        <f>S388</f>
        <v>0</v>
      </c>
      <c r="T387" s="7">
        <f t="shared" si="39"/>
        <v>0</v>
      </c>
      <c r="U387" s="8">
        <f>U388</f>
        <v>0</v>
      </c>
      <c r="V387" s="7">
        <f t="shared" si="37"/>
        <v>0</v>
      </c>
    </row>
    <row r="388" spans="1:22" ht="43.5" customHeight="1">
      <c r="A388" s="11" t="s">
        <v>65</v>
      </c>
      <c r="B388" s="2" t="s">
        <v>8</v>
      </c>
      <c r="C388" s="2" t="s">
        <v>24</v>
      </c>
      <c r="D388" s="2" t="s">
        <v>19</v>
      </c>
      <c r="E388" s="1" t="s">
        <v>327</v>
      </c>
      <c r="F388" s="2">
        <v>600</v>
      </c>
      <c r="G388" s="7">
        <v>0</v>
      </c>
      <c r="H388" s="8"/>
      <c r="I388" s="7">
        <f t="shared" si="40"/>
        <v>0</v>
      </c>
      <c r="J388" s="8"/>
      <c r="K388" s="7">
        <f t="shared" si="38"/>
        <v>0</v>
      </c>
      <c r="L388" s="8"/>
      <c r="M388" s="7">
        <f t="shared" si="35"/>
        <v>0</v>
      </c>
      <c r="N388" s="8"/>
      <c r="O388" s="7">
        <f t="shared" si="36"/>
        <v>0</v>
      </c>
      <c r="P388" s="7">
        <v>0</v>
      </c>
      <c r="Q388" s="8"/>
      <c r="R388" s="7">
        <f t="shared" si="41"/>
        <v>0</v>
      </c>
      <c r="S388" s="8"/>
      <c r="T388" s="7">
        <f t="shared" si="39"/>
        <v>0</v>
      </c>
      <c r="U388" s="8"/>
      <c r="V388" s="7">
        <f t="shared" si="37"/>
        <v>0</v>
      </c>
    </row>
    <row r="389" spans="1:22" ht="25.5">
      <c r="A389" s="3" t="s">
        <v>73</v>
      </c>
      <c r="B389" s="2" t="s">
        <v>8</v>
      </c>
      <c r="C389" s="2" t="s">
        <v>24</v>
      </c>
      <c r="D389" s="2" t="s">
        <v>19</v>
      </c>
      <c r="E389" s="1" t="s">
        <v>231</v>
      </c>
      <c r="F389" s="2"/>
      <c r="G389" s="7">
        <v>0</v>
      </c>
      <c r="H389" s="8">
        <f>H390</f>
        <v>0</v>
      </c>
      <c r="I389" s="7">
        <f t="shared" si="40"/>
        <v>0</v>
      </c>
      <c r="J389" s="8">
        <f>J390</f>
        <v>0</v>
      </c>
      <c r="K389" s="7">
        <f t="shared" si="38"/>
        <v>0</v>
      </c>
      <c r="L389" s="8">
        <f>L390</f>
        <v>0</v>
      </c>
      <c r="M389" s="7">
        <f t="shared" si="35"/>
        <v>0</v>
      </c>
      <c r="N389" s="8">
        <f>N390</f>
        <v>0</v>
      </c>
      <c r="O389" s="7">
        <f t="shared" si="36"/>
        <v>0</v>
      </c>
      <c r="P389" s="7">
        <v>0</v>
      </c>
      <c r="Q389" s="8">
        <f>Q390</f>
        <v>0</v>
      </c>
      <c r="R389" s="7">
        <f t="shared" si="41"/>
        <v>0</v>
      </c>
      <c r="S389" s="8">
        <f>S390</f>
        <v>0</v>
      </c>
      <c r="T389" s="7">
        <f t="shared" si="39"/>
        <v>0</v>
      </c>
      <c r="U389" s="8">
        <f>U390</f>
        <v>0</v>
      </c>
      <c r="V389" s="7">
        <f t="shared" si="37"/>
        <v>0</v>
      </c>
    </row>
    <row r="390" spans="1:22" ht="43.5" customHeight="1">
      <c r="A390" s="3" t="s">
        <v>65</v>
      </c>
      <c r="B390" s="2" t="s">
        <v>8</v>
      </c>
      <c r="C390" s="2" t="s">
        <v>24</v>
      </c>
      <c r="D390" s="2" t="s">
        <v>19</v>
      </c>
      <c r="E390" s="1" t="s">
        <v>231</v>
      </c>
      <c r="F390" s="2">
        <v>600</v>
      </c>
      <c r="G390" s="7">
        <v>0</v>
      </c>
      <c r="H390" s="8"/>
      <c r="I390" s="7">
        <f t="shared" si="40"/>
        <v>0</v>
      </c>
      <c r="J390" s="8"/>
      <c r="K390" s="7">
        <f t="shared" si="38"/>
        <v>0</v>
      </c>
      <c r="L390" s="8"/>
      <c r="M390" s="7">
        <f t="shared" si="35"/>
        <v>0</v>
      </c>
      <c r="N390" s="8"/>
      <c r="O390" s="7">
        <f t="shared" si="36"/>
        <v>0</v>
      </c>
      <c r="P390" s="7">
        <v>0</v>
      </c>
      <c r="Q390" s="8"/>
      <c r="R390" s="7">
        <f t="shared" si="41"/>
        <v>0</v>
      </c>
      <c r="S390" s="8"/>
      <c r="T390" s="7">
        <f t="shared" si="39"/>
        <v>0</v>
      </c>
      <c r="U390" s="8"/>
      <c r="V390" s="7">
        <f t="shared" si="37"/>
        <v>0</v>
      </c>
    </row>
    <row r="391" spans="1:22" ht="89.25">
      <c r="A391" s="3" t="s">
        <v>74</v>
      </c>
      <c r="B391" s="2" t="s">
        <v>8</v>
      </c>
      <c r="C391" s="2" t="s">
        <v>24</v>
      </c>
      <c r="D391" s="2" t="s">
        <v>19</v>
      </c>
      <c r="E391" s="1" t="s">
        <v>75</v>
      </c>
      <c r="F391" s="2"/>
      <c r="G391" s="7">
        <v>0</v>
      </c>
      <c r="H391" s="8">
        <f>H392</f>
        <v>0</v>
      </c>
      <c r="I391" s="7">
        <f t="shared" si="40"/>
        <v>0</v>
      </c>
      <c r="J391" s="8">
        <f>J392</f>
        <v>0</v>
      </c>
      <c r="K391" s="7">
        <f t="shared" si="38"/>
        <v>0</v>
      </c>
      <c r="L391" s="8">
        <f>L392</f>
        <v>0</v>
      </c>
      <c r="M391" s="7">
        <f t="shared" si="35"/>
        <v>0</v>
      </c>
      <c r="N391" s="8">
        <f>N392</f>
        <v>0</v>
      </c>
      <c r="O391" s="7">
        <f t="shared" si="36"/>
        <v>0</v>
      </c>
      <c r="P391" s="7">
        <v>0</v>
      </c>
      <c r="Q391" s="8">
        <f>Q392</f>
        <v>0</v>
      </c>
      <c r="R391" s="7">
        <f t="shared" si="41"/>
        <v>0</v>
      </c>
      <c r="S391" s="8">
        <f>S392</f>
        <v>0</v>
      </c>
      <c r="T391" s="7">
        <f t="shared" si="39"/>
        <v>0</v>
      </c>
      <c r="U391" s="8">
        <f>U392</f>
        <v>0</v>
      </c>
      <c r="V391" s="7">
        <f t="shared" si="37"/>
        <v>0</v>
      </c>
    </row>
    <row r="392" spans="1:22" ht="38.25">
      <c r="A392" s="3" t="s">
        <v>65</v>
      </c>
      <c r="B392" s="2" t="s">
        <v>8</v>
      </c>
      <c r="C392" s="2" t="s">
        <v>24</v>
      </c>
      <c r="D392" s="2" t="s">
        <v>19</v>
      </c>
      <c r="E392" s="1" t="s">
        <v>75</v>
      </c>
      <c r="F392" s="2">
        <v>600</v>
      </c>
      <c r="G392" s="7">
        <v>0</v>
      </c>
      <c r="H392" s="8"/>
      <c r="I392" s="7">
        <f t="shared" si="40"/>
        <v>0</v>
      </c>
      <c r="J392" s="8"/>
      <c r="K392" s="7">
        <f t="shared" si="38"/>
        <v>0</v>
      </c>
      <c r="L392" s="8"/>
      <c r="M392" s="7">
        <f t="shared" si="35"/>
        <v>0</v>
      </c>
      <c r="N392" s="8"/>
      <c r="O392" s="7">
        <f t="shared" si="36"/>
        <v>0</v>
      </c>
      <c r="P392" s="7">
        <v>0</v>
      </c>
      <c r="Q392" s="8"/>
      <c r="R392" s="7">
        <f t="shared" si="41"/>
        <v>0</v>
      </c>
      <c r="S392" s="8"/>
      <c r="T392" s="7">
        <f t="shared" si="39"/>
        <v>0</v>
      </c>
      <c r="U392" s="8"/>
      <c r="V392" s="7">
        <f t="shared" si="37"/>
        <v>0</v>
      </c>
    </row>
    <row r="393" spans="1:22" ht="25.5">
      <c r="A393" s="3" t="s">
        <v>76</v>
      </c>
      <c r="B393" s="2" t="s">
        <v>8</v>
      </c>
      <c r="C393" s="2" t="s">
        <v>24</v>
      </c>
      <c r="D393" s="2" t="s">
        <v>19</v>
      </c>
      <c r="E393" s="1" t="s">
        <v>77</v>
      </c>
      <c r="F393" s="2"/>
      <c r="G393" s="7">
        <v>0</v>
      </c>
      <c r="H393" s="8">
        <f>H394</f>
        <v>0</v>
      </c>
      <c r="I393" s="7">
        <f t="shared" si="40"/>
        <v>0</v>
      </c>
      <c r="J393" s="8">
        <f>J394</f>
        <v>0</v>
      </c>
      <c r="K393" s="7">
        <f t="shared" si="38"/>
        <v>0</v>
      </c>
      <c r="L393" s="8">
        <f>L394</f>
        <v>0</v>
      </c>
      <c r="M393" s="7">
        <f t="shared" si="35"/>
        <v>0</v>
      </c>
      <c r="N393" s="8">
        <f>N394</f>
        <v>0</v>
      </c>
      <c r="O393" s="7">
        <f t="shared" si="36"/>
        <v>0</v>
      </c>
      <c r="P393" s="7">
        <v>0</v>
      </c>
      <c r="Q393" s="8">
        <f>Q394</f>
        <v>0</v>
      </c>
      <c r="R393" s="7">
        <f t="shared" si="41"/>
        <v>0</v>
      </c>
      <c r="S393" s="8">
        <f>S394</f>
        <v>0</v>
      </c>
      <c r="T393" s="7">
        <f t="shared" si="39"/>
        <v>0</v>
      </c>
      <c r="U393" s="8">
        <f>U394</f>
        <v>0</v>
      </c>
      <c r="V393" s="7">
        <f t="shared" si="37"/>
        <v>0</v>
      </c>
    </row>
    <row r="394" spans="1:22" ht="38.25">
      <c r="A394" s="3" t="s">
        <v>65</v>
      </c>
      <c r="B394" s="2" t="s">
        <v>8</v>
      </c>
      <c r="C394" s="2" t="s">
        <v>24</v>
      </c>
      <c r="D394" s="2" t="s">
        <v>19</v>
      </c>
      <c r="E394" s="1" t="s">
        <v>77</v>
      </c>
      <c r="F394" s="2">
        <v>600</v>
      </c>
      <c r="G394" s="7">
        <v>0</v>
      </c>
      <c r="H394" s="8"/>
      <c r="I394" s="7">
        <f t="shared" si="40"/>
        <v>0</v>
      </c>
      <c r="J394" s="8"/>
      <c r="K394" s="7">
        <f t="shared" si="38"/>
        <v>0</v>
      </c>
      <c r="L394" s="8"/>
      <c r="M394" s="7">
        <f t="shared" si="35"/>
        <v>0</v>
      </c>
      <c r="N394" s="8"/>
      <c r="O394" s="7">
        <f t="shared" si="36"/>
        <v>0</v>
      </c>
      <c r="P394" s="7">
        <v>0</v>
      </c>
      <c r="Q394" s="8"/>
      <c r="R394" s="7">
        <f t="shared" si="41"/>
        <v>0</v>
      </c>
      <c r="S394" s="8"/>
      <c r="T394" s="7">
        <f t="shared" si="39"/>
        <v>0</v>
      </c>
      <c r="U394" s="8"/>
      <c r="V394" s="7">
        <f t="shared" si="37"/>
        <v>0</v>
      </c>
    </row>
    <row r="395" spans="1:22" ht="15.75">
      <c r="A395" s="3" t="s">
        <v>269</v>
      </c>
      <c r="B395" s="2" t="s">
        <v>8</v>
      </c>
      <c r="C395" s="2" t="s">
        <v>24</v>
      </c>
      <c r="D395" s="2" t="s">
        <v>19</v>
      </c>
      <c r="E395" s="1" t="s">
        <v>270</v>
      </c>
      <c r="F395" s="2"/>
      <c r="G395" s="7">
        <v>0</v>
      </c>
      <c r="H395" s="8">
        <f>H396</f>
        <v>0</v>
      </c>
      <c r="I395" s="7">
        <f t="shared" si="40"/>
        <v>0</v>
      </c>
      <c r="J395" s="8">
        <f>J396</f>
        <v>0</v>
      </c>
      <c r="K395" s="7">
        <f t="shared" si="38"/>
        <v>0</v>
      </c>
      <c r="L395" s="8">
        <f>L396</f>
        <v>0</v>
      </c>
      <c r="M395" s="7">
        <f t="shared" si="35"/>
        <v>0</v>
      </c>
      <c r="N395" s="8">
        <f>N396</f>
        <v>0</v>
      </c>
      <c r="O395" s="7">
        <f t="shared" si="36"/>
        <v>0</v>
      </c>
      <c r="P395" s="7">
        <v>0</v>
      </c>
      <c r="Q395" s="8">
        <f>Q396</f>
        <v>0</v>
      </c>
      <c r="R395" s="7">
        <f t="shared" si="41"/>
        <v>0</v>
      </c>
      <c r="S395" s="8">
        <f>S396</f>
        <v>0</v>
      </c>
      <c r="T395" s="7">
        <f t="shared" si="39"/>
        <v>0</v>
      </c>
      <c r="U395" s="8">
        <f>U396</f>
        <v>0</v>
      </c>
      <c r="V395" s="7">
        <f t="shared" si="37"/>
        <v>0</v>
      </c>
    </row>
    <row r="396" spans="1:22" ht="38.25">
      <c r="A396" s="3" t="s">
        <v>65</v>
      </c>
      <c r="B396" s="2" t="s">
        <v>8</v>
      </c>
      <c r="C396" s="2" t="s">
        <v>24</v>
      </c>
      <c r="D396" s="2" t="s">
        <v>19</v>
      </c>
      <c r="E396" s="1" t="s">
        <v>270</v>
      </c>
      <c r="F396" s="2">
        <v>600</v>
      </c>
      <c r="G396" s="7">
        <v>0</v>
      </c>
      <c r="H396" s="8"/>
      <c r="I396" s="7">
        <f t="shared" si="40"/>
        <v>0</v>
      </c>
      <c r="J396" s="8"/>
      <c r="K396" s="7">
        <f t="shared" si="38"/>
        <v>0</v>
      </c>
      <c r="L396" s="8"/>
      <c r="M396" s="7">
        <f t="shared" si="35"/>
        <v>0</v>
      </c>
      <c r="N396" s="8"/>
      <c r="O396" s="7">
        <f t="shared" si="36"/>
        <v>0</v>
      </c>
      <c r="P396" s="7">
        <v>0</v>
      </c>
      <c r="Q396" s="8"/>
      <c r="R396" s="7">
        <f t="shared" si="41"/>
        <v>0</v>
      </c>
      <c r="S396" s="8"/>
      <c r="T396" s="7">
        <f t="shared" si="39"/>
        <v>0</v>
      </c>
      <c r="U396" s="8"/>
      <c r="V396" s="7">
        <f t="shared" si="37"/>
        <v>0</v>
      </c>
    </row>
    <row r="397" spans="1:22" ht="76.5">
      <c r="A397" s="3" t="s">
        <v>71</v>
      </c>
      <c r="B397" s="2" t="s">
        <v>8</v>
      </c>
      <c r="C397" s="2" t="s">
        <v>24</v>
      </c>
      <c r="D397" s="2" t="s">
        <v>19</v>
      </c>
      <c r="E397" s="1" t="s">
        <v>293</v>
      </c>
      <c r="F397" s="2"/>
      <c r="G397" s="7">
        <v>0</v>
      </c>
      <c r="H397" s="8">
        <f>H398</f>
        <v>0</v>
      </c>
      <c r="I397" s="7">
        <f t="shared" si="40"/>
        <v>0</v>
      </c>
      <c r="J397" s="8">
        <f>J398</f>
        <v>0</v>
      </c>
      <c r="K397" s="7">
        <f t="shared" si="38"/>
        <v>0</v>
      </c>
      <c r="L397" s="8">
        <f>L398</f>
        <v>0</v>
      </c>
      <c r="M397" s="7">
        <f t="shared" si="35"/>
        <v>0</v>
      </c>
      <c r="N397" s="8">
        <f>N398</f>
        <v>0</v>
      </c>
      <c r="O397" s="7">
        <f t="shared" si="36"/>
        <v>0</v>
      </c>
      <c r="P397" s="7">
        <v>0</v>
      </c>
      <c r="Q397" s="8">
        <f>Q398</f>
        <v>0</v>
      </c>
      <c r="R397" s="7">
        <f t="shared" si="41"/>
        <v>0</v>
      </c>
      <c r="S397" s="8">
        <f>S398</f>
        <v>0</v>
      </c>
      <c r="T397" s="7">
        <f t="shared" si="39"/>
        <v>0</v>
      </c>
      <c r="U397" s="8">
        <f>U398</f>
        <v>0</v>
      </c>
      <c r="V397" s="7">
        <f t="shared" si="37"/>
        <v>0</v>
      </c>
    </row>
    <row r="398" spans="1:22" ht="38.25">
      <c r="A398" s="3" t="s">
        <v>65</v>
      </c>
      <c r="B398" s="2" t="s">
        <v>8</v>
      </c>
      <c r="C398" s="2" t="s">
        <v>24</v>
      </c>
      <c r="D398" s="2" t="s">
        <v>19</v>
      </c>
      <c r="E398" s="1" t="s">
        <v>293</v>
      </c>
      <c r="F398" s="2">
        <v>600</v>
      </c>
      <c r="G398" s="7">
        <v>0</v>
      </c>
      <c r="H398" s="8"/>
      <c r="I398" s="7">
        <f t="shared" si="40"/>
        <v>0</v>
      </c>
      <c r="J398" s="8"/>
      <c r="K398" s="7">
        <f t="shared" si="38"/>
        <v>0</v>
      </c>
      <c r="L398" s="8"/>
      <c r="M398" s="7">
        <f t="shared" si="35"/>
        <v>0</v>
      </c>
      <c r="N398" s="8"/>
      <c r="O398" s="7">
        <f t="shared" si="36"/>
        <v>0</v>
      </c>
      <c r="P398" s="7">
        <v>0</v>
      </c>
      <c r="Q398" s="8"/>
      <c r="R398" s="7">
        <f t="shared" si="41"/>
        <v>0</v>
      </c>
      <c r="S398" s="8"/>
      <c r="T398" s="7">
        <f t="shared" si="39"/>
        <v>0</v>
      </c>
      <c r="U398" s="8"/>
      <c r="V398" s="7">
        <f t="shared" si="37"/>
        <v>0</v>
      </c>
    </row>
    <row r="399" spans="1:22" ht="89.25">
      <c r="A399" s="3" t="s">
        <v>74</v>
      </c>
      <c r="B399" s="2" t="s">
        <v>8</v>
      </c>
      <c r="C399" s="2" t="s">
        <v>24</v>
      </c>
      <c r="D399" s="2" t="s">
        <v>19</v>
      </c>
      <c r="E399" s="1" t="s">
        <v>295</v>
      </c>
      <c r="F399" s="2"/>
      <c r="G399" s="7">
        <v>0</v>
      </c>
      <c r="H399" s="8">
        <f>H400</f>
        <v>0</v>
      </c>
      <c r="I399" s="7">
        <f t="shared" si="40"/>
        <v>0</v>
      </c>
      <c r="J399" s="8">
        <f>J400</f>
        <v>0</v>
      </c>
      <c r="K399" s="7">
        <f t="shared" si="38"/>
        <v>0</v>
      </c>
      <c r="L399" s="8">
        <f>L400</f>
        <v>0</v>
      </c>
      <c r="M399" s="7">
        <f t="shared" si="35"/>
        <v>0</v>
      </c>
      <c r="N399" s="8">
        <f>N400</f>
        <v>0</v>
      </c>
      <c r="O399" s="7">
        <f t="shared" si="36"/>
        <v>0</v>
      </c>
      <c r="P399" s="7">
        <v>0</v>
      </c>
      <c r="Q399" s="8">
        <f>Q400</f>
        <v>0</v>
      </c>
      <c r="R399" s="7">
        <f t="shared" si="41"/>
        <v>0</v>
      </c>
      <c r="S399" s="8">
        <f>S400</f>
        <v>0</v>
      </c>
      <c r="T399" s="7">
        <f t="shared" si="39"/>
        <v>0</v>
      </c>
      <c r="U399" s="8">
        <f>U400</f>
        <v>0</v>
      </c>
      <c r="V399" s="7">
        <f t="shared" si="37"/>
        <v>0</v>
      </c>
    </row>
    <row r="400" spans="1:22" ht="38.25">
      <c r="A400" s="3" t="s">
        <v>65</v>
      </c>
      <c r="B400" s="2" t="s">
        <v>8</v>
      </c>
      <c r="C400" s="2" t="s">
        <v>24</v>
      </c>
      <c r="D400" s="2" t="s">
        <v>19</v>
      </c>
      <c r="E400" s="1" t="s">
        <v>295</v>
      </c>
      <c r="F400" s="2">
        <v>600</v>
      </c>
      <c r="G400" s="7">
        <v>0</v>
      </c>
      <c r="H400" s="8"/>
      <c r="I400" s="7">
        <f t="shared" si="40"/>
        <v>0</v>
      </c>
      <c r="J400" s="8"/>
      <c r="K400" s="7">
        <f t="shared" si="38"/>
        <v>0</v>
      </c>
      <c r="L400" s="8"/>
      <c r="M400" s="7">
        <f t="shared" si="35"/>
        <v>0</v>
      </c>
      <c r="N400" s="8"/>
      <c r="O400" s="7">
        <f t="shared" si="36"/>
        <v>0</v>
      </c>
      <c r="P400" s="7">
        <v>0</v>
      </c>
      <c r="Q400" s="8"/>
      <c r="R400" s="7">
        <f t="shared" si="41"/>
        <v>0</v>
      </c>
      <c r="S400" s="8"/>
      <c r="T400" s="7">
        <f t="shared" si="39"/>
        <v>0</v>
      </c>
      <c r="U400" s="8"/>
      <c r="V400" s="7">
        <f t="shared" si="37"/>
        <v>0</v>
      </c>
    </row>
    <row r="401" spans="1:22" ht="42.75" customHeight="1">
      <c r="A401" s="3" t="s">
        <v>336</v>
      </c>
      <c r="B401" s="2" t="s">
        <v>8</v>
      </c>
      <c r="C401" s="2" t="s">
        <v>24</v>
      </c>
      <c r="D401" s="2" t="s">
        <v>19</v>
      </c>
      <c r="E401" s="1" t="s">
        <v>337</v>
      </c>
      <c r="F401" s="2"/>
      <c r="G401" s="7">
        <v>0</v>
      </c>
      <c r="H401" s="8">
        <f>H402</f>
        <v>0</v>
      </c>
      <c r="I401" s="7">
        <f t="shared" si="40"/>
        <v>0</v>
      </c>
      <c r="J401" s="8">
        <f>J402</f>
        <v>0</v>
      </c>
      <c r="K401" s="7">
        <f t="shared" si="38"/>
        <v>0</v>
      </c>
      <c r="L401" s="8">
        <f>L402</f>
        <v>0</v>
      </c>
      <c r="M401" s="7">
        <f t="shared" si="35"/>
        <v>0</v>
      </c>
      <c r="N401" s="8">
        <f>N402</f>
        <v>0</v>
      </c>
      <c r="O401" s="7">
        <f t="shared" si="36"/>
        <v>0</v>
      </c>
      <c r="P401" s="7">
        <v>0</v>
      </c>
      <c r="Q401" s="8">
        <f>Q402</f>
        <v>0</v>
      </c>
      <c r="R401" s="7">
        <f t="shared" si="41"/>
        <v>0</v>
      </c>
      <c r="S401" s="8">
        <f>S402</f>
        <v>0</v>
      </c>
      <c r="T401" s="7">
        <f t="shared" si="39"/>
        <v>0</v>
      </c>
      <c r="U401" s="8">
        <f>U402</f>
        <v>0</v>
      </c>
      <c r="V401" s="7">
        <f t="shared" si="37"/>
        <v>0</v>
      </c>
    </row>
    <row r="402" spans="1:22" ht="41.25" customHeight="1">
      <c r="A402" s="3" t="s">
        <v>65</v>
      </c>
      <c r="B402" s="2" t="s">
        <v>8</v>
      </c>
      <c r="C402" s="2" t="s">
        <v>24</v>
      </c>
      <c r="D402" s="2" t="s">
        <v>19</v>
      </c>
      <c r="E402" s="1" t="s">
        <v>337</v>
      </c>
      <c r="F402" s="2">
        <v>600</v>
      </c>
      <c r="G402" s="7">
        <v>0</v>
      </c>
      <c r="H402" s="8"/>
      <c r="I402" s="7">
        <f t="shared" si="40"/>
        <v>0</v>
      </c>
      <c r="J402" s="8"/>
      <c r="K402" s="7">
        <f t="shared" si="38"/>
        <v>0</v>
      </c>
      <c r="L402" s="8"/>
      <c r="M402" s="7">
        <f t="shared" si="35"/>
        <v>0</v>
      </c>
      <c r="N402" s="8"/>
      <c r="O402" s="7">
        <f t="shared" si="36"/>
        <v>0</v>
      </c>
      <c r="P402" s="7">
        <v>0</v>
      </c>
      <c r="Q402" s="8"/>
      <c r="R402" s="7">
        <f t="shared" si="41"/>
        <v>0</v>
      </c>
      <c r="S402" s="8"/>
      <c r="T402" s="7">
        <f t="shared" si="39"/>
        <v>0</v>
      </c>
      <c r="U402" s="8"/>
      <c r="V402" s="7">
        <f t="shared" si="37"/>
        <v>0</v>
      </c>
    </row>
    <row r="403" spans="1:22" ht="38.25">
      <c r="A403" s="3" t="s">
        <v>78</v>
      </c>
      <c r="B403" s="2" t="s">
        <v>8</v>
      </c>
      <c r="C403" s="2" t="s">
        <v>24</v>
      </c>
      <c r="D403" s="2" t="s">
        <v>19</v>
      </c>
      <c r="E403" s="1" t="s">
        <v>80</v>
      </c>
      <c r="F403" s="2"/>
      <c r="G403" s="7">
        <v>2336.4423899999997</v>
      </c>
      <c r="H403" s="8">
        <f>H404</f>
        <v>0</v>
      </c>
      <c r="I403" s="7">
        <f t="shared" si="40"/>
        <v>2336.4423899999997</v>
      </c>
      <c r="J403" s="8">
        <f>J404</f>
        <v>0</v>
      </c>
      <c r="K403" s="7">
        <f t="shared" si="38"/>
        <v>2336.4423899999997</v>
      </c>
      <c r="L403" s="8">
        <f>L404</f>
        <v>0</v>
      </c>
      <c r="M403" s="7">
        <f t="shared" si="35"/>
        <v>2336.4423899999997</v>
      </c>
      <c r="N403" s="8">
        <f>N404</f>
        <v>0</v>
      </c>
      <c r="O403" s="7">
        <f t="shared" si="36"/>
        <v>2336.4423899999997</v>
      </c>
      <c r="P403" s="7">
        <v>2336.4423899999997</v>
      </c>
      <c r="Q403" s="8">
        <f>Q404</f>
        <v>0</v>
      </c>
      <c r="R403" s="7">
        <f t="shared" si="41"/>
        <v>2336.4423899999997</v>
      </c>
      <c r="S403" s="8">
        <f>S404</f>
        <v>0</v>
      </c>
      <c r="T403" s="7">
        <f t="shared" si="39"/>
        <v>2336.4423899999997</v>
      </c>
      <c r="U403" s="8">
        <f>U404</f>
        <v>0</v>
      </c>
      <c r="V403" s="7">
        <f t="shared" si="37"/>
        <v>2336.4423899999997</v>
      </c>
    </row>
    <row r="404" spans="1:22" ht="38.25">
      <c r="A404" s="3" t="s">
        <v>65</v>
      </c>
      <c r="B404" s="2" t="s">
        <v>8</v>
      </c>
      <c r="C404" s="2" t="s">
        <v>24</v>
      </c>
      <c r="D404" s="2" t="s">
        <v>19</v>
      </c>
      <c r="E404" s="1" t="s">
        <v>80</v>
      </c>
      <c r="F404" s="2">
        <v>600</v>
      </c>
      <c r="G404" s="7">
        <v>2336.4423899999997</v>
      </c>
      <c r="H404" s="8"/>
      <c r="I404" s="7">
        <f t="shared" si="40"/>
        <v>2336.4423899999997</v>
      </c>
      <c r="J404" s="8"/>
      <c r="K404" s="7">
        <f t="shared" si="38"/>
        <v>2336.4423899999997</v>
      </c>
      <c r="L404" s="8"/>
      <c r="M404" s="7">
        <f t="shared" si="35"/>
        <v>2336.4423899999997</v>
      </c>
      <c r="N404" s="8"/>
      <c r="O404" s="7">
        <f t="shared" si="36"/>
        <v>2336.4423899999997</v>
      </c>
      <c r="P404" s="7">
        <v>2336.4423899999997</v>
      </c>
      <c r="Q404" s="8"/>
      <c r="R404" s="7">
        <f t="shared" si="41"/>
        <v>2336.4423899999997</v>
      </c>
      <c r="S404" s="8"/>
      <c r="T404" s="7">
        <f t="shared" si="39"/>
        <v>2336.4423899999997</v>
      </c>
      <c r="U404" s="8"/>
      <c r="V404" s="7">
        <f t="shared" si="37"/>
        <v>2336.4423899999997</v>
      </c>
    </row>
    <row r="405" spans="1:22" ht="25.5">
      <c r="A405" s="3" t="s">
        <v>196</v>
      </c>
      <c r="B405" s="2" t="s">
        <v>8</v>
      </c>
      <c r="C405" s="2" t="s">
        <v>24</v>
      </c>
      <c r="D405" s="2" t="s">
        <v>19</v>
      </c>
      <c r="E405" s="12" t="s">
        <v>317</v>
      </c>
      <c r="F405" s="2"/>
      <c r="G405" s="7">
        <v>225.66499999999999</v>
      </c>
      <c r="H405" s="8">
        <f>H406</f>
        <v>0</v>
      </c>
      <c r="I405" s="7">
        <f t="shared" si="40"/>
        <v>225.66499999999999</v>
      </c>
      <c r="J405" s="8">
        <f>J406</f>
        <v>0</v>
      </c>
      <c r="K405" s="7">
        <f t="shared" si="38"/>
        <v>225.66499999999999</v>
      </c>
      <c r="L405" s="8">
        <f>L406</f>
        <v>0</v>
      </c>
      <c r="M405" s="7">
        <f t="shared" si="35"/>
        <v>225.66499999999999</v>
      </c>
      <c r="N405" s="8">
        <f>N406</f>
        <v>0</v>
      </c>
      <c r="O405" s="7">
        <f t="shared" si="36"/>
        <v>225.66499999999999</v>
      </c>
      <c r="P405" s="7">
        <v>244.66499999999999</v>
      </c>
      <c r="Q405" s="8">
        <f>Q406</f>
        <v>0</v>
      </c>
      <c r="R405" s="7">
        <f t="shared" si="41"/>
        <v>244.66499999999999</v>
      </c>
      <c r="S405" s="8">
        <f>S406</f>
        <v>0</v>
      </c>
      <c r="T405" s="7">
        <f t="shared" si="39"/>
        <v>244.66499999999999</v>
      </c>
      <c r="U405" s="8">
        <f>U406</f>
        <v>0</v>
      </c>
      <c r="V405" s="7">
        <f t="shared" si="37"/>
        <v>244.66499999999999</v>
      </c>
    </row>
    <row r="406" spans="1:22" ht="38.25">
      <c r="A406" s="3" t="s">
        <v>65</v>
      </c>
      <c r="B406" s="2" t="s">
        <v>8</v>
      </c>
      <c r="C406" s="2" t="s">
        <v>24</v>
      </c>
      <c r="D406" s="2" t="s">
        <v>19</v>
      </c>
      <c r="E406" s="12" t="s">
        <v>317</v>
      </c>
      <c r="F406" s="2">
        <v>600</v>
      </c>
      <c r="G406" s="7">
        <v>225.66499999999999</v>
      </c>
      <c r="H406" s="8"/>
      <c r="I406" s="7">
        <f t="shared" si="40"/>
        <v>225.66499999999999</v>
      </c>
      <c r="J406" s="8"/>
      <c r="K406" s="7">
        <f t="shared" si="38"/>
        <v>225.66499999999999</v>
      </c>
      <c r="L406" s="8"/>
      <c r="M406" s="7">
        <f t="shared" si="35"/>
        <v>225.66499999999999</v>
      </c>
      <c r="N406" s="8"/>
      <c r="O406" s="7">
        <f t="shared" si="36"/>
        <v>225.66499999999999</v>
      </c>
      <c r="P406" s="7">
        <v>244.66499999999999</v>
      </c>
      <c r="Q406" s="8"/>
      <c r="R406" s="7">
        <f t="shared" si="41"/>
        <v>244.66499999999999</v>
      </c>
      <c r="S406" s="8"/>
      <c r="T406" s="7">
        <f t="shared" si="39"/>
        <v>244.66499999999999</v>
      </c>
      <c r="U406" s="8"/>
      <c r="V406" s="7">
        <f t="shared" si="37"/>
        <v>244.66499999999999</v>
      </c>
    </row>
    <row r="407" spans="1:22" ht="63.75">
      <c r="A407" s="3" t="s">
        <v>367</v>
      </c>
      <c r="B407" s="2" t="s">
        <v>8</v>
      </c>
      <c r="C407" s="2" t="s">
        <v>24</v>
      </c>
      <c r="D407" s="2" t="s">
        <v>19</v>
      </c>
      <c r="E407" s="12" t="s">
        <v>361</v>
      </c>
      <c r="F407" s="2"/>
      <c r="G407" s="7"/>
      <c r="H407" s="8"/>
      <c r="I407" s="7">
        <f t="shared" si="40"/>
        <v>0</v>
      </c>
      <c r="J407" s="8">
        <f>J408</f>
        <v>0</v>
      </c>
      <c r="K407" s="7">
        <f t="shared" si="38"/>
        <v>0</v>
      </c>
      <c r="L407" s="8">
        <f>L408</f>
        <v>140.76210999999998</v>
      </c>
      <c r="M407" s="7">
        <f t="shared" si="35"/>
        <v>140.76210999999998</v>
      </c>
      <c r="N407" s="8">
        <f>N408</f>
        <v>0</v>
      </c>
      <c r="O407" s="7">
        <f t="shared" si="36"/>
        <v>140.76210999999998</v>
      </c>
      <c r="P407" s="7"/>
      <c r="Q407" s="8"/>
      <c r="R407" s="7">
        <f t="shared" si="41"/>
        <v>0</v>
      </c>
      <c r="S407" s="8">
        <f>S408</f>
        <v>138.94948000000002</v>
      </c>
      <c r="T407" s="7">
        <f t="shared" si="39"/>
        <v>138.94948000000002</v>
      </c>
      <c r="U407" s="8">
        <f>U408</f>
        <v>0</v>
      </c>
      <c r="V407" s="7">
        <f t="shared" si="37"/>
        <v>138.94948000000002</v>
      </c>
    </row>
    <row r="408" spans="1:22" ht="38.25">
      <c r="A408" s="3" t="s">
        <v>65</v>
      </c>
      <c r="B408" s="2" t="s">
        <v>8</v>
      </c>
      <c r="C408" s="2" t="s">
        <v>24</v>
      </c>
      <c r="D408" s="2" t="s">
        <v>19</v>
      </c>
      <c r="E408" s="12" t="s">
        <v>361</v>
      </c>
      <c r="F408" s="2">
        <v>600</v>
      </c>
      <c r="G408" s="7"/>
      <c r="H408" s="8"/>
      <c r="I408" s="7">
        <f t="shared" si="40"/>
        <v>0</v>
      </c>
      <c r="J408" s="8"/>
      <c r="K408" s="7">
        <f t="shared" si="38"/>
        <v>0</v>
      </c>
      <c r="L408" s="8">
        <f>7.03811+133.724</f>
        <v>140.76210999999998</v>
      </c>
      <c r="M408" s="7">
        <f t="shared" si="35"/>
        <v>140.76210999999998</v>
      </c>
      <c r="N408" s="8"/>
      <c r="O408" s="7">
        <f t="shared" si="36"/>
        <v>140.76210999999998</v>
      </c>
      <c r="P408" s="7"/>
      <c r="Q408" s="8"/>
      <c r="R408" s="7">
        <f t="shared" si="41"/>
        <v>0</v>
      </c>
      <c r="S408" s="8">
        <f>6.94748+132.002</f>
        <v>138.94948000000002</v>
      </c>
      <c r="T408" s="7">
        <f t="shared" si="39"/>
        <v>138.94948000000002</v>
      </c>
      <c r="U408" s="8"/>
      <c r="V408" s="7">
        <f t="shared" si="37"/>
        <v>138.94948000000002</v>
      </c>
    </row>
    <row r="409" spans="1:22" ht="63.75">
      <c r="A409" s="3" t="s">
        <v>79</v>
      </c>
      <c r="B409" s="2" t="s">
        <v>8</v>
      </c>
      <c r="C409" s="2" t="s">
        <v>24</v>
      </c>
      <c r="D409" s="2" t="s">
        <v>19</v>
      </c>
      <c r="E409" s="12" t="s">
        <v>81</v>
      </c>
      <c r="F409" s="2"/>
      <c r="G409" s="7">
        <v>100</v>
      </c>
      <c r="H409" s="8">
        <f>H410</f>
        <v>-100</v>
      </c>
      <c r="I409" s="7">
        <f t="shared" si="40"/>
        <v>0</v>
      </c>
      <c r="J409" s="8">
        <f>J410</f>
        <v>0</v>
      </c>
      <c r="K409" s="7">
        <f t="shared" si="38"/>
        <v>0</v>
      </c>
      <c r="L409" s="8">
        <f>L410</f>
        <v>0</v>
      </c>
      <c r="M409" s="7">
        <f t="shared" ref="M409:M449" si="42">K409+L409</f>
        <v>0</v>
      </c>
      <c r="N409" s="8">
        <f>N410</f>
        <v>0</v>
      </c>
      <c r="O409" s="7">
        <f t="shared" ref="O409:O449" si="43">M409+N409</f>
        <v>0</v>
      </c>
      <c r="P409" s="7">
        <v>100</v>
      </c>
      <c r="Q409" s="8">
        <f>Q410</f>
        <v>-100</v>
      </c>
      <c r="R409" s="7">
        <f t="shared" si="41"/>
        <v>0</v>
      </c>
      <c r="S409" s="8">
        <f>S410</f>
        <v>0</v>
      </c>
      <c r="T409" s="7">
        <f t="shared" si="39"/>
        <v>0</v>
      </c>
      <c r="U409" s="8">
        <f>U410</f>
        <v>0</v>
      </c>
      <c r="V409" s="7">
        <f t="shared" ref="V409:V449" si="44">T409+U409</f>
        <v>0</v>
      </c>
    </row>
    <row r="410" spans="1:22" ht="38.25">
      <c r="A410" s="3" t="s">
        <v>65</v>
      </c>
      <c r="B410" s="2" t="s">
        <v>8</v>
      </c>
      <c r="C410" s="2" t="s">
        <v>24</v>
      </c>
      <c r="D410" s="2" t="s">
        <v>19</v>
      </c>
      <c r="E410" s="12" t="s">
        <v>81</v>
      </c>
      <c r="F410" s="2">
        <v>600</v>
      </c>
      <c r="G410" s="7">
        <v>100</v>
      </c>
      <c r="H410" s="8">
        <v>-100</v>
      </c>
      <c r="I410" s="7">
        <f t="shared" si="40"/>
        <v>0</v>
      </c>
      <c r="J410" s="8"/>
      <c r="K410" s="7">
        <f t="shared" si="38"/>
        <v>0</v>
      </c>
      <c r="L410" s="8"/>
      <c r="M410" s="7">
        <f t="shared" si="42"/>
        <v>0</v>
      </c>
      <c r="N410" s="8"/>
      <c r="O410" s="7">
        <f t="shared" si="43"/>
        <v>0</v>
      </c>
      <c r="P410" s="7">
        <v>100</v>
      </c>
      <c r="Q410" s="8">
        <v>-100</v>
      </c>
      <c r="R410" s="7">
        <f t="shared" si="41"/>
        <v>0</v>
      </c>
      <c r="S410" s="8"/>
      <c r="T410" s="7">
        <f t="shared" si="39"/>
        <v>0</v>
      </c>
      <c r="U410" s="8"/>
      <c r="V410" s="7">
        <f t="shared" si="44"/>
        <v>0</v>
      </c>
    </row>
    <row r="411" spans="1:22" ht="63.75">
      <c r="A411" s="3" t="s">
        <v>79</v>
      </c>
      <c r="B411" s="2" t="s">
        <v>8</v>
      </c>
      <c r="C411" s="2" t="s">
        <v>24</v>
      </c>
      <c r="D411" s="2" t="s">
        <v>19</v>
      </c>
      <c r="E411" s="12" t="s">
        <v>342</v>
      </c>
      <c r="F411" s="2"/>
      <c r="G411" s="7">
        <v>0</v>
      </c>
      <c r="H411" s="8">
        <f>H412</f>
        <v>100</v>
      </c>
      <c r="I411" s="7">
        <f t="shared" si="40"/>
        <v>100</v>
      </c>
      <c r="J411" s="8">
        <f>J412</f>
        <v>0</v>
      </c>
      <c r="K411" s="7">
        <f t="shared" si="38"/>
        <v>100</v>
      </c>
      <c r="L411" s="8">
        <f>L412</f>
        <v>0</v>
      </c>
      <c r="M411" s="7">
        <f t="shared" si="42"/>
        <v>100</v>
      </c>
      <c r="N411" s="8">
        <f>N412</f>
        <v>0</v>
      </c>
      <c r="O411" s="7">
        <f t="shared" si="43"/>
        <v>100</v>
      </c>
      <c r="P411" s="7">
        <v>0</v>
      </c>
      <c r="Q411" s="8">
        <f>Q412</f>
        <v>100</v>
      </c>
      <c r="R411" s="7">
        <f t="shared" si="41"/>
        <v>100</v>
      </c>
      <c r="S411" s="8">
        <f>S412</f>
        <v>0</v>
      </c>
      <c r="T411" s="7">
        <f t="shared" si="39"/>
        <v>100</v>
      </c>
      <c r="U411" s="8">
        <f>U412</f>
        <v>0</v>
      </c>
      <c r="V411" s="7">
        <f t="shared" si="44"/>
        <v>100</v>
      </c>
    </row>
    <row r="412" spans="1:22" ht="38.25">
      <c r="A412" s="3" t="s">
        <v>65</v>
      </c>
      <c r="B412" s="2" t="s">
        <v>8</v>
      </c>
      <c r="C412" s="2" t="s">
        <v>24</v>
      </c>
      <c r="D412" s="2" t="s">
        <v>19</v>
      </c>
      <c r="E412" s="12" t="s">
        <v>342</v>
      </c>
      <c r="F412" s="2">
        <v>600</v>
      </c>
      <c r="G412" s="7">
        <v>0</v>
      </c>
      <c r="H412" s="8">
        <v>100</v>
      </c>
      <c r="I412" s="7">
        <f t="shared" si="40"/>
        <v>100</v>
      </c>
      <c r="J412" s="8"/>
      <c r="K412" s="7">
        <f t="shared" si="38"/>
        <v>100</v>
      </c>
      <c r="L412" s="8"/>
      <c r="M412" s="7">
        <f t="shared" si="42"/>
        <v>100</v>
      </c>
      <c r="N412" s="8"/>
      <c r="O412" s="7">
        <f t="shared" si="43"/>
        <v>100</v>
      </c>
      <c r="P412" s="7">
        <v>0</v>
      </c>
      <c r="Q412" s="8">
        <v>100</v>
      </c>
      <c r="R412" s="7">
        <f t="shared" si="41"/>
        <v>100</v>
      </c>
      <c r="S412" s="8"/>
      <c r="T412" s="7">
        <f t="shared" si="39"/>
        <v>100</v>
      </c>
      <c r="U412" s="8"/>
      <c r="V412" s="7">
        <f t="shared" si="44"/>
        <v>100</v>
      </c>
    </row>
    <row r="413" spans="1:22" ht="76.5">
      <c r="A413" s="3" t="s">
        <v>71</v>
      </c>
      <c r="B413" s="2" t="s">
        <v>8</v>
      </c>
      <c r="C413" s="2" t="s">
        <v>24</v>
      </c>
      <c r="D413" s="2" t="s">
        <v>19</v>
      </c>
      <c r="E413" s="1" t="s">
        <v>82</v>
      </c>
      <c r="F413" s="2"/>
      <c r="G413" s="7">
        <v>0</v>
      </c>
      <c r="H413" s="8">
        <f>H414</f>
        <v>0</v>
      </c>
      <c r="I413" s="7">
        <f t="shared" si="40"/>
        <v>0</v>
      </c>
      <c r="J413" s="8">
        <f>J414</f>
        <v>0</v>
      </c>
      <c r="K413" s="7">
        <f t="shared" si="38"/>
        <v>0</v>
      </c>
      <c r="L413" s="8">
        <f>L414</f>
        <v>0</v>
      </c>
      <c r="M413" s="7">
        <f t="shared" si="42"/>
        <v>0</v>
      </c>
      <c r="N413" s="8">
        <f>N414</f>
        <v>0</v>
      </c>
      <c r="O413" s="7">
        <f t="shared" si="43"/>
        <v>0</v>
      </c>
      <c r="P413" s="7">
        <v>0</v>
      </c>
      <c r="Q413" s="8">
        <f>Q414</f>
        <v>0</v>
      </c>
      <c r="R413" s="7">
        <f t="shared" si="41"/>
        <v>0</v>
      </c>
      <c r="S413" s="8">
        <f>S414</f>
        <v>0</v>
      </c>
      <c r="T413" s="7">
        <f t="shared" si="39"/>
        <v>0</v>
      </c>
      <c r="U413" s="8">
        <f>U414</f>
        <v>0</v>
      </c>
      <c r="V413" s="7">
        <f t="shared" si="44"/>
        <v>0</v>
      </c>
    </row>
    <row r="414" spans="1:22" ht="38.25">
      <c r="A414" s="3" t="s">
        <v>65</v>
      </c>
      <c r="B414" s="2" t="s">
        <v>8</v>
      </c>
      <c r="C414" s="2" t="s">
        <v>24</v>
      </c>
      <c r="D414" s="2" t="s">
        <v>19</v>
      </c>
      <c r="E414" s="1" t="s">
        <v>82</v>
      </c>
      <c r="F414" s="2">
        <v>600</v>
      </c>
      <c r="G414" s="7">
        <v>0</v>
      </c>
      <c r="H414" s="8"/>
      <c r="I414" s="7">
        <f t="shared" si="40"/>
        <v>0</v>
      </c>
      <c r="J414" s="8"/>
      <c r="K414" s="7">
        <f t="shared" si="38"/>
        <v>0</v>
      </c>
      <c r="L414" s="8"/>
      <c r="M414" s="7">
        <f t="shared" si="42"/>
        <v>0</v>
      </c>
      <c r="N414" s="8"/>
      <c r="O414" s="7">
        <f t="shared" si="43"/>
        <v>0</v>
      </c>
      <c r="P414" s="7">
        <v>0</v>
      </c>
      <c r="Q414" s="8"/>
      <c r="R414" s="7">
        <f t="shared" si="41"/>
        <v>0</v>
      </c>
      <c r="S414" s="8"/>
      <c r="T414" s="7">
        <f t="shared" si="39"/>
        <v>0</v>
      </c>
      <c r="U414" s="8"/>
      <c r="V414" s="7">
        <f t="shared" si="44"/>
        <v>0</v>
      </c>
    </row>
    <row r="415" spans="1:22" ht="89.25">
      <c r="A415" s="3" t="s">
        <v>74</v>
      </c>
      <c r="B415" s="2" t="s">
        <v>8</v>
      </c>
      <c r="C415" s="2" t="s">
        <v>24</v>
      </c>
      <c r="D415" s="2" t="s">
        <v>19</v>
      </c>
      <c r="E415" s="1" t="s">
        <v>83</v>
      </c>
      <c r="F415" s="2"/>
      <c r="G415" s="7">
        <v>0</v>
      </c>
      <c r="H415" s="8">
        <f>H416</f>
        <v>0</v>
      </c>
      <c r="I415" s="7">
        <f t="shared" si="40"/>
        <v>0</v>
      </c>
      <c r="J415" s="8">
        <f>J416</f>
        <v>0</v>
      </c>
      <c r="K415" s="7">
        <f t="shared" si="38"/>
        <v>0</v>
      </c>
      <c r="L415" s="8">
        <f>L416</f>
        <v>0</v>
      </c>
      <c r="M415" s="7">
        <f t="shared" si="42"/>
        <v>0</v>
      </c>
      <c r="N415" s="8">
        <f>N416</f>
        <v>0</v>
      </c>
      <c r="O415" s="7">
        <f t="shared" si="43"/>
        <v>0</v>
      </c>
      <c r="P415" s="7">
        <v>0</v>
      </c>
      <c r="Q415" s="8">
        <f>Q416</f>
        <v>0</v>
      </c>
      <c r="R415" s="7">
        <f t="shared" si="41"/>
        <v>0</v>
      </c>
      <c r="S415" s="8">
        <f>S416</f>
        <v>0</v>
      </c>
      <c r="T415" s="7">
        <f t="shared" si="39"/>
        <v>0</v>
      </c>
      <c r="U415" s="8">
        <f>U416</f>
        <v>0</v>
      </c>
      <c r="V415" s="7">
        <f t="shared" si="44"/>
        <v>0</v>
      </c>
    </row>
    <row r="416" spans="1:22" ht="38.25">
      <c r="A416" s="3" t="s">
        <v>65</v>
      </c>
      <c r="B416" s="2" t="s">
        <v>8</v>
      </c>
      <c r="C416" s="2" t="s">
        <v>24</v>
      </c>
      <c r="D416" s="2" t="s">
        <v>19</v>
      </c>
      <c r="E416" s="1" t="s">
        <v>83</v>
      </c>
      <c r="F416" s="2">
        <v>600</v>
      </c>
      <c r="G416" s="7">
        <v>0</v>
      </c>
      <c r="H416" s="8"/>
      <c r="I416" s="7">
        <f t="shared" si="40"/>
        <v>0</v>
      </c>
      <c r="J416" s="8"/>
      <c r="K416" s="7">
        <f t="shared" si="38"/>
        <v>0</v>
      </c>
      <c r="L416" s="8"/>
      <c r="M416" s="7">
        <f t="shared" si="42"/>
        <v>0</v>
      </c>
      <c r="N416" s="8"/>
      <c r="O416" s="7">
        <f t="shared" si="43"/>
        <v>0</v>
      </c>
      <c r="P416" s="7">
        <v>0</v>
      </c>
      <c r="Q416" s="8"/>
      <c r="R416" s="7">
        <f t="shared" si="41"/>
        <v>0</v>
      </c>
      <c r="S416" s="8"/>
      <c r="T416" s="7">
        <f t="shared" si="39"/>
        <v>0</v>
      </c>
      <c r="U416" s="8"/>
      <c r="V416" s="7">
        <f t="shared" si="44"/>
        <v>0</v>
      </c>
    </row>
    <row r="417" spans="1:22" ht="25.5">
      <c r="A417" s="3" t="s">
        <v>76</v>
      </c>
      <c r="B417" s="2" t="s">
        <v>8</v>
      </c>
      <c r="C417" s="2" t="s">
        <v>24</v>
      </c>
      <c r="D417" s="2" t="s">
        <v>19</v>
      </c>
      <c r="E417" s="1" t="s">
        <v>84</v>
      </c>
      <c r="F417" s="2"/>
      <c r="G417" s="7">
        <v>0</v>
      </c>
      <c r="H417" s="8">
        <f>H418</f>
        <v>0</v>
      </c>
      <c r="I417" s="7">
        <f t="shared" si="40"/>
        <v>0</v>
      </c>
      <c r="J417" s="8">
        <f>J418</f>
        <v>0</v>
      </c>
      <c r="K417" s="7">
        <f t="shared" ref="K417:K449" si="45">I417+J417</f>
        <v>0</v>
      </c>
      <c r="L417" s="8">
        <f>L418</f>
        <v>0</v>
      </c>
      <c r="M417" s="7">
        <f t="shared" si="42"/>
        <v>0</v>
      </c>
      <c r="N417" s="8">
        <f>N418</f>
        <v>0</v>
      </c>
      <c r="O417" s="7">
        <f t="shared" si="43"/>
        <v>0</v>
      </c>
      <c r="P417" s="7">
        <v>0</v>
      </c>
      <c r="Q417" s="8">
        <f>Q418</f>
        <v>0</v>
      </c>
      <c r="R417" s="7">
        <f t="shared" si="41"/>
        <v>0</v>
      </c>
      <c r="S417" s="8">
        <f>S418</f>
        <v>0</v>
      </c>
      <c r="T417" s="7">
        <f t="shared" ref="T417:T449" si="46">R417+S417</f>
        <v>0</v>
      </c>
      <c r="U417" s="8">
        <f>U418</f>
        <v>0</v>
      </c>
      <c r="V417" s="7">
        <f t="shared" si="44"/>
        <v>0</v>
      </c>
    </row>
    <row r="418" spans="1:22" ht="38.25">
      <c r="A418" s="3" t="s">
        <v>65</v>
      </c>
      <c r="B418" s="2" t="s">
        <v>8</v>
      </c>
      <c r="C418" s="2" t="s">
        <v>24</v>
      </c>
      <c r="D418" s="2" t="s">
        <v>19</v>
      </c>
      <c r="E418" s="1" t="s">
        <v>84</v>
      </c>
      <c r="F418" s="2">
        <v>600</v>
      </c>
      <c r="G418" s="7">
        <v>0</v>
      </c>
      <c r="H418" s="8"/>
      <c r="I418" s="7">
        <f t="shared" si="40"/>
        <v>0</v>
      </c>
      <c r="J418" s="8"/>
      <c r="K418" s="7">
        <f t="shared" si="45"/>
        <v>0</v>
      </c>
      <c r="L418" s="8"/>
      <c r="M418" s="7">
        <f t="shared" si="42"/>
        <v>0</v>
      </c>
      <c r="N418" s="8"/>
      <c r="O418" s="7">
        <f t="shared" si="43"/>
        <v>0</v>
      </c>
      <c r="P418" s="7">
        <v>0</v>
      </c>
      <c r="Q418" s="8"/>
      <c r="R418" s="7">
        <f t="shared" si="41"/>
        <v>0</v>
      </c>
      <c r="S418" s="8"/>
      <c r="T418" s="7">
        <f t="shared" si="46"/>
        <v>0</v>
      </c>
      <c r="U418" s="8"/>
      <c r="V418" s="7">
        <f t="shared" si="44"/>
        <v>0</v>
      </c>
    </row>
    <row r="419" spans="1:22" ht="25.5">
      <c r="A419" s="3" t="s">
        <v>73</v>
      </c>
      <c r="B419" s="2" t="s">
        <v>8</v>
      </c>
      <c r="C419" s="2" t="s">
        <v>24</v>
      </c>
      <c r="D419" s="2" t="s">
        <v>19</v>
      </c>
      <c r="E419" s="1" t="s">
        <v>85</v>
      </c>
      <c r="F419" s="2"/>
      <c r="G419" s="7">
        <v>0</v>
      </c>
      <c r="H419" s="8">
        <f>H420</f>
        <v>0</v>
      </c>
      <c r="I419" s="7">
        <f t="shared" si="40"/>
        <v>0</v>
      </c>
      <c r="J419" s="8">
        <f>J420</f>
        <v>0</v>
      </c>
      <c r="K419" s="7">
        <f t="shared" si="45"/>
        <v>0</v>
      </c>
      <c r="L419" s="8">
        <f>L420</f>
        <v>0</v>
      </c>
      <c r="M419" s="7">
        <f t="shared" si="42"/>
        <v>0</v>
      </c>
      <c r="N419" s="8">
        <f>N420</f>
        <v>0</v>
      </c>
      <c r="O419" s="7">
        <f t="shared" si="43"/>
        <v>0</v>
      </c>
      <c r="P419" s="7">
        <v>0</v>
      </c>
      <c r="Q419" s="8">
        <f>Q420</f>
        <v>0</v>
      </c>
      <c r="R419" s="7">
        <f t="shared" si="41"/>
        <v>0</v>
      </c>
      <c r="S419" s="8">
        <f>S420</f>
        <v>0</v>
      </c>
      <c r="T419" s="7">
        <f t="shared" si="46"/>
        <v>0</v>
      </c>
      <c r="U419" s="8">
        <f>U420</f>
        <v>0</v>
      </c>
      <c r="V419" s="7">
        <f t="shared" si="44"/>
        <v>0</v>
      </c>
    </row>
    <row r="420" spans="1:22" ht="38.25">
      <c r="A420" s="3" t="s">
        <v>65</v>
      </c>
      <c r="B420" s="2" t="s">
        <v>8</v>
      </c>
      <c r="C420" s="2" t="s">
        <v>24</v>
      </c>
      <c r="D420" s="2" t="s">
        <v>19</v>
      </c>
      <c r="E420" s="1" t="s">
        <v>85</v>
      </c>
      <c r="F420" s="2">
        <v>600</v>
      </c>
      <c r="G420" s="7">
        <v>0</v>
      </c>
      <c r="H420" s="8"/>
      <c r="I420" s="7">
        <f t="shared" si="40"/>
        <v>0</v>
      </c>
      <c r="J420" s="8"/>
      <c r="K420" s="7">
        <f t="shared" si="45"/>
        <v>0</v>
      </c>
      <c r="L420" s="8"/>
      <c r="M420" s="7">
        <f t="shared" si="42"/>
        <v>0</v>
      </c>
      <c r="N420" s="8"/>
      <c r="O420" s="7">
        <f t="shared" si="43"/>
        <v>0</v>
      </c>
      <c r="P420" s="7">
        <v>0</v>
      </c>
      <c r="Q420" s="8"/>
      <c r="R420" s="7">
        <f t="shared" si="41"/>
        <v>0</v>
      </c>
      <c r="S420" s="8"/>
      <c r="T420" s="7">
        <f t="shared" si="46"/>
        <v>0</v>
      </c>
      <c r="U420" s="8"/>
      <c r="V420" s="7">
        <f t="shared" si="44"/>
        <v>0</v>
      </c>
    </row>
    <row r="421" spans="1:22" ht="38.25">
      <c r="A421" s="3" t="s">
        <v>86</v>
      </c>
      <c r="B421" s="2" t="s">
        <v>8</v>
      </c>
      <c r="C421" s="2" t="s">
        <v>24</v>
      </c>
      <c r="D421" s="2" t="s">
        <v>19</v>
      </c>
      <c r="E421" s="1" t="s">
        <v>87</v>
      </c>
      <c r="F421" s="2"/>
      <c r="G421" s="7">
        <v>352.50968</v>
      </c>
      <c r="H421" s="8">
        <f>H422+H423</f>
        <v>0</v>
      </c>
      <c r="I421" s="7">
        <f t="shared" si="40"/>
        <v>352.50968</v>
      </c>
      <c r="J421" s="8">
        <f>J422+J423</f>
        <v>0</v>
      </c>
      <c r="K421" s="7">
        <f t="shared" si="45"/>
        <v>352.50968</v>
      </c>
      <c r="L421" s="8">
        <f>L422+L423</f>
        <v>-7.0381099999999996</v>
      </c>
      <c r="M421" s="7">
        <f t="shared" si="42"/>
        <v>345.47156999999999</v>
      </c>
      <c r="N421" s="8">
        <f>N422+N423</f>
        <v>0</v>
      </c>
      <c r="O421" s="7">
        <f t="shared" si="43"/>
        <v>345.47156999999999</v>
      </c>
      <c r="P421" s="7">
        <v>352.50968</v>
      </c>
      <c r="Q421" s="8">
        <f>Q422+Q423</f>
        <v>0</v>
      </c>
      <c r="R421" s="7">
        <f t="shared" si="41"/>
        <v>352.50968</v>
      </c>
      <c r="S421" s="8">
        <f>S422+S423</f>
        <v>-6.9474799999999997</v>
      </c>
      <c r="T421" s="7">
        <f t="shared" si="46"/>
        <v>345.56220000000002</v>
      </c>
      <c r="U421" s="8">
        <f>U422+U423</f>
        <v>0</v>
      </c>
      <c r="V421" s="7">
        <f t="shared" si="44"/>
        <v>345.56220000000002</v>
      </c>
    </row>
    <row r="422" spans="1:22" ht="38.25">
      <c r="A422" s="3" t="s">
        <v>32</v>
      </c>
      <c r="B422" s="2" t="s">
        <v>8</v>
      </c>
      <c r="C422" s="2" t="s">
        <v>24</v>
      </c>
      <c r="D422" s="2" t="s">
        <v>19</v>
      </c>
      <c r="E422" s="1" t="s">
        <v>87</v>
      </c>
      <c r="F422" s="2">
        <v>200</v>
      </c>
      <c r="G422" s="7">
        <v>309.416</v>
      </c>
      <c r="H422" s="8"/>
      <c r="I422" s="7">
        <f t="shared" si="40"/>
        <v>309.416</v>
      </c>
      <c r="J422" s="8"/>
      <c r="K422" s="7">
        <f t="shared" si="45"/>
        <v>309.416</v>
      </c>
      <c r="L422" s="8">
        <v>-7.0381099999999996</v>
      </c>
      <c r="M422" s="7">
        <f t="shared" si="42"/>
        <v>302.37788999999998</v>
      </c>
      <c r="N422" s="8"/>
      <c r="O422" s="7">
        <f t="shared" si="43"/>
        <v>302.37788999999998</v>
      </c>
      <c r="P422" s="7">
        <v>309.416</v>
      </c>
      <c r="Q422" s="8"/>
      <c r="R422" s="7">
        <f t="shared" si="41"/>
        <v>309.416</v>
      </c>
      <c r="S422" s="8">
        <v>-6.9474799999999997</v>
      </c>
      <c r="T422" s="7">
        <f t="shared" si="46"/>
        <v>302.46852000000001</v>
      </c>
      <c r="U422" s="8"/>
      <c r="V422" s="7">
        <f t="shared" si="44"/>
        <v>302.46852000000001</v>
      </c>
    </row>
    <row r="423" spans="1:22" ht="38.25">
      <c r="A423" s="3" t="s">
        <v>65</v>
      </c>
      <c r="B423" s="2" t="s">
        <v>8</v>
      </c>
      <c r="C423" s="2" t="s">
        <v>24</v>
      </c>
      <c r="D423" s="2" t="s">
        <v>19</v>
      </c>
      <c r="E423" s="1" t="s">
        <v>87</v>
      </c>
      <c r="F423" s="2">
        <v>600</v>
      </c>
      <c r="G423" s="7">
        <v>43.093679999999999</v>
      </c>
      <c r="H423" s="8"/>
      <c r="I423" s="7">
        <f t="shared" si="40"/>
        <v>43.093679999999999</v>
      </c>
      <c r="J423" s="8"/>
      <c r="K423" s="7">
        <f t="shared" si="45"/>
        <v>43.093679999999999</v>
      </c>
      <c r="L423" s="8"/>
      <c r="M423" s="7">
        <f t="shared" si="42"/>
        <v>43.093679999999999</v>
      </c>
      <c r="N423" s="8"/>
      <c r="O423" s="7">
        <f t="shared" si="43"/>
        <v>43.093679999999999</v>
      </c>
      <c r="P423" s="7">
        <v>43.093679999999999</v>
      </c>
      <c r="Q423" s="8"/>
      <c r="R423" s="7">
        <f t="shared" si="41"/>
        <v>43.093679999999999</v>
      </c>
      <c r="S423" s="8"/>
      <c r="T423" s="7">
        <f t="shared" si="46"/>
        <v>43.093679999999999</v>
      </c>
      <c r="U423" s="8"/>
      <c r="V423" s="7">
        <f t="shared" si="44"/>
        <v>43.093679999999999</v>
      </c>
    </row>
    <row r="424" spans="1:22" ht="31.5" customHeight="1">
      <c r="A424" s="3" t="s">
        <v>323</v>
      </c>
      <c r="B424" s="2" t="s">
        <v>8</v>
      </c>
      <c r="C424" s="2" t="s">
        <v>24</v>
      </c>
      <c r="D424" s="2" t="s">
        <v>21</v>
      </c>
      <c r="E424" s="1" t="s">
        <v>325</v>
      </c>
      <c r="F424" s="2"/>
      <c r="G424" s="7">
        <v>0</v>
      </c>
      <c r="H424" s="8">
        <f>H425</f>
        <v>0</v>
      </c>
      <c r="I424" s="7">
        <f t="shared" si="40"/>
        <v>0</v>
      </c>
      <c r="J424" s="8">
        <f>J425</f>
        <v>0</v>
      </c>
      <c r="K424" s="7">
        <f t="shared" si="45"/>
        <v>0</v>
      </c>
      <c r="L424" s="8">
        <f>L425</f>
        <v>0</v>
      </c>
      <c r="M424" s="7">
        <f t="shared" si="42"/>
        <v>0</v>
      </c>
      <c r="N424" s="8">
        <f>N425</f>
        <v>0</v>
      </c>
      <c r="O424" s="7">
        <f t="shared" si="43"/>
        <v>0</v>
      </c>
      <c r="P424" s="7">
        <v>0</v>
      </c>
      <c r="Q424" s="8">
        <f>Q425</f>
        <v>0</v>
      </c>
      <c r="R424" s="7">
        <f t="shared" si="41"/>
        <v>0</v>
      </c>
      <c r="S424" s="8">
        <f>S425</f>
        <v>0</v>
      </c>
      <c r="T424" s="7">
        <f t="shared" si="46"/>
        <v>0</v>
      </c>
      <c r="U424" s="8">
        <f>U425</f>
        <v>0</v>
      </c>
      <c r="V424" s="7">
        <f t="shared" si="44"/>
        <v>0</v>
      </c>
    </row>
    <row r="425" spans="1:22" ht="38.25">
      <c r="A425" s="3" t="s">
        <v>65</v>
      </c>
      <c r="B425" s="2" t="s">
        <v>8</v>
      </c>
      <c r="C425" s="2" t="s">
        <v>24</v>
      </c>
      <c r="D425" s="2" t="s">
        <v>21</v>
      </c>
      <c r="E425" s="1" t="s">
        <v>325</v>
      </c>
      <c r="F425" s="2">
        <v>600</v>
      </c>
      <c r="G425" s="7">
        <v>0</v>
      </c>
      <c r="H425" s="8"/>
      <c r="I425" s="7">
        <f t="shared" si="40"/>
        <v>0</v>
      </c>
      <c r="J425" s="8"/>
      <c r="K425" s="7">
        <f t="shared" si="45"/>
        <v>0</v>
      </c>
      <c r="L425" s="8"/>
      <c r="M425" s="7">
        <f t="shared" si="42"/>
        <v>0</v>
      </c>
      <c r="N425" s="8"/>
      <c r="O425" s="7">
        <f t="shared" si="43"/>
        <v>0</v>
      </c>
      <c r="P425" s="7">
        <v>0</v>
      </c>
      <c r="Q425" s="8"/>
      <c r="R425" s="7">
        <f t="shared" si="41"/>
        <v>0</v>
      </c>
      <c r="S425" s="8"/>
      <c r="T425" s="7">
        <f t="shared" si="46"/>
        <v>0</v>
      </c>
      <c r="U425" s="8"/>
      <c r="V425" s="7">
        <f t="shared" si="44"/>
        <v>0</v>
      </c>
    </row>
    <row r="426" spans="1:22" ht="43.5" customHeight="1">
      <c r="A426" s="3" t="s">
        <v>93</v>
      </c>
      <c r="B426" s="2" t="s">
        <v>8</v>
      </c>
      <c r="C426" s="2">
        <v>11</v>
      </c>
      <c r="D426" s="2" t="s">
        <v>25</v>
      </c>
      <c r="E426" s="1" t="s">
        <v>95</v>
      </c>
      <c r="F426" s="2"/>
      <c r="G426" s="7">
        <v>402</v>
      </c>
      <c r="H426" s="8">
        <f>H427+H428</f>
        <v>0</v>
      </c>
      <c r="I426" s="7">
        <f t="shared" si="40"/>
        <v>402</v>
      </c>
      <c r="J426" s="8">
        <f>J427+J428</f>
        <v>0</v>
      </c>
      <c r="K426" s="7">
        <f t="shared" si="45"/>
        <v>402</v>
      </c>
      <c r="L426" s="8">
        <f>L427+L428</f>
        <v>0</v>
      </c>
      <c r="M426" s="7">
        <f t="shared" si="42"/>
        <v>402</v>
      </c>
      <c r="N426" s="8">
        <f>N427+N428</f>
        <v>0</v>
      </c>
      <c r="O426" s="7">
        <f t="shared" si="43"/>
        <v>402</v>
      </c>
      <c r="P426" s="7">
        <v>402</v>
      </c>
      <c r="Q426" s="8">
        <f>Q427+Q428</f>
        <v>0</v>
      </c>
      <c r="R426" s="7">
        <f t="shared" si="41"/>
        <v>402</v>
      </c>
      <c r="S426" s="8">
        <f>S427+S428</f>
        <v>0</v>
      </c>
      <c r="T426" s="7">
        <f t="shared" si="46"/>
        <v>402</v>
      </c>
      <c r="U426" s="8">
        <f>U427+U428</f>
        <v>0</v>
      </c>
      <c r="V426" s="7">
        <f t="shared" si="44"/>
        <v>402</v>
      </c>
    </row>
    <row r="427" spans="1:22" ht="76.5">
      <c r="A427" s="3" t="s">
        <v>94</v>
      </c>
      <c r="B427" s="2" t="s">
        <v>8</v>
      </c>
      <c r="C427" s="2">
        <v>11</v>
      </c>
      <c r="D427" s="2" t="s">
        <v>25</v>
      </c>
      <c r="E427" s="1" t="s">
        <v>95</v>
      </c>
      <c r="F427" s="2">
        <v>100</v>
      </c>
      <c r="G427" s="7">
        <v>270</v>
      </c>
      <c r="H427" s="8"/>
      <c r="I427" s="7">
        <f t="shared" ref="I427:I449" si="47">G427+H427</f>
        <v>270</v>
      </c>
      <c r="J427" s="8"/>
      <c r="K427" s="7">
        <f t="shared" si="45"/>
        <v>270</v>
      </c>
      <c r="L427" s="8"/>
      <c r="M427" s="7">
        <f t="shared" si="42"/>
        <v>270</v>
      </c>
      <c r="N427" s="8"/>
      <c r="O427" s="7">
        <f t="shared" si="43"/>
        <v>270</v>
      </c>
      <c r="P427" s="7">
        <v>270</v>
      </c>
      <c r="Q427" s="8"/>
      <c r="R427" s="7">
        <f t="shared" ref="R427:R449" si="48">P427+Q427</f>
        <v>270</v>
      </c>
      <c r="S427" s="8"/>
      <c r="T427" s="7">
        <f t="shared" si="46"/>
        <v>270</v>
      </c>
      <c r="U427" s="8"/>
      <c r="V427" s="7">
        <f t="shared" si="44"/>
        <v>270</v>
      </c>
    </row>
    <row r="428" spans="1:22" ht="38.25">
      <c r="A428" s="3" t="s">
        <v>32</v>
      </c>
      <c r="B428" s="2" t="s">
        <v>8</v>
      </c>
      <c r="C428" s="2">
        <v>11</v>
      </c>
      <c r="D428" s="2" t="s">
        <v>25</v>
      </c>
      <c r="E428" s="1" t="s">
        <v>95</v>
      </c>
      <c r="F428" s="2">
        <v>200</v>
      </c>
      <c r="G428" s="7">
        <v>132</v>
      </c>
      <c r="H428" s="8"/>
      <c r="I428" s="7">
        <f t="shared" si="47"/>
        <v>132</v>
      </c>
      <c r="J428" s="8"/>
      <c r="K428" s="7">
        <f t="shared" si="45"/>
        <v>132</v>
      </c>
      <c r="L428" s="8"/>
      <c r="M428" s="7">
        <f t="shared" si="42"/>
        <v>132</v>
      </c>
      <c r="N428" s="8"/>
      <c r="O428" s="7">
        <f t="shared" si="43"/>
        <v>132</v>
      </c>
      <c r="P428" s="7">
        <v>132</v>
      </c>
      <c r="Q428" s="8"/>
      <c r="R428" s="7">
        <f t="shared" si="48"/>
        <v>132</v>
      </c>
      <c r="S428" s="8"/>
      <c r="T428" s="7">
        <f t="shared" si="46"/>
        <v>132</v>
      </c>
      <c r="U428" s="8"/>
      <c r="V428" s="7">
        <f t="shared" si="44"/>
        <v>132</v>
      </c>
    </row>
    <row r="429" spans="1:22" ht="25.5">
      <c r="A429" s="3" t="s">
        <v>96</v>
      </c>
      <c r="B429" s="2" t="s">
        <v>8</v>
      </c>
      <c r="C429" s="2">
        <v>11</v>
      </c>
      <c r="D429" s="2" t="s">
        <v>25</v>
      </c>
      <c r="E429" s="1" t="s">
        <v>97</v>
      </c>
      <c r="F429" s="2"/>
      <c r="G429" s="7">
        <v>599.04999999999995</v>
      </c>
      <c r="H429" s="8">
        <f>H430+H431</f>
        <v>0</v>
      </c>
      <c r="I429" s="7">
        <f t="shared" si="47"/>
        <v>599.04999999999995</v>
      </c>
      <c r="J429" s="8">
        <f>J430+J431</f>
        <v>0</v>
      </c>
      <c r="K429" s="7">
        <f t="shared" si="45"/>
        <v>599.04999999999995</v>
      </c>
      <c r="L429" s="8">
        <f>L430+L431</f>
        <v>0</v>
      </c>
      <c r="M429" s="7">
        <f t="shared" si="42"/>
        <v>599.04999999999995</v>
      </c>
      <c r="N429" s="8">
        <f>N430+N431</f>
        <v>0</v>
      </c>
      <c r="O429" s="7">
        <f t="shared" si="43"/>
        <v>599.04999999999995</v>
      </c>
      <c r="P429" s="7">
        <v>599.04999999999995</v>
      </c>
      <c r="Q429" s="8">
        <f>Q430+Q431</f>
        <v>0</v>
      </c>
      <c r="R429" s="7">
        <f t="shared" si="48"/>
        <v>599.04999999999995</v>
      </c>
      <c r="S429" s="8">
        <f>S430+S431</f>
        <v>0</v>
      </c>
      <c r="T429" s="7">
        <f t="shared" si="46"/>
        <v>599.04999999999995</v>
      </c>
      <c r="U429" s="8">
        <f>U430+U431</f>
        <v>0</v>
      </c>
      <c r="V429" s="7">
        <f t="shared" si="44"/>
        <v>599.04999999999995</v>
      </c>
    </row>
    <row r="430" spans="1:22" ht="76.5">
      <c r="A430" s="3" t="s">
        <v>94</v>
      </c>
      <c r="B430" s="2" t="s">
        <v>8</v>
      </c>
      <c r="C430" s="2">
        <v>11</v>
      </c>
      <c r="D430" s="2" t="s">
        <v>25</v>
      </c>
      <c r="E430" s="1" t="s">
        <v>97</v>
      </c>
      <c r="F430" s="2">
        <v>100</v>
      </c>
      <c r="G430" s="7">
        <v>419.05</v>
      </c>
      <c r="H430" s="8"/>
      <c r="I430" s="7">
        <f t="shared" si="47"/>
        <v>419.05</v>
      </c>
      <c r="J430" s="8"/>
      <c r="K430" s="7">
        <f t="shared" si="45"/>
        <v>419.05</v>
      </c>
      <c r="L430" s="8"/>
      <c r="M430" s="7">
        <f t="shared" si="42"/>
        <v>419.05</v>
      </c>
      <c r="N430" s="8"/>
      <c r="O430" s="7">
        <f t="shared" si="43"/>
        <v>419.05</v>
      </c>
      <c r="P430" s="7">
        <v>419.05</v>
      </c>
      <c r="Q430" s="8"/>
      <c r="R430" s="7">
        <f t="shared" si="48"/>
        <v>419.05</v>
      </c>
      <c r="S430" s="8"/>
      <c r="T430" s="7">
        <f t="shared" si="46"/>
        <v>419.05</v>
      </c>
      <c r="U430" s="8"/>
      <c r="V430" s="7">
        <f t="shared" si="44"/>
        <v>419.05</v>
      </c>
    </row>
    <row r="431" spans="1:22" ht="38.25">
      <c r="A431" s="3" t="s">
        <v>32</v>
      </c>
      <c r="B431" s="2" t="s">
        <v>8</v>
      </c>
      <c r="C431" s="2">
        <v>11</v>
      </c>
      <c r="D431" s="2" t="s">
        <v>25</v>
      </c>
      <c r="E431" s="1" t="s">
        <v>97</v>
      </c>
      <c r="F431" s="2">
        <v>200</v>
      </c>
      <c r="G431" s="7">
        <v>180</v>
      </c>
      <c r="H431" s="8"/>
      <c r="I431" s="7">
        <f t="shared" si="47"/>
        <v>180</v>
      </c>
      <c r="J431" s="8"/>
      <c r="K431" s="7">
        <f t="shared" si="45"/>
        <v>180</v>
      </c>
      <c r="L431" s="8"/>
      <c r="M431" s="7">
        <f t="shared" si="42"/>
        <v>180</v>
      </c>
      <c r="N431" s="8"/>
      <c r="O431" s="7">
        <f t="shared" si="43"/>
        <v>180</v>
      </c>
      <c r="P431" s="7">
        <v>180</v>
      </c>
      <c r="Q431" s="8"/>
      <c r="R431" s="7">
        <f t="shared" si="48"/>
        <v>180</v>
      </c>
      <c r="S431" s="8"/>
      <c r="T431" s="7">
        <f t="shared" si="46"/>
        <v>180</v>
      </c>
      <c r="U431" s="8"/>
      <c r="V431" s="7">
        <f t="shared" si="44"/>
        <v>180</v>
      </c>
    </row>
    <row r="432" spans="1:22" ht="25.5">
      <c r="A432" s="3" t="s">
        <v>257</v>
      </c>
      <c r="B432" s="2" t="s">
        <v>8</v>
      </c>
      <c r="C432" s="2">
        <v>11</v>
      </c>
      <c r="D432" s="2" t="s">
        <v>25</v>
      </c>
      <c r="E432" s="1" t="s">
        <v>98</v>
      </c>
      <c r="F432" s="2"/>
      <c r="G432" s="7">
        <v>191.95</v>
      </c>
      <c r="H432" s="8">
        <f>H433+H434</f>
        <v>0</v>
      </c>
      <c r="I432" s="7">
        <f t="shared" si="47"/>
        <v>191.95</v>
      </c>
      <c r="J432" s="8">
        <f>J433+J434</f>
        <v>0</v>
      </c>
      <c r="K432" s="7">
        <f t="shared" si="45"/>
        <v>191.95</v>
      </c>
      <c r="L432" s="8">
        <f>L433+L434</f>
        <v>0</v>
      </c>
      <c r="M432" s="7">
        <f t="shared" si="42"/>
        <v>191.95</v>
      </c>
      <c r="N432" s="8">
        <f>N433+N434</f>
        <v>0</v>
      </c>
      <c r="O432" s="7">
        <f t="shared" si="43"/>
        <v>191.95</v>
      </c>
      <c r="P432" s="7">
        <v>191.95</v>
      </c>
      <c r="Q432" s="8">
        <f>Q433+Q434</f>
        <v>0</v>
      </c>
      <c r="R432" s="7">
        <f t="shared" si="48"/>
        <v>191.95</v>
      </c>
      <c r="S432" s="8">
        <f>S433+S434</f>
        <v>0</v>
      </c>
      <c r="T432" s="7">
        <f t="shared" si="46"/>
        <v>191.95</v>
      </c>
      <c r="U432" s="8">
        <f>U433+U434</f>
        <v>0</v>
      </c>
      <c r="V432" s="7">
        <f t="shared" si="44"/>
        <v>191.95</v>
      </c>
    </row>
    <row r="433" spans="1:22" ht="76.5">
      <c r="A433" s="3" t="s">
        <v>94</v>
      </c>
      <c r="B433" s="2" t="s">
        <v>8</v>
      </c>
      <c r="C433" s="2">
        <v>11</v>
      </c>
      <c r="D433" s="2" t="s">
        <v>25</v>
      </c>
      <c r="E433" s="1" t="s">
        <v>98</v>
      </c>
      <c r="F433" s="2">
        <v>100</v>
      </c>
      <c r="G433" s="7">
        <v>163.95</v>
      </c>
      <c r="H433" s="8"/>
      <c r="I433" s="7">
        <f t="shared" si="47"/>
        <v>163.95</v>
      </c>
      <c r="J433" s="8"/>
      <c r="K433" s="7">
        <f t="shared" si="45"/>
        <v>163.95</v>
      </c>
      <c r="L433" s="8"/>
      <c r="M433" s="7">
        <f t="shared" si="42"/>
        <v>163.95</v>
      </c>
      <c r="N433" s="8"/>
      <c r="O433" s="7">
        <f t="shared" si="43"/>
        <v>163.95</v>
      </c>
      <c r="P433" s="7">
        <v>163.95</v>
      </c>
      <c r="Q433" s="8"/>
      <c r="R433" s="7">
        <f t="shared" si="48"/>
        <v>163.95</v>
      </c>
      <c r="S433" s="8"/>
      <c r="T433" s="7">
        <f t="shared" si="46"/>
        <v>163.95</v>
      </c>
      <c r="U433" s="8"/>
      <c r="V433" s="7">
        <f t="shared" si="44"/>
        <v>163.95</v>
      </c>
    </row>
    <row r="434" spans="1:22" ht="38.25">
      <c r="A434" s="3" t="s">
        <v>32</v>
      </c>
      <c r="B434" s="2" t="s">
        <v>8</v>
      </c>
      <c r="C434" s="2">
        <v>11</v>
      </c>
      <c r="D434" s="2" t="s">
        <v>25</v>
      </c>
      <c r="E434" s="1" t="s">
        <v>98</v>
      </c>
      <c r="F434" s="2">
        <v>200</v>
      </c>
      <c r="G434" s="7">
        <v>28</v>
      </c>
      <c r="H434" s="8"/>
      <c r="I434" s="7">
        <f t="shared" si="47"/>
        <v>28</v>
      </c>
      <c r="J434" s="8"/>
      <c r="K434" s="7">
        <f t="shared" si="45"/>
        <v>28</v>
      </c>
      <c r="L434" s="8"/>
      <c r="M434" s="7">
        <f t="shared" si="42"/>
        <v>28</v>
      </c>
      <c r="N434" s="8"/>
      <c r="O434" s="7">
        <f t="shared" si="43"/>
        <v>28</v>
      </c>
      <c r="P434" s="7">
        <v>28</v>
      </c>
      <c r="Q434" s="8"/>
      <c r="R434" s="7">
        <f t="shared" si="48"/>
        <v>28</v>
      </c>
      <c r="S434" s="8"/>
      <c r="T434" s="7">
        <f t="shared" si="46"/>
        <v>28</v>
      </c>
      <c r="U434" s="8"/>
      <c r="V434" s="7">
        <f t="shared" si="44"/>
        <v>28</v>
      </c>
    </row>
    <row r="435" spans="1:22" ht="25.5">
      <c r="A435" s="3" t="s">
        <v>88</v>
      </c>
      <c r="B435" s="2" t="s">
        <v>8</v>
      </c>
      <c r="C435" s="2">
        <v>12</v>
      </c>
      <c r="D435" s="2" t="s">
        <v>19</v>
      </c>
      <c r="E435" s="1" t="s">
        <v>90</v>
      </c>
      <c r="F435" s="2"/>
      <c r="G435" s="7">
        <v>1462.3037100000001</v>
      </c>
      <c r="H435" s="8">
        <f>H436</f>
        <v>0</v>
      </c>
      <c r="I435" s="7">
        <f t="shared" si="47"/>
        <v>1462.3037100000001</v>
      </c>
      <c r="J435" s="8">
        <f>J436</f>
        <v>0</v>
      </c>
      <c r="K435" s="7">
        <f t="shared" si="45"/>
        <v>1462.3037100000001</v>
      </c>
      <c r="L435" s="8">
        <f>L436</f>
        <v>0</v>
      </c>
      <c r="M435" s="7">
        <f t="shared" si="42"/>
        <v>1462.3037100000001</v>
      </c>
      <c r="N435" s="8">
        <f>N436</f>
        <v>0</v>
      </c>
      <c r="O435" s="7">
        <f t="shared" si="43"/>
        <v>1462.3037100000001</v>
      </c>
      <c r="P435" s="7">
        <v>1462.3037100000001</v>
      </c>
      <c r="Q435" s="8">
        <f>Q436</f>
        <v>0</v>
      </c>
      <c r="R435" s="7">
        <f t="shared" si="48"/>
        <v>1462.3037100000001</v>
      </c>
      <c r="S435" s="8">
        <f>S436</f>
        <v>0</v>
      </c>
      <c r="T435" s="7">
        <f t="shared" si="46"/>
        <v>1462.3037100000001</v>
      </c>
      <c r="U435" s="8">
        <f>U436</f>
        <v>0</v>
      </c>
      <c r="V435" s="7">
        <f t="shared" si="44"/>
        <v>1462.3037100000001</v>
      </c>
    </row>
    <row r="436" spans="1:22" ht="38.25">
      <c r="A436" s="3" t="s">
        <v>65</v>
      </c>
      <c r="B436" s="2" t="s">
        <v>8</v>
      </c>
      <c r="C436" s="2">
        <v>12</v>
      </c>
      <c r="D436" s="2" t="s">
        <v>19</v>
      </c>
      <c r="E436" s="1" t="s">
        <v>90</v>
      </c>
      <c r="F436" s="2">
        <v>600</v>
      </c>
      <c r="G436" s="7">
        <v>1462.3037100000001</v>
      </c>
      <c r="H436" s="8"/>
      <c r="I436" s="7">
        <f t="shared" si="47"/>
        <v>1462.3037100000001</v>
      </c>
      <c r="J436" s="8"/>
      <c r="K436" s="7">
        <f t="shared" si="45"/>
        <v>1462.3037100000001</v>
      </c>
      <c r="L436" s="8"/>
      <c r="M436" s="7">
        <f t="shared" si="42"/>
        <v>1462.3037100000001</v>
      </c>
      <c r="N436" s="8"/>
      <c r="O436" s="7">
        <f t="shared" si="43"/>
        <v>1462.3037100000001</v>
      </c>
      <c r="P436" s="7">
        <v>1462.3037100000001</v>
      </c>
      <c r="Q436" s="8"/>
      <c r="R436" s="7">
        <f t="shared" si="48"/>
        <v>1462.3037100000001</v>
      </c>
      <c r="S436" s="8"/>
      <c r="T436" s="7">
        <f t="shared" si="46"/>
        <v>1462.3037100000001</v>
      </c>
      <c r="U436" s="8"/>
      <c r="V436" s="7">
        <f t="shared" si="44"/>
        <v>1462.3037100000001</v>
      </c>
    </row>
    <row r="437" spans="1:22" ht="25.5">
      <c r="A437" s="3" t="s">
        <v>91</v>
      </c>
      <c r="B437" s="2" t="s">
        <v>8</v>
      </c>
      <c r="C437" s="2">
        <v>12</v>
      </c>
      <c r="D437" s="2" t="s">
        <v>19</v>
      </c>
      <c r="E437" s="1" t="s">
        <v>92</v>
      </c>
      <c r="F437" s="2"/>
      <c r="G437" s="7">
        <v>0</v>
      </c>
      <c r="H437" s="8">
        <f>H438</f>
        <v>0</v>
      </c>
      <c r="I437" s="7">
        <f t="shared" si="47"/>
        <v>0</v>
      </c>
      <c r="J437" s="8">
        <f>J438</f>
        <v>0</v>
      </c>
      <c r="K437" s="7">
        <f t="shared" si="45"/>
        <v>0</v>
      </c>
      <c r="L437" s="8">
        <f>L438</f>
        <v>0</v>
      </c>
      <c r="M437" s="7">
        <f t="shared" si="42"/>
        <v>0</v>
      </c>
      <c r="N437" s="8">
        <f>N438</f>
        <v>0</v>
      </c>
      <c r="O437" s="7">
        <f t="shared" si="43"/>
        <v>0</v>
      </c>
      <c r="P437" s="7">
        <v>0</v>
      </c>
      <c r="Q437" s="8">
        <f>Q438</f>
        <v>0</v>
      </c>
      <c r="R437" s="7">
        <f t="shared" si="48"/>
        <v>0</v>
      </c>
      <c r="S437" s="8">
        <f>S438</f>
        <v>0</v>
      </c>
      <c r="T437" s="7">
        <f t="shared" si="46"/>
        <v>0</v>
      </c>
      <c r="U437" s="8">
        <f>U438</f>
        <v>0</v>
      </c>
      <c r="V437" s="7">
        <f t="shared" si="44"/>
        <v>0</v>
      </c>
    </row>
    <row r="438" spans="1:22" ht="38.25">
      <c r="A438" s="3" t="s">
        <v>65</v>
      </c>
      <c r="B438" s="2" t="s">
        <v>8</v>
      </c>
      <c r="C438" s="2">
        <v>12</v>
      </c>
      <c r="D438" s="2" t="s">
        <v>19</v>
      </c>
      <c r="E438" s="1" t="s">
        <v>92</v>
      </c>
      <c r="F438" s="2">
        <v>600</v>
      </c>
      <c r="G438" s="7">
        <v>0</v>
      </c>
      <c r="H438" s="8"/>
      <c r="I438" s="7">
        <f t="shared" si="47"/>
        <v>0</v>
      </c>
      <c r="J438" s="8"/>
      <c r="K438" s="7">
        <f t="shared" si="45"/>
        <v>0</v>
      </c>
      <c r="L438" s="8"/>
      <c r="M438" s="7">
        <f t="shared" si="42"/>
        <v>0</v>
      </c>
      <c r="N438" s="8"/>
      <c r="O438" s="7">
        <f t="shared" si="43"/>
        <v>0</v>
      </c>
      <c r="P438" s="7">
        <v>0</v>
      </c>
      <c r="Q438" s="8"/>
      <c r="R438" s="7">
        <f t="shared" si="48"/>
        <v>0</v>
      </c>
      <c r="S438" s="8"/>
      <c r="T438" s="7">
        <f t="shared" si="46"/>
        <v>0</v>
      </c>
      <c r="U438" s="8"/>
      <c r="V438" s="7">
        <f t="shared" si="44"/>
        <v>0</v>
      </c>
    </row>
    <row r="439" spans="1:22" ht="30" customHeight="1">
      <c r="A439" s="11" t="s">
        <v>73</v>
      </c>
      <c r="B439" s="2" t="s">
        <v>8</v>
      </c>
      <c r="C439" s="2">
        <v>12</v>
      </c>
      <c r="D439" s="2" t="s">
        <v>19</v>
      </c>
      <c r="E439" s="1" t="s">
        <v>326</v>
      </c>
      <c r="F439" s="2"/>
      <c r="G439" s="7">
        <v>0</v>
      </c>
      <c r="H439" s="8">
        <f>H440</f>
        <v>0</v>
      </c>
      <c r="I439" s="7">
        <f t="shared" si="47"/>
        <v>0</v>
      </c>
      <c r="J439" s="8">
        <f>J440</f>
        <v>0</v>
      </c>
      <c r="K439" s="7">
        <f t="shared" si="45"/>
        <v>0</v>
      </c>
      <c r="L439" s="8">
        <f>L440</f>
        <v>0</v>
      </c>
      <c r="M439" s="7">
        <f t="shared" si="42"/>
        <v>0</v>
      </c>
      <c r="N439" s="8">
        <f>N440</f>
        <v>0</v>
      </c>
      <c r="O439" s="7">
        <f t="shared" si="43"/>
        <v>0</v>
      </c>
      <c r="P439" s="7">
        <v>0</v>
      </c>
      <c r="Q439" s="8">
        <f>Q440</f>
        <v>0</v>
      </c>
      <c r="R439" s="7">
        <f t="shared" si="48"/>
        <v>0</v>
      </c>
      <c r="S439" s="8">
        <f>S440</f>
        <v>0</v>
      </c>
      <c r="T439" s="7">
        <f t="shared" si="46"/>
        <v>0</v>
      </c>
      <c r="U439" s="8">
        <f>U440</f>
        <v>0</v>
      </c>
      <c r="V439" s="7">
        <f t="shared" si="44"/>
        <v>0</v>
      </c>
    </row>
    <row r="440" spans="1:22" ht="38.25">
      <c r="A440" s="11" t="s">
        <v>65</v>
      </c>
      <c r="B440" s="2" t="s">
        <v>8</v>
      </c>
      <c r="C440" s="2">
        <v>12</v>
      </c>
      <c r="D440" s="2" t="s">
        <v>19</v>
      </c>
      <c r="E440" s="1" t="s">
        <v>326</v>
      </c>
      <c r="F440" s="2">
        <v>600</v>
      </c>
      <c r="G440" s="7">
        <v>0</v>
      </c>
      <c r="H440" s="8"/>
      <c r="I440" s="7">
        <f t="shared" si="47"/>
        <v>0</v>
      </c>
      <c r="J440" s="8"/>
      <c r="K440" s="7">
        <f t="shared" si="45"/>
        <v>0</v>
      </c>
      <c r="L440" s="8"/>
      <c r="M440" s="7">
        <f t="shared" si="42"/>
        <v>0</v>
      </c>
      <c r="N440" s="8"/>
      <c r="O440" s="7">
        <f t="shared" si="43"/>
        <v>0</v>
      </c>
      <c r="P440" s="7">
        <v>0</v>
      </c>
      <c r="Q440" s="8"/>
      <c r="R440" s="7">
        <f t="shared" si="48"/>
        <v>0</v>
      </c>
      <c r="S440" s="8"/>
      <c r="T440" s="7">
        <f t="shared" si="46"/>
        <v>0</v>
      </c>
      <c r="U440" s="8"/>
      <c r="V440" s="7">
        <f t="shared" si="44"/>
        <v>0</v>
      </c>
    </row>
    <row r="441" spans="1:22" ht="38.25">
      <c r="A441" s="16" t="s">
        <v>333</v>
      </c>
      <c r="B441" s="6" t="s">
        <v>332</v>
      </c>
      <c r="C441" s="6"/>
      <c r="D441" s="6"/>
      <c r="E441" s="2"/>
      <c r="F441" s="2"/>
      <c r="G441" s="7">
        <v>0</v>
      </c>
      <c r="H441" s="8">
        <f>H442</f>
        <v>1222.5500000000002</v>
      </c>
      <c r="I441" s="7">
        <f t="shared" si="47"/>
        <v>1222.5500000000002</v>
      </c>
      <c r="J441" s="8">
        <f>J442</f>
        <v>0</v>
      </c>
      <c r="K441" s="7">
        <f t="shared" si="45"/>
        <v>1222.5500000000002</v>
      </c>
      <c r="L441" s="8">
        <f>L442</f>
        <v>0</v>
      </c>
      <c r="M441" s="7">
        <f t="shared" si="42"/>
        <v>1222.5500000000002</v>
      </c>
      <c r="N441" s="8">
        <f>N442</f>
        <v>0</v>
      </c>
      <c r="O441" s="7">
        <f t="shared" si="43"/>
        <v>1222.5500000000002</v>
      </c>
      <c r="P441" s="7">
        <v>0</v>
      </c>
      <c r="Q441" s="8">
        <f>Q442</f>
        <v>1222.5500000000002</v>
      </c>
      <c r="R441" s="7">
        <f t="shared" si="48"/>
        <v>1222.5500000000002</v>
      </c>
      <c r="S441" s="8">
        <f>S442</f>
        <v>0</v>
      </c>
      <c r="T441" s="7">
        <f t="shared" si="46"/>
        <v>1222.5500000000002</v>
      </c>
      <c r="U441" s="8">
        <f>U442</f>
        <v>0</v>
      </c>
      <c r="V441" s="7">
        <f t="shared" si="44"/>
        <v>1222.5500000000002</v>
      </c>
    </row>
    <row r="442" spans="1:22" ht="38.25">
      <c r="A442" s="11" t="s">
        <v>12</v>
      </c>
      <c r="B442" s="2" t="s">
        <v>332</v>
      </c>
      <c r="C442" s="2"/>
      <c r="D442" s="2"/>
      <c r="E442" s="2"/>
      <c r="F442" s="2"/>
      <c r="G442" s="7">
        <v>0</v>
      </c>
      <c r="H442" s="8">
        <f>H443+H445</f>
        <v>1222.5500000000002</v>
      </c>
      <c r="I442" s="7">
        <f t="shared" si="47"/>
        <v>1222.5500000000002</v>
      </c>
      <c r="J442" s="8">
        <f>J443+J445</f>
        <v>0</v>
      </c>
      <c r="K442" s="7">
        <f t="shared" si="45"/>
        <v>1222.5500000000002</v>
      </c>
      <c r="L442" s="8">
        <f>L443+L445</f>
        <v>0</v>
      </c>
      <c r="M442" s="7">
        <f t="shared" si="42"/>
        <v>1222.5500000000002</v>
      </c>
      <c r="N442" s="8">
        <f>N443+N445</f>
        <v>0</v>
      </c>
      <c r="O442" s="7">
        <f t="shared" si="43"/>
        <v>1222.5500000000002</v>
      </c>
      <c r="P442" s="7">
        <v>0</v>
      </c>
      <c r="Q442" s="8">
        <f>Q443+Q445</f>
        <v>1222.5500000000002</v>
      </c>
      <c r="R442" s="7">
        <f t="shared" si="48"/>
        <v>1222.5500000000002</v>
      </c>
      <c r="S442" s="8">
        <f>S443+S445</f>
        <v>0</v>
      </c>
      <c r="T442" s="7">
        <f t="shared" si="46"/>
        <v>1222.5500000000002</v>
      </c>
      <c r="U442" s="8">
        <f>U443+U445</f>
        <v>0</v>
      </c>
      <c r="V442" s="7">
        <f t="shared" si="44"/>
        <v>1222.5500000000002</v>
      </c>
    </row>
    <row r="443" spans="1:22" ht="38.25">
      <c r="A443" s="11" t="s">
        <v>308</v>
      </c>
      <c r="B443" s="2" t="s">
        <v>332</v>
      </c>
      <c r="C443" s="2" t="s">
        <v>19</v>
      </c>
      <c r="D443" s="2" t="s">
        <v>28</v>
      </c>
      <c r="E443" s="1" t="s">
        <v>309</v>
      </c>
      <c r="F443" s="2"/>
      <c r="G443" s="7">
        <v>0</v>
      </c>
      <c r="H443" s="8">
        <f>H444</f>
        <v>762.27200000000005</v>
      </c>
      <c r="I443" s="7">
        <f t="shared" si="47"/>
        <v>762.27200000000005</v>
      </c>
      <c r="J443" s="8">
        <f>J444</f>
        <v>0</v>
      </c>
      <c r="K443" s="7">
        <f t="shared" si="45"/>
        <v>762.27200000000005</v>
      </c>
      <c r="L443" s="8">
        <f>L444</f>
        <v>0</v>
      </c>
      <c r="M443" s="7">
        <f t="shared" si="42"/>
        <v>762.27200000000005</v>
      </c>
      <c r="N443" s="8">
        <f>N444</f>
        <v>0</v>
      </c>
      <c r="O443" s="7">
        <f t="shared" si="43"/>
        <v>762.27200000000005</v>
      </c>
      <c r="P443" s="7">
        <v>0</v>
      </c>
      <c r="Q443" s="8">
        <f>Q444</f>
        <v>762.27200000000005</v>
      </c>
      <c r="R443" s="7">
        <f t="shared" si="48"/>
        <v>762.27200000000005</v>
      </c>
      <c r="S443" s="8">
        <f>S444</f>
        <v>0</v>
      </c>
      <c r="T443" s="7">
        <f t="shared" si="46"/>
        <v>762.27200000000005</v>
      </c>
      <c r="U443" s="8">
        <f>U444</f>
        <v>0</v>
      </c>
      <c r="V443" s="7">
        <f t="shared" si="44"/>
        <v>762.27200000000005</v>
      </c>
    </row>
    <row r="444" spans="1:22" ht="76.5">
      <c r="A444" s="11" t="s">
        <v>94</v>
      </c>
      <c r="B444" s="2" t="s">
        <v>332</v>
      </c>
      <c r="C444" s="2" t="s">
        <v>19</v>
      </c>
      <c r="D444" s="2" t="s">
        <v>28</v>
      </c>
      <c r="E444" s="1" t="s">
        <v>309</v>
      </c>
      <c r="F444" s="2">
        <v>100</v>
      </c>
      <c r="G444" s="7">
        <v>0</v>
      </c>
      <c r="H444" s="8">
        <v>762.27200000000005</v>
      </c>
      <c r="I444" s="7">
        <f t="shared" si="47"/>
        <v>762.27200000000005</v>
      </c>
      <c r="J444" s="8"/>
      <c r="K444" s="7">
        <f t="shared" si="45"/>
        <v>762.27200000000005</v>
      </c>
      <c r="L444" s="8"/>
      <c r="M444" s="7">
        <f t="shared" si="42"/>
        <v>762.27200000000005</v>
      </c>
      <c r="N444" s="8"/>
      <c r="O444" s="7">
        <f t="shared" si="43"/>
        <v>762.27200000000005</v>
      </c>
      <c r="P444" s="7">
        <v>0</v>
      </c>
      <c r="Q444" s="8">
        <v>762.27200000000005</v>
      </c>
      <c r="R444" s="7">
        <f t="shared" si="48"/>
        <v>762.27200000000005</v>
      </c>
      <c r="S444" s="8"/>
      <c r="T444" s="7">
        <f t="shared" si="46"/>
        <v>762.27200000000005</v>
      </c>
      <c r="U444" s="8"/>
      <c r="V444" s="7">
        <f t="shared" si="44"/>
        <v>762.27200000000005</v>
      </c>
    </row>
    <row r="445" spans="1:22" ht="36" customHeight="1">
      <c r="A445" s="11" t="s">
        <v>310</v>
      </c>
      <c r="B445" s="2" t="s">
        <v>332</v>
      </c>
      <c r="C445" s="2" t="s">
        <v>19</v>
      </c>
      <c r="D445" s="2" t="s">
        <v>28</v>
      </c>
      <c r="E445" s="1" t="s">
        <v>311</v>
      </c>
      <c r="F445" s="2"/>
      <c r="G445" s="7">
        <v>0</v>
      </c>
      <c r="H445" s="8">
        <f>H446</f>
        <v>460.27800000000002</v>
      </c>
      <c r="I445" s="7">
        <f t="shared" si="47"/>
        <v>460.27800000000002</v>
      </c>
      <c r="J445" s="8">
        <f>J446</f>
        <v>0</v>
      </c>
      <c r="K445" s="7">
        <f t="shared" si="45"/>
        <v>460.27800000000002</v>
      </c>
      <c r="L445" s="8">
        <f>L446</f>
        <v>0</v>
      </c>
      <c r="M445" s="7">
        <f t="shared" si="42"/>
        <v>460.27800000000002</v>
      </c>
      <c r="N445" s="8">
        <f>N446</f>
        <v>0</v>
      </c>
      <c r="O445" s="7">
        <f t="shared" si="43"/>
        <v>460.27800000000002</v>
      </c>
      <c r="P445" s="7">
        <v>0</v>
      </c>
      <c r="Q445" s="8">
        <f>Q446</f>
        <v>460.27800000000002</v>
      </c>
      <c r="R445" s="7">
        <f t="shared" si="48"/>
        <v>460.27800000000002</v>
      </c>
      <c r="S445" s="8">
        <f>S446</f>
        <v>0</v>
      </c>
      <c r="T445" s="7">
        <f t="shared" si="46"/>
        <v>460.27800000000002</v>
      </c>
      <c r="U445" s="8">
        <f>U446</f>
        <v>0</v>
      </c>
      <c r="V445" s="7">
        <f t="shared" si="44"/>
        <v>460.27800000000002</v>
      </c>
    </row>
    <row r="446" spans="1:22" ht="76.5">
      <c r="A446" s="11" t="s">
        <v>94</v>
      </c>
      <c r="B446" s="2" t="s">
        <v>332</v>
      </c>
      <c r="C446" s="2" t="s">
        <v>19</v>
      </c>
      <c r="D446" s="2" t="s">
        <v>28</v>
      </c>
      <c r="E446" s="1" t="s">
        <v>311</v>
      </c>
      <c r="F446" s="2">
        <v>100</v>
      </c>
      <c r="G446" s="7">
        <v>0</v>
      </c>
      <c r="H446" s="8">
        <v>460.27800000000002</v>
      </c>
      <c r="I446" s="7">
        <f t="shared" si="47"/>
        <v>460.27800000000002</v>
      </c>
      <c r="J446" s="8"/>
      <c r="K446" s="7">
        <f t="shared" si="45"/>
        <v>460.27800000000002</v>
      </c>
      <c r="L446" s="8"/>
      <c r="M446" s="7">
        <f t="shared" si="42"/>
        <v>460.27800000000002</v>
      </c>
      <c r="N446" s="8"/>
      <c r="O446" s="7">
        <f t="shared" si="43"/>
        <v>460.27800000000002</v>
      </c>
      <c r="P446" s="7">
        <v>0</v>
      </c>
      <c r="Q446" s="8">
        <v>460.27800000000002</v>
      </c>
      <c r="R446" s="7">
        <f t="shared" si="48"/>
        <v>460.27800000000002</v>
      </c>
      <c r="S446" s="8"/>
      <c r="T446" s="7">
        <f t="shared" si="46"/>
        <v>460.27800000000002</v>
      </c>
      <c r="U446" s="8"/>
      <c r="V446" s="7">
        <f t="shared" si="44"/>
        <v>460.27800000000002</v>
      </c>
    </row>
    <row r="447" spans="1:22" ht="25.5">
      <c r="A447" s="5" t="s">
        <v>14</v>
      </c>
      <c r="B447" s="6"/>
      <c r="C447" s="6"/>
      <c r="D447" s="6"/>
      <c r="E447" s="6"/>
      <c r="F447" s="6"/>
      <c r="G447" s="7">
        <v>465342.93948299997</v>
      </c>
      <c r="H447" s="8">
        <f>H17+H190+H204+H224+H340+H353+H441</f>
        <v>0</v>
      </c>
      <c r="I447" s="7">
        <f t="shared" si="47"/>
        <v>465342.93948299997</v>
      </c>
      <c r="J447" s="8">
        <f>J17+J190+J204+J224+J340+J353+J441</f>
        <v>-1563.6762000000001</v>
      </c>
      <c r="K447" s="7">
        <f t="shared" si="45"/>
        <v>463779.26328299998</v>
      </c>
      <c r="L447" s="8">
        <f>L17+L190+L204+L224+L340+L353+L441</f>
        <v>133.72399999999999</v>
      </c>
      <c r="M447" s="7">
        <f t="shared" si="42"/>
        <v>463912.98728299997</v>
      </c>
      <c r="N447" s="8">
        <f>N17+N190+N204+N224+N340+N353+N441</f>
        <v>0</v>
      </c>
      <c r="O447" s="7">
        <f t="shared" si="43"/>
        <v>463912.98728299997</v>
      </c>
      <c r="P447" s="7">
        <v>443426.955373</v>
      </c>
      <c r="Q447" s="8">
        <f>Q17+Q190+Q204+Q224+Q340+Q353+Q441</f>
        <v>0</v>
      </c>
      <c r="R447" s="7">
        <f t="shared" si="48"/>
        <v>443426.955373</v>
      </c>
      <c r="S447" s="8">
        <f>S17+S190+S204+S224+S340+S353+S441</f>
        <v>132.00200000000001</v>
      </c>
      <c r="T447" s="7">
        <f t="shared" si="46"/>
        <v>443558.95737299998</v>
      </c>
      <c r="U447" s="8">
        <f>U17+U190+U204+U224+U340+U353+U441</f>
        <v>0</v>
      </c>
      <c r="V447" s="7">
        <f t="shared" si="44"/>
        <v>443558.95737299998</v>
      </c>
    </row>
    <row r="448" spans="1:22" ht="25.5">
      <c r="A448" s="5" t="s">
        <v>7</v>
      </c>
      <c r="B448" s="6"/>
      <c r="C448" s="6"/>
      <c r="D448" s="6"/>
      <c r="E448" s="6"/>
      <c r="F448" s="6"/>
      <c r="G448" s="7">
        <v>259993.64395999999</v>
      </c>
      <c r="H448" s="8">
        <f>H18+H191+H205+H225+H341+H354+H442</f>
        <v>0</v>
      </c>
      <c r="I448" s="7">
        <f t="shared" si="47"/>
        <v>259993.64395999999</v>
      </c>
      <c r="J448" s="8">
        <f>J18+J191+J205+J225+J341+J354+J442</f>
        <v>-1563.6762000000001</v>
      </c>
      <c r="K448" s="7">
        <f t="shared" si="45"/>
        <v>258429.96776</v>
      </c>
      <c r="L448" s="8">
        <f>L18+L191+L205+L225+L341+L354+L442</f>
        <v>133.72399999999999</v>
      </c>
      <c r="M448" s="7">
        <f t="shared" si="42"/>
        <v>258563.69175999999</v>
      </c>
      <c r="N448" s="8">
        <f>N18+N191+N205+N225+N341+N354+N442</f>
        <v>0</v>
      </c>
      <c r="O448" s="7">
        <f t="shared" si="43"/>
        <v>258563.69175999999</v>
      </c>
      <c r="P448" s="7">
        <v>238077.82796999998</v>
      </c>
      <c r="Q448" s="8">
        <f>Q18+Q191+Q205+Q225+Q341+Q354+Q442</f>
        <v>0</v>
      </c>
      <c r="R448" s="7">
        <f t="shared" si="48"/>
        <v>238077.82796999998</v>
      </c>
      <c r="S448" s="8">
        <f>S18+S191+S205+S225+S341+S354+S442</f>
        <v>132.00200000000001</v>
      </c>
      <c r="T448" s="7">
        <f t="shared" si="46"/>
        <v>238209.82996999999</v>
      </c>
      <c r="U448" s="8">
        <f>U18+U191+U205+U225+U341+U354+U442</f>
        <v>0</v>
      </c>
      <c r="V448" s="7">
        <f t="shared" si="44"/>
        <v>238209.82996999999</v>
      </c>
    </row>
    <row r="449" spans="1:22" ht="38.25">
      <c r="A449" s="5" t="s">
        <v>13</v>
      </c>
      <c r="B449" s="6"/>
      <c r="C449" s="6"/>
      <c r="D449" s="6"/>
      <c r="E449" s="6"/>
      <c r="F449" s="6"/>
      <c r="G449" s="7">
        <v>205349.29551999999</v>
      </c>
      <c r="H449" s="8">
        <f>H19+H226</f>
        <v>0</v>
      </c>
      <c r="I449" s="7">
        <f t="shared" si="47"/>
        <v>205349.29551999999</v>
      </c>
      <c r="J449" s="8">
        <f>J19+J226</f>
        <v>0</v>
      </c>
      <c r="K449" s="7">
        <f t="shared" si="45"/>
        <v>205349.29551999999</v>
      </c>
      <c r="L449" s="8">
        <f>L19+L226</f>
        <v>0</v>
      </c>
      <c r="M449" s="7">
        <f t="shared" si="42"/>
        <v>205349.29551999999</v>
      </c>
      <c r="N449" s="8">
        <f>N19+N226</f>
        <v>0</v>
      </c>
      <c r="O449" s="7">
        <f t="shared" si="43"/>
        <v>205349.29551999999</v>
      </c>
      <c r="P449" s="7">
        <v>205349.1274</v>
      </c>
      <c r="Q449" s="8">
        <f>Q19+Q226</f>
        <v>0</v>
      </c>
      <c r="R449" s="7">
        <f t="shared" si="48"/>
        <v>205349.1274</v>
      </c>
      <c r="S449" s="8">
        <f>S19+S226</f>
        <v>0</v>
      </c>
      <c r="T449" s="7">
        <f t="shared" si="46"/>
        <v>205349.1274</v>
      </c>
      <c r="U449" s="8">
        <f>U19+U226</f>
        <v>0</v>
      </c>
      <c r="V449" s="7">
        <f t="shared" si="44"/>
        <v>205349.1274</v>
      </c>
    </row>
    <row r="450" spans="1:22" ht="31.5" customHeight="1"/>
  </sheetData>
  <mergeCells count="36">
    <mergeCell ref="A15:A16"/>
    <mergeCell ref="A1:V1"/>
    <mergeCell ref="A2:V2"/>
    <mergeCell ref="A3:V3"/>
    <mergeCell ref="A4:V4"/>
    <mergeCell ref="A5:V5"/>
    <mergeCell ref="E15:E16"/>
    <mergeCell ref="S15:S16"/>
    <mergeCell ref="T15:T16"/>
    <mergeCell ref="R15:R16"/>
    <mergeCell ref="G15:G16"/>
    <mergeCell ref="H15:H16"/>
    <mergeCell ref="I15:I16"/>
    <mergeCell ref="P15:P16"/>
    <mergeCell ref="Q15:Q16"/>
    <mergeCell ref="J15:J16"/>
    <mergeCell ref="U15:U16"/>
    <mergeCell ref="V15:V16"/>
    <mergeCell ref="B15:B16"/>
    <mergeCell ref="F15:F16"/>
    <mergeCell ref="C15:C16"/>
    <mergeCell ref="D15:D16"/>
    <mergeCell ref="K15:K16"/>
    <mergeCell ref="L15:L16"/>
    <mergeCell ref="M15:M16"/>
    <mergeCell ref="N15:N16"/>
    <mergeCell ref="O15:O16"/>
    <mergeCell ref="A11:V11"/>
    <mergeCell ref="A12:V12"/>
    <mergeCell ref="A13:V13"/>
    <mergeCell ref="A14:V14"/>
    <mergeCell ref="A6:V6"/>
    <mergeCell ref="A7:V7"/>
    <mergeCell ref="A8:V8"/>
    <mergeCell ref="A9:V9"/>
    <mergeCell ref="A10:V10"/>
  </mergeCells>
  <phoneticPr fontId="0" type="noConversion"/>
  <pageMargins left="0.70866141732283472" right="0" top="0.59055118110236227" bottom="0.39370078740157483" header="0" footer="0"/>
  <pageSetup paperSize="9" scale="8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2022-05-19T10:10:23Z</cp:lastPrinted>
  <dcterms:created xsi:type="dcterms:W3CDTF">2003-11-25T12:37:58Z</dcterms:created>
  <dcterms:modified xsi:type="dcterms:W3CDTF">2022-05-27T12:57:30Z</dcterms:modified>
</cp:coreProperties>
</file>