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Лист1!$J$1:$J$2941</definedName>
    <definedName name="_xlnm.Print_Area" localSheetId="0">Лист1!$A$1:$P$442</definedName>
  </definedNames>
  <calcPr calcId="125725"/>
</workbook>
</file>

<file path=xl/calcChain.xml><?xml version="1.0" encoding="utf-8"?>
<calcChain xmlns="http://schemas.openxmlformats.org/spreadsheetml/2006/main">
  <c r="O88" i="1"/>
  <c r="J88"/>
  <c r="N88"/>
  <c r="N89"/>
  <c r="P89" s="1"/>
  <c r="I88"/>
  <c r="I89"/>
  <c r="K89" s="1"/>
  <c r="O163"/>
  <c r="J163"/>
  <c r="N163"/>
  <c r="N164"/>
  <c r="P164" s="1"/>
  <c r="I163"/>
  <c r="I164"/>
  <c r="K164" s="1"/>
  <c r="O161"/>
  <c r="J161"/>
  <c r="N161"/>
  <c r="N162"/>
  <c r="P162" s="1"/>
  <c r="I161"/>
  <c r="I162"/>
  <c r="K162" s="1"/>
  <c r="O400"/>
  <c r="J400"/>
  <c r="N400"/>
  <c r="N401"/>
  <c r="P401" s="1"/>
  <c r="I400"/>
  <c r="I401"/>
  <c r="K401" s="1"/>
  <c r="O438"/>
  <c r="O436"/>
  <c r="O432"/>
  <c r="O430"/>
  <c r="O428"/>
  <c r="O425"/>
  <c r="O422"/>
  <c r="O419"/>
  <c r="O417"/>
  <c r="O414"/>
  <c r="O412"/>
  <c r="O410"/>
  <c r="O408"/>
  <c r="O406"/>
  <c r="O404"/>
  <c r="O402"/>
  <c r="O398"/>
  <c r="O396"/>
  <c r="O394"/>
  <c r="O392"/>
  <c r="O390"/>
  <c r="O388"/>
  <c r="O386"/>
  <c r="O384"/>
  <c r="O382"/>
  <c r="O380"/>
  <c r="O378"/>
  <c r="O376"/>
  <c r="O374"/>
  <c r="O372"/>
  <c r="O370"/>
  <c r="O368"/>
  <c r="O366"/>
  <c r="O364"/>
  <c r="O362"/>
  <c r="O360"/>
  <c r="O358"/>
  <c r="O356"/>
  <c r="O354"/>
  <c r="O350"/>
  <c r="O346"/>
  <c r="O344"/>
  <c r="O342"/>
  <c r="O339"/>
  <c r="O337"/>
  <c r="O333"/>
  <c r="O330"/>
  <c r="O328"/>
  <c r="O324"/>
  <c r="O322"/>
  <c r="O319"/>
  <c r="O315"/>
  <c r="O313"/>
  <c r="O311"/>
  <c r="O308"/>
  <c r="O306"/>
  <c r="O304"/>
  <c r="O302"/>
  <c r="O300"/>
  <c r="O298"/>
  <c r="O296"/>
  <c r="O294"/>
  <c r="O292"/>
  <c r="O290"/>
  <c r="O288"/>
  <c r="O286"/>
  <c r="O284"/>
  <c r="O282"/>
  <c r="O280"/>
  <c r="O278"/>
  <c r="O276"/>
  <c r="O274"/>
  <c r="O272"/>
  <c r="O270"/>
  <c r="O268"/>
  <c r="O266"/>
  <c r="O264"/>
  <c r="O262"/>
  <c r="O260"/>
  <c r="O258"/>
  <c r="O256"/>
  <c r="O254"/>
  <c r="O252"/>
  <c r="O250"/>
  <c r="O248"/>
  <c r="O246"/>
  <c r="O244"/>
  <c r="O242"/>
  <c r="O240"/>
  <c r="O238"/>
  <c r="O236"/>
  <c r="O234"/>
  <c r="O232"/>
  <c r="O230"/>
  <c r="O228"/>
  <c r="O226"/>
  <c r="O224"/>
  <c r="O222"/>
  <c r="O217"/>
  <c r="O215"/>
  <c r="O213"/>
  <c r="O211"/>
  <c r="O209"/>
  <c r="O207"/>
  <c r="O205"/>
  <c r="O203"/>
  <c r="O199"/>
  <c r="O197"/>
  <c r="O195"/>
  <c r="O193"/>
  <c r="O191"/>
  <c r="O187"/>
  <c r="O185"/>
  <c r="O183"/>
  <c r="O181"/>
  <c r="O179"/>
  <c r="O177"/>
  <c r="O175"/>
  <c r="O173"/>
  <c r="O170"/>
  <c r="O168"/>
  <c r="O165"/>
  <c r="O159"/>
  <c r="O157"/>
  <c r="O155"/>
  <c r="O150"/>
  <c r="O148"/>
  <c r="O146"/>
  <c r="O144"/>
  <c r="O142"/>
  <c r="O139"/>
  <c r="O137"/>
  <c r="O135"/>
  <c r="O133"/>
  <c r="O131"/>
  <c r="O129"/>
  <c r="O127"/>
  <c r="O125"/>
  <c r="O123"/>
  <c r="O121"/>
  <c r="O119"/>
  <c r="O117"/>
  <c r="O115"/>
  <c r="O113"/>
  <c r="O111"/>
  <c r="O109"/>
  <c r="O107"/>
  <c r="O105"/>
  <c r="O103"/>
  <c r="O101"/>
  <c r="O99"/>
  <c r="O97"/>
  <c r="O95"/>
  <c r="O92"/>
  <c r="O90"/>
  <c r="O86"/>
  <c r="O84"/>
  <c r="O82"/>
  <c r="O80"/>
  <c r="O78"/>
  <c r="O75"/>
  <c r="O73"/>
  <c r="O71"/>
  <c r="O69"/>
  <c r="O67"/>
  <c r="O63"/>
  <c r="O61"/>
  <c r="O59"/>
  <c r="O57"/>
  <c r="O55"/>
  <c r="O53"/>
  <c r="O49"/>
  <c r="O47"/>
  <c r="O44"/>
  <c r="O42"/>
  <c r="O40"/>
  <c r="O38"/>
  <c r="O36"/>
  <c r="O34"/>
  <c r="O32"/>
  <c r="O30"/>
  <c r="O27"/>
  <c r="O22"/>
  <c r="O20"/>
  <c r="J438"/>
  <c r="J436"/>
  <c r="J432"/>
  <c r="J430"/>
  <c r="J428"/>
  <c r="J425"/>
  <c r="J422"/>
  <c r="J419"/>
  <c r="J417"/>
  <c r="J414"/>
  <c r="J412"/>
  <c r="J410"/>
  <c r="J408"/>
  <c r="J406"/>
  <c r="J404"/>
  <c r="J402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62"/>
  <c r="J360"/>
  <c r="J358"/>
  <c r="J356"/>
  <c r="J354"/>
  <c r="J350"/>
  <c r="J346"/>
  <c r="J344"/>
  <c r="J342"/>
  <c r="J339"/>
  <c r="J337"/>
  <c r="J333"/>
  <c r="J330"/>
  <c r="J328"/>
  <c r="J324"/>
  <c r="J322"/>
  <c r="J319"/>
  <c r="J315"/>
  <c r="J313"/>
  <c r="J311"/>
  <c r="J308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22"/>
  <c r="J217"/>
  <c r="J215"/>
  <c r="J213"/>
  <c r="J211"/>
  <c r="J209"/>
  <c r="J207"/>
  <c r="J205"/>
  <c r="J203"/>
  <c r="J199"/>
  <c r="J197"/>
  <c r="J195"/>
  <c r="J193"/>
  <c r="J191"/>
  <c r="J187"/>
  <c r="J185"/>
  <c r="J183"/>
  <c r="J181"/>
  <c r="J179"/>
  <c r="J177"/>
  <c r="J175"/>
  <c r="J173"/>
  <c r="J170"/>
  <c r="J168"/>
  <c r="J165"/>
  <c r="J159"/>
  <c r="J157"/>
  <c r="J155"/>
  <c r="J150"/>
  <c r="J148"/>
  <c r="J146"/>
  <c r="J144"/>
  <c r="J142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4"/>
  <c r="J82"/>
  <c r="J80"/>
  <c r="J78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M155"/>
  <c r="N155" s="1"/>
  <c r="H155"/>
  <c r="I155" s="1"/>
  <c r="K155" s="1"/>
  <c r="N156"/>
  <c r="P156" s="1"/>
  <c r="I156"/>
  <c r="K156" s="1"/>
  <c r="M404"/>
  <c r="N404" s="1"/>
  <c r="H404"/>
  <c r="I404" s="1"/>
  <c r="N405"/>
  <c r="P405" s="1"/>
  <c r="I405"/>
  <c r="K405" s="1"/>
  <c r="M376"/>
  <c r="N376" s="1"/>
  <c r="H376"/>
  <c r="I376" s="1"/>
  <c r="N377"/>
  <c r="P377" s="1"/>
  <c r="I377"/>
  <c r="K377" s="1"/>
  <c r="M362"/>
  <c r="N362" s="1"/>
  <c r="H362"/>
  <c r="I362" s="1"/>
  <c r="N363"/>
  <c r="P363" s="1"/>
  <c r="I363"/>
  <c r="K363" s="1"/>
  <c r="M292"/>
  <c r="N292" s="1"/>
  <c r="H292"/>
  <c r="I292" s="1"/>
  <c r="N293"/>
  <c r="P293" s="1"/>
  <c r="I293"/>
  <c r="K293" s="1"/>
  <c r="M286"/>
  <c r="N286" s="1"/>
  <c r="H286"/>
  <c r="I286" s="1"/>
  <c r="K286" s="1"/>
  <c r="N287"/>
  <c r="P287" s="1"/>
  <c r="I287"/>
  <c r="K287" s="1"/>
  <c r="M438"/>
  <c r="N438" s="1"/>
  <c r="P438" s="1"/>
  <c r="M436"/>
  <c r="M432"/>
  <c r="N432" s="1"/>
  <c r="M430"/>
  <c r="N430" s="1"/>
  <c r="M428"/>
  <c r="N428" s="1"/>
  <c r="P428" s="1"/>
  <c r="M425"/>
  <c r="N425" s="1"/>
  <c r="P425" s="1"/>
  <c r="M422"/>
  <c r="M419"/>
  <c r="N419" s="1"/>
  <c r="M417"/>
  <c r="N417" s="1"/>
  <c r="M414"/>
  <c r="N414" s="1"/>
  <c r="P414" s="1"/>
  <c r="M412"/>
  <c r="M410"/>
  <c r="N410" s="1"/>
  <c r="M408"/>
  <c r="N408" s="1"/>
  <c r="P408" s="1"/>
  <c r="M406"/>
  <c r="N406" s="1"/>
  <c r="P406" s="1"/>
  <c r="M402"/>
  <c r="N402" s="1"/>
  <c r="M398"/>
  <c r="N398" s="1"/>
  <c r="P398" s="1"/>
  <c r="M396"/>
  <c r="N396" s="1"/>
  <c r="P396" s="1"/>
  <c r="M394"/>
  <c r="N394" s="1"/>
  <c r="M392"/>
  <c r="N392" s="1"/>
  <c r="M390"/>
  <c r="N390" s="1"/>
  <c r="P390" s="1"/>
  <c r="M388"/>
  <c r="N388" s="1"/>
  <c r="M386"/>
  <c r="N386" s="1"/>
  <c r="M384"/>
  <c r="N384" s="1"/>
  <c r="M382"/>
  <c r="N382" s="1"/>
  <c r="P382" s="1"/>
  <c r="M380"/>
  <c r="N380" s="1"/>
  <c r="M378"/>
  <c r="N378" s="1"/>
  <c r="M374"/>
  <c r="N374" s="1"/>
  <c r="P374" s="1"/>
  <c r="M372"/>
  <c r="N372" s="1"/>
  <c r="P372" s="1"/>
  <c r="M370"/>
  <c r="N370" s="1"/>
  <c r="M368"/>
  <c r="N368" s="1"/>
  <c r="M366"/>
  <c r="N366" s="1"/>
  <c r="P366" s="1"/>
  <c r="M364"/>
  <c r="N364" s="1"/>
  <c r="P364" s="1"/>
  <c r="M360"/>
  <c r="N360" s="1"/>
  <c r="M358"/>
  <c r="N358" s="1"/>
  <c r="P358" s="1"/>
  <c r="M356"/>
  <c r="N356" s="1"/>
  <c r="M354"/>
  <c r="N354" s="1"/>
  <c r="M350"/>
  <c r="M346"/>
  <c r="N346" s="1"/>
  <c r="P346" s="1"/>
  <c r="M344"/>
  <c r="N344" s="1"/>
  <c r="M342"/>
  <c r="N342" s="1"/>
  <c r="P342" s="1"/>
  <c r="M339"/>
  <c r="N339" s="1"/>
  <c r="M337"/>
  <c r="N337" s="1"/>
  <c r="P337" s="1"/>
  <c r="M333"/>
  <c r="N333" s="1"/>
  <c r="M330"/>
  <c r="N330" s="1"/>
  <c r="M328"/>
  <c r="N328" s="1"/>
  <c r="M324"/>
  <c r="N324" s="1"/>
  <c r="M322"/>
  <c r="N322" s="1"/>
  <c r="M319"/>
  <c r="N319" s="1"/>
  <c r="P319" s="1"/>
  <c r="M315"/>
  <c r="N315" s="1"/>
  <c r="M313"/>
  <c r="N313" s="1"/>
  <c r="P313" s="1"/>
  <c r="M311"/>
  <c r="N311" s="1"/>
  <c r="M308"/>
  <c r="N308" s="1"/>
  <c r="M306"/>
  <c r="M304"/>
  <c r="N304" s="1"/>
  <c r="M302"/>
  <c r="N302" s="1"/>
  <c r="M300"/>
  <c r="N300" s="1"/>
  <c r="P300" s="1"/>
  <c r="M298"/>
  <c r="M296"/>
  <c r="N296" s="1"/>
  <c r="M294"/>
  <c r="N294" s="1"/>
  <c r="M290"/>
  <c r="N290" s="1"/>
  <c r="M288"/>
  <c r="N288" s="1"/>
  <c r="M284"/>
  <c r="N284" s="1"/>
  <c r="M282"/>
  <c r="N282" s="1"/>
  <c r="M280"/>
  <c r="N280" s="1"/>
  <c r="M278"/>
  <c r="N278" s="1"/>
  <c r="P278" s="1"/>
  <c r="M276"/>
  <c r="N276" s="1"/>
  <c r="M274"/>
  <c r="N274" s="1"/>
  <c r="M272"/>
  <c r="N272" s="1"/>
  <c r="M270"/>
  <c r="M268"/>
  <c r="N268" s="1"/>
  <c r="M266"/>
  <c r="N266" s="1"/>
  <c r="M264"/>
  <c r="N264" s="1"/>
  <c r="M262"/>
  <c r="M260"/>
  <c r="N260" s="1"/>
  <c r="M258"/>
  <c r="N258" s="1"/>
  <c r="M256"/>
  <c r="N256" s="1"/>
  <c r="M254"/>
  <c r="N254" s="1"/>
  <c r="M252"/>
  <c r="N252" s="1"/>
  <c r="M250"/>
  <c r="N250" s="1"/>
  <c r="M248"/>
  <c r="N248" s="1"/>
  <c r="M246"/>
  <c r="N246" s="1"/>
  <c r="P246" s="1"/>
  <c r="M244"/>
  <c r="N244" s="1"/>
  <c r="M242"/>
  <c r="N242" s="1"/>
  <c r="M240"/>
  <c r="N240" s="1"/>
  <c r="M238"/>
  <c r="M236"/>
  <c r="N236" s="1"/>
  <c r="M234"/>
  <c r="N234" s="1"/>
  <c r="M232"/>
  <c r="N232" s="1"/>
  <c r="M230"/>
  <c r="M228"/>
  <c r="N228" s="1"/>
  <c r="M226"/>
  <c r="M224"/>
  <c r="N224" s="1"/>
  <c r="M222"/>
  <c r="N222" s="1"/>
  <c r="M217"/>
  <c r="N217" s="1"/>
  <c r="M215"/>
  <c r="N215" s="1"/>
  <c r="M213"/>
  <c r="N213" s="1"/>
  <c r="P213" s="1"/>
  <c r="M211"/>
  <c r="N211" s="1"/>
  <c r="M209"/>
  <c r="N209" s="1"/>
  <c r="M207"/>
  <c r="N207" s="1"/>
  <c r="M205"/>
  <c r="N205" s="1"/>
  <c r="P205" s="1"/>
  <c r="M203"/>
  <c r="N203" s="1"/>
  <c r="M199"/>
  <c r="N199" s="1"/>
  <c r="M197"/>
  <c r="N197" s="1"/>
  <c r="M195"/>
  <c r="N195" s="1"/>
  <c r="P195" s="1"/>
  <c r="M193"/>
  <c r="M191"/>
  <c r="N191" s="1"/>
  <c r="M187"/>
  <c r="N187" s="1"/>
  <c r="M185"/>
  <c r="N185" s="1"/>
  <c r="P185" s="1"/>
  <c r="M183"/>
  <c r="N183" s="1"/>
  <c r="M181"/>
  <c r="N181" s="1"/>
  <c r="M179"/>
  <c r="N179" s="1"/>
  <c r="M177"/>
  <c r="N177" s="1"/>
  <c r="P177" s="1"/>
  <c r="M175"/>
  <c r="N175" s="1"/>
  <c r="M173"/>
  <c r="N173" s="1"/>
  <c r="M170"/>
  <c r="M168"/>
  <c r="N168" s="1"/>
  <c r="M165"/>
  <c r="N165" s="1"/>
  <c r="M159"/>
  <c r="N159" s="1"/>
  <c r="M157"/>
  <c r="M150"/>
  <c r="N150" s="1"/>
  <c r="P150" s="1"/>
  <c r="M148"/>
  <c r="M146"/>
  <c r="N146" s="1"/>
  <c r="M144"/>
  <c r="N144" s="1"/>
  <c r="M142"/>
  <c r="N142" s="1"/>
  <c r="M139"/>
  <c r="N139" s="1"/>
  <c r="M137"/>
  <c r="N137" s="1"/>
  <c r="M135"/>
  <c r="N135" s="1"/>
  <c r="M133"/>
  <c r="N133" s="1"/>
  <c r="M131"/>
  <c r="M129"/>
  <c r="N129" s="1"/>
  <c r="M127"/>
  <c r="N127" s="1"/>
  <c r="M125"/>
  <c r="N125" s="1"/>
  <c r="M123"/>
  <c r="M121"/>
  <c r="N121" s="1"/>
  <c r="M119"/>
  <c r="N119" s="1"/>
  <c r="M117"/>
  <c r="N117" s="1"/>
  <c r="M115"/>
  <c r="N115" s="1"/>
  <c r="P115" s="1"/>
  <c r="M113"/>
  <c r="N113" s="1"/>
  <c r="M111"/>
  <c r="M109"/>
  <c r="N109" s="1"/>
  <c r="M107"/>
  <c r="M105"/>
  <c r="N105" s="1"/>
  <c r="M103"/>
  <c r="N103" s="1"/>
  <c r="M101"/>
  <c r="N101" s="1"/>
  <c r="M99"/>
  <c r="M97"/>
  <c r="N97" s="1"/>
  <c r="M95"/>
  <c r="N95" s="1"/>
  <c r="M92"/>
  <c r="N92" s="1"/>
  <c r="M90"/>
  <c r="N90" s="1"/>
  <c r="M86"/>
  <c r="N86" s="1"/>
  <c r="M84"/>
  <c r="N84" s="1"/>
  <c r="M82"/>
  <c r="N82" s="1"/>
  <c r="M80"/>
  <c r="N80" s="1"/>
  <c r="M78"/>
  <c r="N78" s="1"/>
  <c r="M75"/>
  <c r="N75" s="1"/>
  <c r="P75" s="1"/>
  <c r="M73"/>
  <c r="N73" s="1"/>
  <c r="M71"/>
  <c r="N71" s="1"/>
  <c r="M69"/>
  <c r="N69" s="1"/>
  <c r="M67"/>
  <c r="N67" s="1"/>
  <c r="P67" s="1"/>
  <c r="M63"/>
  <c r="N63" s="1"/>
  <c r="M61"/>
  <c r="N61" s="1"/>
  <c r="M59"/>
  <c r="N59" s="1"/>
  <c r="M57"/>
  <c r="M55"/>
  <c r="N55" s="1"/>
  <c r="P55" s="1"/>
  <c r="M53"/>
  <c r="N53" s="1"/>
  <c r="M49"/>
  <c r="N49" s="1"/>
  <c r="M47"/>
  <c r="N47" s="1"/>
  <c r="P47" s="1"/>
  <c r="M44"/>
  <c r="N44" s="1"/>
  <c r="M42"/>
  <c r="N42" s="1"/>
  <c r="M40"/>
  <c r="N40" s="1"/>
  <c r="M38"/>
  <c r="N38" s="1"/>
  <c r="M36"/>
  <c r="N36" s="1"/>
  <c r="M34"/>
  <c r="N34" s="1"/>
  <c r="M32"/>
  <c r="N32" s="1"/>
  <c r="M30"/>
  <c r="M27"/>
  <c r="M22"/>
  <c r="N22" s="1"/>
  <c r="M20"/>
  <c r="N20" s="1"/>
  <c r="N21"/>
  <c r="P21" s="1"/>
  <c r="N23"/>
  <c r="P23" s="1"/>
  <c r="N24"/>
  <c r="P24" s="1"/>
  <c r="N25"/>
  <c r="P25" s="1"/>
  <c r="N26"/>
  <c r="P26" s="1"/>
  <c r="N28"/>
  <c r="P28" s="1"/>
  <c r="N29"/>
  <c r="P29" s="1"/>
  <c r="N30"/>
  <c r="N31"/>
  <c r="P31" s="1"/>
  <c r="N33"/>
  <c r="P33" s="1"/>
  <c r="N35"/>
  <c r="P35" s="1"/>
  <c r="N37"/>
  <c r="P37" s="1"/>
  <c r="N39"/>
  <c r="P39" s="1"/>
  <c r="N41"/>
  <c r="P41" s="1"/>
  <c r="N43"/>
  <c r="P43" s="1"/>
  <c r="N45"/>
  <c r="P45" s="1"/>
  <c r="N46"/>
  <c r="P46" s="1"/>
  <c r="N48"/>
  <c r="P48" s="1"/>
  <c r="N50"/>
  <c r="P50" s="1"/>
  <c r="N51"/>
  <c r="P51" s="1"/>
  <c r="N52"/>
  <c r="P52" s="1"/>
  <c r="N54"/>
  <c r="P54" s="1"/>
  <c r="N56"/>
  <c r="P56" s="1"/>
  <c r="N57"/>
  <c r="N58"/>
  <c r="P58" s="1"/>
  <c r="N60"/>
  <c r="P60" s="1"/>
  <c r="N62"/>
  <c r="P62" s="1"/>
  <c r="N64"/>
  <c r="P64" s="1"/>
  <c r="N65"/>
  <c r="P65" s="1"/>
  <c r="N66"/>
  <c r="P66" s="1"/>
  <c r="N68"/>
  <c r="P68" s="1"/>
  <c r="N70"/>
  <c r="P70" s="1"/>
  <c r="N72"/>
  <c r="P72" s="1"/>
  <c r="N74"/>
  <c r="P74" s="1"/>
  <c r="N76"/>
  <c r="P76" s="1"/>
  <c r="N77"/>
  <c r="P77" s="1"/>
  <c r="N79"/>
  <c r="P79" s="1"/>
  <c r="N81"/>
  <c r="P81" s="1"/>
  <c r="N83"/>
  <c r="P83" s="1"/>
  <c r="N85"/>
  <c r="P85" s="1"/>
  <c r="N87"/>
  <c r="P87" s="1"/>
  <c r="N91"/>
  <c r="P91" s="1"/>
  <c r="N93"/>
  <c r="P93" s="1"/>
  <c r="N94"/>
  <c r="P94" s="1"/>
  <c r="N96"/>
  <c r="P96" s="1"/>
  <c r="N98"/>
  <c r="P98" s="1"/>
  <c r="N99"/>
  <c r="P99" s="1"/>
  <c r="N100"/>
  <c r="P100" s="1"/>
  <c r="N102"/>
  <c r="P102" s="1"/>
  <c r="N104"/>
  <c r="P104" s="1"/>
  <c r="N106"/>
  <c r="P106" s="1"/>
  <c r="N107"/>
  <c r="N108"/>
  <c r="P108" s="1"/>
  <c r="N110"/>
  <c r="P110" s="1"/>
  <c r="N111"/>
  <c r="N112"/>
  <c r="P112" s="1"/>
  <c r="N114"/>
  <c r="P114" s="1"/>
  <c r="N116"/>
  <c r="P116" s="1"/>
  <c r="N118"/>
  <c r="P118" s="1"/>
  <c r="N120"/>
  <c r="P120" s="1"/>
  <c r="N122"/>
  <c r="P122" s="1"/>
  <c r="N123"/>
  <c r="N124"/>
  <c r="P124" s="1"/>
  <c r="N126"/>
  <c r="P126" s="1"/>
  <c r="N128"/>
  <c r="P128" s="1"/>
  <c r="N130"/>
  <c r="P130" s="1"/>
  <c r="N131"/>
  <c r="N132"/>
  <c r="P132" s="1"/>
  <c r="N134"/>
  <c r="P134" s="1"/>
  <c r="N136"/>
  <c r="P136" s="1"/>
  <c r="N138"/>
  <c r="P138" s="1"/>
  <c r="N140"/>
  <c r="P140" s="1"/>
  <c r="N141"/>
  <c r="P141" s="1"/>
  <c r="N143"/>
  <c r="P143" s="1"/>
  <c r="N145"/>
  <c r="P145" s="1"/>
  <c r="N147"/>
  <c r="P147" s="1"/>
  <c r="N148"/>
  <c r="N149"/>
  <c r="P149" s="1"/>
  <c r="N151"/>
  <c r="P151" s="1"/>
  <c r="N152"/>
  <c r="P152" s="1"/>
  <c r="N153"/>
  <c r="P153" s="1"/>
  <c r="N154"/>
  <c r="P154" s="1"/>
  <c r="N157"/>
  <c r="N158"/>
  <c r="P158" s="1"/>
  <c r="N160"/>
  <c r="P160" s="1"/>
  <c r="N166"/>
  <c r="P166" s="1"/>
  <c r="N167"/>
  <c r="P167" s="1"/>
  <c r="N169"/>
  <c r="P169" s="1"/>
  <c r="N170"/>
  <c r="P170" s="1"/>
  <c r="N171"/>
  <c r="P171" s="1"/>
  <c r="N172"/>
  <c r="P172" s="1"/>
  <c r="N174"/>
  <c r="P174" s="1"/>
  <c r="N176"/>
  <c r="P176" s="1"/>
  <c r="N178"/>
  <c r="P178" s="1"/>
  <c r="N180"/>
  <c r="P180" s="1"/>
  <c r="N182"/>
  <c r="P182" s="1"/>
  <c r="N184"/>
  <c r="P184" s="1"/>
  <c r="N186"/>
  <c r="P186" s="1"/>
  <c r="N188"/>
  <c r="P188" s="1"/>
  <c r="N192"/>
  <c r="P192" s="1"/>
  <c r="N193"/>
  <c r="P193" s="1"/>
  <c r="N194"/>
  <c r="P194" s="1"/>
  <c r="N196"/>
  <c r="P196" s="1"/>
  <c r="N198"/>
  <c r="P198" s="1"/>
  <c r="N200"/>
  <c r="P200" s="1"/>
  <c r="N204"/>
  <c r="P204" s="1"/>
  <c r="N206"/>
  <c r="P206" s="1"/>
  <c r="N208"/>
  <c r="P208" s="1"/>
  <c r="N210"/>
  <c r="P210" s="1"/>
  <c r="N212"/>
  <c r="P212" s="1"/>
  <c r="N214"/>
  <c r="P214" s="1"/>
  <c r="N216"/>
  <c r="P216" s="1"/>
  <c r="N218"/>
  <c r="P218" s="1"/>
  <c r="N223"/>
  <c r="P223" s="1"/>
  <c r="N225"/>
  <c r="P225" s="1"/>
  <c r="N227"/>
  <c r="P227" s="1"/>
  <c r="N229"/>
  <c r="P229" s="1"/>
  <c r="N230"/>
  <c r="N231"/>
  <c r="P231" s="1"/>
  <c r="N233"/>
  <c r="P233" s="1"/>
  <c r="N235"/>
  <c r="P235" s="1"/>
  <c r="N237"/>
  <c r="P237" s="1"/>
  <c r="N238"/>
  <c r="P238" s="1"/>
  <c r="N239"/>
  <c r="P239" s="1"/>
  <c r="N241"/>
  <c r="P241" s="1"/>
  <c r="N243"/>
  <c r="P243" s="1"/>
  <c r="N245"/>
  <c r="P245" s="1"/>
  <c r="N247"/>
  <c r="P247" s="1"/>
  <c r="N249"/>
  <c r="P249" s="1"/>
  <c r="N251"/>
  <c r="P251" s="1"/>
  <c r="N253"/>
  <c r="P253" s="1"/>
  <c r="N255"/>
  <c r="P255" s="1"/>
  <c r="N257"/>
  <c r="P257" s="1"/>
  <c r="N259"/>
  <c r="P259" s="1"/>
  <c r="N261"/>
  <c r="P261" s="1"/>
  <c r="N262"/>
  <c r="N263"/>
  <c r="P263" s="1"/>
  <c r="N265"/>
  <c r="P265" s="1"/>
  <c r="N267"/>
  <c r="P267" s="1"/>
  <c r="N269"/>
  <c r="P269" s="1"/>
  <c r="N270"/>
  <c r="N271"/>
  <c r="P271" s="1"/>
  <c r="N273"/>
  <c r="P273" s="1"/>
  <c r="N275"/>
  <c r="P275" s="1"/>
  <c r="N277"/>
  <c r="P277" s="1"/>
  <c r="N279"/>
  <c r="P279" s="1"/>
  <c r="N281"/>
  <c r="P281" s="1"/>
  <c r="N283"/>
  <c r="P283" s="1"/>
  <c r="N285"/>
  <c r="P285" s="1"/>
  <c r="N289"/>
  <c r="P289" s="1"/>
  <c r="N291"/>
  <c r="P291" s="1"/>
  <c r="N295"/>
  <c r="P295" s="1"/>
  <c r="N297"/>
  <c r="P297" s="1"/>
  <c r="N298"/>
  <c r="N299"/>
  <c r="P299" s="1"/>
  <c r="N301"/>
  <c r="P301" s="1"/>
  <c r="N303"/>
  <c r="P303" s="1"/>
  <c r="N305"/>
  <c r="P305" s="1"/>
  <c r="N306"/>
  <c r="N307"/>
  <c r="P307" s="1"/>
  <c r="N309"/>
  <c r="P309" s="1"/>
  <c r="N310"/>
  <c r="P310" s="1"/>
  <c r="N312"/>
  <c r="P312" s="1"/>
  <c r="N314"/>
  <c r="P314" s="1"/>
  <c r="N316"/>
  <c r="P316" s="1"/>
  <c r="N317"/>
  <c r="P317" s="1"/>
  <c r="N318"/>
  <c r="P318" s="1"/>
  <c r="N320"/>
  <c r="P320" s="1"/>
  <c r="N321"/>
  <c r="P321" s="1"/>
  <c r="N323"/>
  <c r="P323" s="1"/>
  <c r="N325"/>
  <c r="P325" s="1"/>
  <c r="N326"/>
  <c r="P326" s="1"/>
  <c r="N327"/>
  <c r="P327" s="1"/>
  <c r="N329"/>
  <c r="P329" s="1"/>
  <c r="N331"/>
  <c r="P331" s="1"/>
  <c r="N332"/>
  <c r="P332" s="1"/>
  <c r="N334"/>
  <c r="P334" s="1"/>
  <c r="N338"/>
  <c r="P338" s="1"/>
  <c r="N340"/>
  <c r="P340" s="1"/>
  <c r="N341"/>
  <c r="P341" s="1"/>
  <c r="N343"/>
  <c r="P343" s="1"/>
  <c r="N345"/>
  <c r="P345" s="1"/>
  <c r="N347"/>
  <c r="P347" s="1"/>
  <c r="N350"/>
  <c r="N351"/>
  <c r="P351" s="1"/>
  <c r="N352"/>
  <c r="P352" s="1"/>
  <c r="N353"/>
  <c r="P353" s="1"/>
  <c r="N355"/>
  <c r="P355" s="1"/>
  <c r="N357"/>
  <c r="P357" s="1"/>
  <c r="N359"/>
  <c r="P359" s="1"/>
  <c r="N361"/>
  <c r="P361" s="1"/>
  <c r="N365"/>
  <c r="P365" s="1"/>
  <c r="N367"/>
  <c r="P367" s="1"/>
  <c r="N369"/>
  <c r="P369" s="1"/>
  <c r="N371"/>
  <c r="P371" s="1"/>
  <c r="N373"/>
  <c r="P373" s="1"/>
  <c r="N375"/>
  <c r="P375" s="1"/>
  <c r="N379"/>
  <c r="P379" s="1"/>
  <c r="N381"/>
  <c r="P381" s="1"/>
  <c r="N383"/>
  <c r="P383" s="1"/>
  <c r="N385"/>
  <c r="P385" s="1"/>
  <c r="N387"/>
  <c r="P387" s="1"/>
  <c r="N389"/>
  <c r="P389" s="1"/>
  <c r="N391"/>
  <c r="P391" s="1"/>
  <c r="N393"/>
  <c r="P393" s="1"/>
  <c r="N395"/>
  <c r="P395" s="1"/>
  <c r="N397"/>
  <c r="P397" s="1"/>
  <c r="N399"/>
  <c r="P399" s="1"/>
  <c r="N403"/>
  <c r="P403" s="1"/>
  <c r="N407"/>
  <c r="P407" s="1"/>
  <c r="N409"/>
  <c r="P409" s="1"/>
  <c r="N411"/>
  <c r="P411" s="1"/>
  <c r="N412"/>
  <c r="N413"/>
  <c r="P413" s="1"/>
  <c r="N415"/>
  <c r="P415" s="1"/>
  <c r="N416"/>
  <c r="P416" s="1"/>
  <c r="N418"/>
  <c r="P418" s="1"/>
  <c r="N420"/>
  <c r="P420" s="1"/>
  <c r="N421"/>
  <c r="P421" s="1"/>
  <c r="N422"/>
  <c r="N423"/>
  <c r="P423" s="1"/>
  <c r="N424"/>
  <c r="P424" s="1"/>
  <c r="N426"/>
  <c r="P426" s="1"/>
  <c r="N427"/>
  <c r="P427" s="1"/>
  <c r="N429"/>
  <c r="P429" s="1"/>
  <c r="N431"/>
  <c r="P431" s="1"/>
  <c r="N433"/>
  <c r="P433" s="1"/>
  <c r="N437"/>
  <c r="P437" s="1"/>
  <c r="N439"/>
  <c r="P439" s="1"/>
  <c r="I21"/>
  <c r="K21" s="1"/>
  <c r="I23"/>
  <c r="K23" s="1"/>
  <c r="I24"/>
  <c r="K24" s="1"/>
  <c r="I25"/>
  <c r="K25" s="1"/>
  <c r="I26"/>
  <c r="K26" s="1"/>
  <c r="I28"/>
  <c r="K28" s="1"/>
  <c r="I29"/>
  <c r="K29" s="1"/>
  <c r="I31"/>
  <c r="K31" s="1"/>
  <c r="I33"/>
  <c r="K33" s="1"/>
  <c r="I35"/>
  <c r="K35" s="1"/>
  <c r="I37"/>
  <c r="K37" s="1"/>
  <c r="I39"/>
  <c r="K39" s="1"/>
  <c r="I41"/>
  <c r="K41" s="1"/>
  <c r="I43"/>
  <c r="K43" s="1"/>
  <c r="I45"/>
  <c r="K45" s="1"/>
  <c r="I46"/>
  <c r="K46" s="1"/>
  <c r="I48"/>
  <c r="K48" s="1"/>
  <c r="I50"/>
  <c r="K50" s="1"/>
  <c r="I51"/>
  <c r="K51" s="1"/>
  <c r="I52"/>
  <c r="K52" s="1"/>
  <c r="I54"/>
  <c r="K54" s="1"/>
  <c r="I56"/>
  <c r="K56" s="1"/>
  <c r="I58"/>
  <c r="K58" s="1"/>
  <c r="I60"/>
  <c r="K60" s="1"/>
  <c r="I62"/>
  <c r="K62" s="1"/>
  <c r="I64"/>
  <c r="K64" s="1"/>
  <c r="I65"/>
  <c r="K65" s="1"/>
  <c r="I66"/>
  <c r="K66" s="1"/>
  <c r="I68"/>
  <c r="K68" s="1"/>
  <c r="I70"/>
  <c r="K70" s="1"/>
  <c r="I72"/>
  <c r="K72" s="1"/>
  <c r="I74"/>
  <c r="K74" s="1"/>
  <c r="I76"/>
  <c r="K76" s="1"/>
  <c r="I77"/>
  <c r="K77" s="1"/>
  <c r="I79"/>
  <c r="K79" s="1"/>
  <c r="I81"/>
  <c r="K81" s="1"/>
  <c r="I83"/>
  <c r="K83" s="1"/>
  <c r="I85"/>
  <c r="K85" s="1"/>
  <c r="I87"/>
  <c r="K87" s="1"/>
  <c r="I91"/>
  <c r="K91" s="1"/>
  <c r="I93"/>
  <c r="K93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6"/>
  <c r="K116" s="1"/>
  <c r="I118"/>
  <c r="K118" s="1"/>
  <c r="I120"/>
  <c r="K120" s="1"/>
  <c r="I122"/>
  <c r="K122" s="1"/>
  <c r="I124"/>
  <c r="K124" s="1"/>
  <c r="I126"/>
  <c r="K126" s="1"/>
  <c r="I128"/>
  <c r="K128" s="1"/>
  <c r="I130"/>
  <c r="K130" s="1"/>
  <c r="I132"/>
  <c r="K132" s="1"/>
  <c r="I134"/>
  <c r="K134" s="1"/>
  <c r="I136"/>
  <c r="K136" s="1"/>
  <c r="I138"/>
  <c r="K138" s="1"/>
  <c r="I140"/>
  <c r="K140" s="1"/>
  <c r="I141"/>
  <c r="K141" s="1"/>
  <c r="I143"/>
  <c r="K143" s="1"/>
  <c r="I145"/>
  <c r="K145" s="1"/>
  <c r="I147"/>
  <c r="K147" s="1"/>
  <c r="I149"/>
  <c r="K149" s="1"/>
  <c r="I151"/>
  <c r="K151" s="1"/>
  <c r="I152"/>
  <c r="K152" s="1"/>
  <c r="I153"/>
  <c r="K153" s="1"/>
  <c r="I154"/>
  <c r="K154" s="1"/>
  <c r="I158"/>
  <c r="K158" s="1"/>
  <c r="I160"/>
  <c r="K160" s="1"/>
  <c r="I166"/>
  <c r="K166" s="1"/>
  <c r="I167"/>
  <c r="K167" s="1"/>
  <c r="I169"/>
  <c r="K169" s="1"/>
  <c r="I171"/>
  <c r="K171" s="1"/>
  <c r="I172"/>
  <c r="K172" s="1"/>
  <c r="I174"/>
  <c r="K174" s="1"/>
  <c r="I176"/>
  <c r="K176" s="1"/>
  <c r="I178"/>
  <c r="K178" s="1"/>
  <c r="I180"/>
  <c r="K180" s="1"/>
  <c r="I182"/>
  <c r="K182" s="1"/>
  <c r="I184"/>
  <c r="K184" s="1"/>
  <c r="I186"/>
  <c r="K186" s="1"/>
  <c r="I188"/>
  <c r="K188" s="1"/>
  <c r="I192"/>
  <c r="K192" s="1"/>
  <c r="I194"/>
  <c r="K194" s="1"/>
  <c r="I196"/>
  <c r="K196" s="1"/>
  <c r="I198"/>
  <c r="K198" s="1"/>
  <c r="I200"/>
  <c r="K200" s="1"/>
  <c r="I204"/>
  <c r="K204" s="1"/>
  <c r="I206"/>
  <c r="K206" s="1"/>
  <c r="I208"/>
  <c r="K208" s="1"/>
  <c r="I210"/>
  <c r="K210" s="1"/>
  <c r="I212"/>
  <c r="K212" s="1"/>
  <c r="I214"/>
  <c r="K214" s="1"/>
  <c r="I216"/>
  <c r="K216" s="1"/>
  <c r="I218"/>
  <c r="K218" s="1"/>
  <c r="I223"/>
  <c r="K223" s="1"/>
  <c r="I225"/>
  <c r="K225" s="1"/>
  <c r="I227"/>
  <c r="K227" s="1"/>
  <c r="I229"/>
  <c r="K229" s="1"/>
  <c r="I231"/>
  <c r="K231" s="1"/>
  <c r="I233"/>
  <c r="K233" s="1"/>
  <c r="I235"/>
  <c r="K235" s="1"/>
  <c r="I237"/>
  <c r="K237" s="1"/>
  <c r="I239"/>
  <c r="K239" s="1"/>
  <c r="I241"/>
  <c r="K241" s="1"/>
  <c r="I243"/>
  <c r="K243" s="1"/>
  <c r="I245"/>
  <c r="K245" s="1"/>
  <c r="I247"/>
  <c r="K247" s="1"/>
  <c r="I249"/>
  <c r="K249" s="1"/>
  <c r="I251"/>
  <c r="K251" s="1"/>
  <c r="I253"/>
  <c r="K253" s="1"/>
  <c r="I255"/>
  <c r="K255" s="1"/>
  <c r="I257"/>
  <c r="K257" s="1"/>
  <c r="I259"/>
  <c r="K259" s="1"/>
  <c r="I261"/>
  <c r="K261" s="1"/>
  <c r="I263"/>
  <c r="K263" s="1"/>
  <c r="I265"/>
  <c r="K265" s="1"/>
  <c r="I267"/>
  <c r="K267" s="1"/>
  <c r="I269"/>
  <c r="K269" s="1"/>
  <c r="I271"/>
  <c r="K271" s="1"/>
  <c r="I273"/>
  <c r="K273" s="1"/>
  <c r="I275"/>
  <c r="K275" s="1"/>
  <c r="I277"/>
  <c r="K277" s="1"/>
  <c r="I279"/>
  <c r="K279" s="1"/>
  <c r="I281"/>
  <c r="K281" s="1"/>
  <c r="I283"/>
  <c r="K283" s="1"/>
  <c r="I285"/>
  <c r="K285" s="1"/>
  <c r="I289"/>
  <c r="K289" s="1"/>
  <c r="I291"/>
  <c r="K291" s="1"/>
  <c r="I295"/>
  <c r="K295" s="1"/>
  <c r="I297"/>
  <c r="K297" s="1"/>
  <c r="I299"/>
  <c r="K299" s="1"/>
  <c r="I301"/>
  <c r="K301" s="1"/>
  <c r="I303"/>
  <c r="K303" s="1"/>
  <c r="I305"/>
  <c r="K305" s="1"/>
  <c r="I307"/>
  <c r="K307" s="1"/>
  <c r="I309"/>
  <c r="K309" s="1"/>
  <c r="I310"/>
  <c r="K310" s="1"/>
  <c r="I312"/>
  <c r="K312" s="1"/>
  <c r="I314"/>
  <c r="K314" s="1"/>
  <c r="I316"/>
  <c r="K316" s="1"/>
  <c r="I317"/>
  <c r="K317" s="1"/>
  <c r="I318"/>
  <c r="K318" s="1"/>
  <c r="I320"/>
  <c r="K320" s="1"/>
  <c r="I321"/>
  <c r="K321" s="1"/>
  <c r="I323"/>
  <c r="K323" s="1"/>
  <c r="I325"/>
  <c r="K325" s="1"/>
  <c r="I326"/>
  <c r="K326" s="1"/>
  <c r="I327"/>
  <c r="K327" s="1"/>
  <c r="I329"/>
  <c r="K329" s="1"/>
  <c r="I331"/>
  <c r="K331" s="1"/>
  <c r="I332"/>
  <c r="K332" s="1"/>
  <c r="I334"/>
  <c r="K334" s="1"/>
  <c r="I338"/>
  <c r="K338" s="1"/>
  <c r="I340"/>
  <c r="K340" s="1"/>
  <c r="I341"/>
  <c r="K341" s="1"/>
  <c r="I343"/>
  <c r="K343" s="1"/>
  <c r="I345"/>
  <c r="K345" s="1"/>
  <c r="I347"/>
  <c r="K347" s="1"/>
  <c r="I351"/>
  <c r="K351" s="1"/>
  <c r="I352"/>
  <c r="K352" s="1"/>
  <c r="I353"/>
  <c r="K353" s="1"/>
  <c r="I355"/>
  <c r="K355" s="1"/>
  <c r="I357"/>
  <c r="K357" s="1"/>
  <c r="I359"/>
  <c r="K359" s="1"/>
  <c r="I361"/>
  <c r="K361" s="1"/>
  <c r="I365"/>
  <c r="K365" s="1"/>
  <c r="I367"/>
  <c r="K367" s="1"/>
  <c r="I369"/>
  <c r="K369" s="1"/>
  <c r="I371"/>
  <c r="K371" s="1"/>
  <c r="I373"/>
  <c r="K373" s="1"/>
  <c r="I375"/>
  <c r="K375" s="1"/>
  <c r="I379"/>
  <c r="K379" s="1"/>
  <c r="I381"/>
  <c r="K381" s="1"/>
  <c r="I383"/>
  <c r="K383" s="1"/>
  <c r="I385"/>
  <c r="K385" s="1"/>
  <c r="I387"/>
  <c r="K387" s="1"/>
  <c r="I389"/>
  <c r="K389" s="1"/>
  <c r="I391"/>
  <c r="K391" s="1"/>
  <c r="I393"/>
  <c r="K393" s="1"/>
  <c r="I395"/>
  <c r="K395" s="1"/>
  <c r="I397"/>
  <c r="K397" s="1"/>
  <c r="I399"/>
  <c r="K399" s="1"/>
  <c r="I403"/>
  <c r="K403" s="1"/>
  <c r="I407"/>
  <c r="K407" s="1"/>
  <c r="I409"/>
  <c r="K409" s="1"/>
  <c r="I411"/>
  <c r="K411" s="1"/>
  <c r="I413"/>
  <c r="K413" s="1"/>
  <c r="I415"/>
  <c r="K415" s="1"/>
  <c r="I416"/>
  <c r="K416" s="1"/>
  <c r="I418"/>
  <c r="K418" s="1"/>
  <c r="I420"/>
  <c r="K420" s="1"/>
  <c r="I421"/>
  <c r="K421" s="1"/>
  <c r="I423"/>
  <c r="K423" s="1"/>
  <c r="I424"/>
  <c r="K424" s="1"/>
  <c r="I426"/>
  <c r="K426" s="1"/>
  <c r="I427"/>
  <c r="K427" s="1"/>
  <c r="I429"/>
  <c r="K429" s="1"/>
  <c r="I431"/>
  <c r="K431" s="1"/>
  <c r="I433"/>
  <c r="K433" s="1"/>
  <c r="I437"/>
  <c r="K437" s="1"/>
  <c r="I439"/>
  <c r="K439" s="1"/>
  <c r="H438"/>
  <c r="H436"/>
  <c r="I436" s="1"/>
  <c r="H432"/>
  <c r="I432" s="1"/>
  <c r="H430"/>
  <c r="I430" s="1"/>
  <c r="H428"/>
  <c r="I428" s="1"/>
  <c r="H425"/>
  <c r="I425" s="1"/>
  <c r="H422"/>
  <c r="I422" s="1"/>
  <c r="H419"/>
  <c r="I419" s="1"/>
  <c r="H417"/>
  <c r="I417" s="1"/>
  <c r="H414"/>
  <c r="I414" s="1"/>
  <c r="H412"/>
  <c r="I412" s="1"/>
  <c r="H410"/>
  <c r="I410" s="1"/>
  <c r="H408"/>
  <c r="I408" s="1"/>
  <c r="H406"/>
  <c r="I406" s="1"/>
  <c r="H402"/>
  <c r="I402" s="1"/>
  <c r="H398"/>
  <c r="I398" s="1"/>
  <c r="H396"/>
  <c r="I396" s="1"/>
  <c r="K396" s="1"/>
  <c r="H394"/>
  <c r="I394" s="1"/>
  <c r="K394" s="1"/>
  <c r="H392"/>
  <c r="I392" s="1"/>
  <c r="K392" s="1"/>
  <c r="H390"/>
  <c r="I390" s="1"/>
  <c r="H388"/>
  <c r="I388" s="1"/>
  <c r="K388" s="1"/>
  <c r="H386"/>
  <c r="I386" s="1"/>
  <c r="K386" s="1"/>
  <c r="H384"/>
  <c r="I384" s="1"/>
  <c r="K384" s="1"/>
  <c r="H382"/>
  <c r="I382" s="1"/>
  <c r="H380"/>
  <c r="I380" s="1"/>
  <c r="K380" s="1"/>
  <c r="H378"/>
  <c r="I378" s="1"/>
  <c r="K378" s="1"/>
  <c r="H374"/>
  <c r="I374" s="1"/>
  <c r="H372"/>
  <c r="I372" s="1"/>
  <c r="H370"/>
  <c r="I370" s="1"/>
  <c r="H368"/>
  <c r="I368" s="1"/>
  <c r="K368" s="1"/>
  <c r="H366"/>
  <c r="I366" s="1"/>
  <c r="H364"/>
  <c r="I364" s="1"/>
  <c r="H360"/>
  <c r="I360" s="1"/>
  <c r="H358"/>
  <c r="I358" s="1"/>
  <c r="K358" s="1"/>
  <c r="H356"/>
  <c r="I356" s="1"/>
  <c r="H354"/>
  <c r="I354" s="1"/>
  <c r="H350"/>
  <c r="H346"/>
  <c r="I346" s="1"/>
  <c r="K346" s="1"/>
  <c r="H344"/>
  <c r="I344" s="1"/>
  <c r="H342"/>
  <c r="I342" s="1"/>
  <c r="H339"/>
  <c r="I339" s="1"/>
  <c r="H337"/>
  <c r="I337" s="1"/>
  <c r="H333"/>
  <c r="I333" s="1"/>
  <c r="H330"/>
  <c r="I330" s="1"/>
  <c r="H328"/>
  <c r="I328" s="1"/>
  <c r="H324"/>
  <c r="I324" s="1"/>
  <c r="K324" s="1"/>
  <c r="H322"/>
  <c r="I322" s="1"/>
  <c r="H319"/>
  <c r="I319" s="1"/>
  <c r="H315"/>
  <c r="I315" s="1"/>
  <c r="H313"/>
  <c r="I313" s="1"/>
  <c r="H311"/>
  <c r="I311" s="1"/>
  <c r="H308"/>
  <c r="I308" s="1"/>
  <c r="H306"/>
  <c r="I306" s="1"/>
  <c r="H304"/>
  <c r="I304" s="1"/>
  <c r="K304" s="1"/>
  <c r="H302"/>
  <c r="I302" s="1"/>
  <c r="H300"/>
  <c r="I300" s="1"/>
  <c r="H298"/>
  <c r="I298" s="1"/>
  <c r="H296"/>
  <c r="I296" s="1"/>
  <c r="K296" s="1"/>
  <c r="H294"/>
  <c r="I294" s="1"/>
  <c r="H290"/>
  <c r="H288"/>
  <c r="I288" s="1"/>
  <c r="H284"/>
  <c r="I284" s="1"/>
  <c r="H282"/>
  <c r="I282" s="1"/>
  <c r="K282" s="1"/>
  <c r="H280"/>
  <c r="I280" s="1"/>
  <c r="H278"/>
  <c r="I278" s="1"/>
  <c r="K278" s="1"/>
  <c r="H276"/>
  <c r="I276" s="1"/>
  <c r="K276" s="1"/>
  <c r="H274"/>
  <c r="I274" s="1"/>
  <c r="K274" s="1"/>
  <c r="H272"/>
  <c r="I272" s="1"/>
  <c r="H270"/>
  <c r="I270" s="1"/>
  <c r="K270" s="1"/>
  <c r="H268"/>
  <c r="I268" s="1"/>
  <c r="K268" s="1"/>
  <c r="H266"/>
  <c r="I266" s="1"/>
  <c r="K266" s="1"/>
  <c r="H264"/>
  <c r="I264" s="1"/>
  <c r="H262"/>
  <c r="I262" s="1"/>
  <c r="K262" s="1"/>
  <c r="H260"/>
  <c r="I260" s="1"/>
  <c r="K260" s="1"/>
  <c r="H258"/>
  <c r="I258" s="1"/>
  <c r="K258" s="1"/>
  <c r="H256"/>
  <c r="I256" s="1"/>
  <c r="H254"/>
  <c r="I254" s="1"/>
  <c r="K254" s="1"/>
  <c r="H252"/>
  <c r="I252" s="1"/>
  <c r="K252" s="1"/>
  <c r="H250"/>
  <c r="I250" s="1"/>
  <c r="K250" s="1"/>
  <c r="H248"/>
  <c r="I248" s="1"/>
  <c r="H246"/>
  <c r="I246" s="1"/>
  <c r="K246" s="1"/>
  <c r="H244"/>
  <c r="I244" s="1"/>
  <c r="K244" s="1"/>
  <c r="H242"/>
  <c r="I242" s="1"/>
  <c r="K242" s="1"/>
  <c r="H240"/>
  <c r="I240" s="1"/>
  <c r="H238"/>
  <c r="I238" s="1"/>
  <c r="K238" s="1"/>
  <c r="H236"/>
  <c r="I236" s="1"/>
  <c r="K236" s="1"/>
  <c r="H234"/>
  <c r="I234" s="1"/>
  <c r="K234" s="1"/>
  <c r="H232"/>
  <c r="I232" s="1"/>
  <c r="H230"/>
  <c r="I230" s="1"/>
  <c r="K230" s="1"/>
  <c r="H228"/>
  <c r="I228" s="1"/>
  <c r="K228" s="1"/>
  <c r="H226"/>
  <c r="I226" s="1"/>
  <c r="K226" s="1"/>
  <c r="H224"/>
  <c r="I224" s="1"/>
  <c r="H222"/>
  <c r="I222" s="1"/>
  <c r="K222" s="1"/>
  <c r="H217"/>
  <c r="I217" s="1"/>
  <c r="K217" s="1"/>
  <c r="H215"/>
  <c r="I215" s="1"/>
  <c r="H213"/>
  <c r="I213" s="1"/>
  <c r="H211"/>
  <c r="I211" s="1"/>
  <c r="H209"/>
  <c r="I209" s="1"/>
  <c r="K209" s="1"/>
  <c r="H207"/>
  <c r="I207" s="1"/>
  <c r="H205"/>
  <c r="I205" s="1"/>
  <c r="H203"/>
  <c r="I203" s="1"/>
  <c r="H199"/>
  <c r="I199" s="1"/>
  <c r="K199" s="1"/>
  <c r="H197"/>
  <c r="I197" s="1"/>
  <c r="H195"/>
  <c r="I195" s="1"/>
  <c r="H193"/>
  <c r="H191"/>
  <c r="I191" s="1"/>
  <c r="K191" s="1"/>
  <c r="H187"/>
  <c r="I187" s="1"/>
  <c r="H185"/>
  <c r="I185" s="1"/>
  <c r="K185" s="1"/>
  <c r="H183"/>
  <c r="I183" s="1"/>
  <c r="H181"/>
  <c r="I181" s="1"/>
  <c r="K181" s="1"/>
  <c r="H179"/>
  <c r="I179" s="1"/>
  <c r="H177"/>
  <c r="I177" s="1"/>
  <c r="H175"/>
  <c r="I175" s="1"/>
  <c r="H173"/>
  <c r="I173" s="1"/>
  <c r="K173" s="1"/>
  <c r="H170"/>
  <c r="I170" s="1"/>
  <c r="K170" s="1"/>
  <c r="H168"/>
  <c r="I168" s="1"/>
  <c r="H165"/>
  <c r="I165" s="1"/>
  <c r="H159"/>
  <c r="I159" s="1"/>
  <c r="K159" s="1"/>
  <c r="H157"/>
  <c r="I157" s="1"/>
  <c r="H150"/>
  <c r="I150" s="1"/>
  <c r="H148"/>
  <c r="I148" s="1"/>
  <c r="H146"/>
  <c r="I146" s="1"/>
  <c r="K146" s="1"/>
  <c r="H144"/>
  <c r="I144" s="1"/>
  <c r="H142"/>
  <c r="I142" s="1"/>
  <c r="H139"/>
  <c r="I139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2"/>
  <c r="I92" s="1"/>
  <c r="H90"/>
  <c r="I90" s="1"/>
  <c r="H86"/>
  <c r="I86" s="1"/>
  <c r="K86" s="1"/>
  <c r="H84"/>
  <c r="I84" s="1"/>
  <c r="H82"/>
  <c r="I82" s="1"/>
  <c r="H80"/>
  <c r="I80" s="1"/>
  <c r="H78"/>
  <c r="I78" s="1"/>
  <c r="K78" s="1"/>
  <c r="H75"/>
  <c r="I75" s="1"/>
  <c r="H73"/>
  <c r="I73" s="1"/>
  <c r="H71"/>
  <c r="I71" s="1"/>
  <c r="H69"/>
  <c r="I69" s="1"/>
  <c r="H67"/>
  <c r="I67" s="1"/>
  <c r="H63"/>
  <c r="I63" s="1"/>
  <c r="H61"/>
  <c r="I61" s="1"/>
  <c r="H59"/>
  <c r="I59" s="1"/>
  <c r="H57"/>
  <c r="I57" s="1"/>
  <c r="H55"/>
  <c r="I55" s="1"/>
  <c r="H53"/>
  <c r="I53" s="1"/>
  <c r="H49"/>
  <c r="I49" s="1"/>
  <c r="H47"/>
  <c r="I47" s="1"/>
  <c r="H44"/>
  <c r="I44" s="1"/>
  <c r="K44" s="1"/>
  <c r="H42"/>
  <c r="I42" s="1"/>
  <c r="H40"/>
  <c r="I40" s="1"/>
  <c r="K40" s="1"/>
  <c r="H38"/>
  <c r="I38" s="1"/>
  <c r="H36"/>
  <c r="I36" s="1"/>
  <c r="K36" s="1"/>
  <c r="H34"/>
  <c r="I34" s="1"/>
  <c r="H32"/>
  <c r="I32" s="1"/>
  <c r="K32" s="1"/>
  <c r="H30"/>
  <c r="I30" s="1"/>
  <c r="H27"/>
  <c r="I27" s="1"/>
  <c r="H22"/>
  <c r="I22" s="1"/>
  <c r="H20"/>
  <c r="I20" s="1"/>
  <c r="K20" s="1"/>
  <c r="O336" l="1"/>
  <c r="O335" s="1"/>
  <c r="P131"/>
  <c r="K419"/>
  <c r="P20"/>
  <c r="P32"/>
  <c r="P40"/>
  <c r="P49"/>
  <c r="P59"/>
  <c r="P69"/>
  <c r="P78"/>
  <c r="P86"/>
  <c r="P97"/>
  <c r="P105"/>
  <c r="P113"/>
  <c r="P121"/>
  <c r="P129"/>
  <c r="P137"/>
  <c r="P146"/>
  <c r="P173"/>
  <c r="P217"/>
  <c r="P228"/>
  <c r="P236"/>
  <c r="P244"/>
  <c r="P252"/>
  <c r="P260"/>
  <c r="P268"/>
  <c r="P276"/>
  <c r="P284"/>
  <c r="P378"/>
  <c r="P386"/>
  <c r="P394"/>
  <c r="K362"/>
  <c r="K404"/>
  <c r="K103"/>
  <c r="K330"/>
  <c r="K354"/>
  <c r="K410"/>
  <c r="K430"/>
  <c r="K298"/>
  <c r="K306"/>
  <c r="K315"/>
  <c r="K328"/>
  <c r="K339"/>
  <c r="O221"/>
  <c r="O435"/>
  <c r="O434" s="1"/>
  <c r="K135"/>
  <c r="K144"/>
  <c r="K366"/>
  <c r="P339"/>
  <c r="P254"/>
  <c r="P380"/>
  <c r="P388"/>
  <c r="P22"/>
  <c r="P34"/>
  <c r="P90"/>
  <c r="K288"/>
  <c r="K370"/>
  <c r="K408"/>
  <c r="P179"/>
  <c r="P187"/>
  <c r="P197"/>
  <c r="P207"/>
  <c r="P215"/>
  <c r="P322"/>
  <c r="P356"/>
  <c r="J221"/>
  <c r="P157"/>
  <c r="J190"/>
  <c r="J189" s="1"/>
  <c r="O18"/>
  <c r="P117"/>
  <c r="O220"/>
  <c r="O219" s="1"/>
  <c r="K406"/>
  <c r="K425"/>
  <c r="P412"/>
  <c r="P354"/>
  <c r="P270"/>
  <c r="M220"/>
  <c r="N220" s="1"/>
  <c r="P294"/>
  <c r="P311"/>
  <c r="P432"/>
  <c r="O19"/>
  <c r="P159"/>
  <c r="P181"/>
  <c r="P199"/>
  <c r="O349"/>
  <c r="O348" s="1"/>
  <c r="K38"/>
  <c r="K57"/>
  <c r="K75"/>
  <c r="K95"/>
  <c r="K111"/>
  <c r="K119"/>
  <c r="K127"/>
  <c r="K294"/>
  <c r="K302"/>
  <c r="K311"/>
  <c r="K322"/>
  <c r="K333"/>
  <c r="K344"/>
  <c r="K356"/>
  <c r="K412"/>
  <c r="K422"/>
  <c r="K432"/>
  <c r="P230"/>
  <c r="N226"/>
  <c r="P226" s="1"/>
  <c r="P142"/>
  <c r="P36"/>
  <c r="P44"/>
  <c r="P63"/>
  <c r="P101"/>
  <c r="P109"/>
  <c r="P125"/>
  <c r="P133"/>
  <c r="P308"/>
  <c r="P330"/>
  <c r="P419"/>
  <c r="K22"/>
  <c r="K53"/>
  <c r="K99"/>
  <c r="K115"/>
  <c r="K131"/>
  <c r="K148"/>
  <c r="K197"/>
  <c r="K207"/>
  <c r="K215"/>
  <c r="K436"/>
  <c r="P422"/>
  <c r="P302"/>
  <c r="P333"/>
  <c r="P191"/>
  <c r="P209"/>
  <c r="K30"/>
  <c r="K47"/>
  <c r="K67"/>
  <c r="K84"/>
  <c r="K142"/>
  <c r="K150"/>
  <c r="K168"/>
  <c r="K177"/>
  <c r="K300"/>
  <c r="K308"/>
  <c r="K364"/>
  <c r="K372"/>
  <c r="P262"/>
  <c r="P222"/>
  <c r="P139"/>
  <c r="P123"/>
  <c r="P80"/>
  <c r="P42"/>
  <c r="P53"/>
  <c r="P71"/>
  <c r="P165"/>
  <c r="P370"/>
  <c r="P286"/>
  <c r="P292"/>
  <c r="P362"/>
  <c r="P404"/>
  <c r="K205"/>
  <c r="K417"/>
  <c r="P324"/>
  <c r="K400"/>
  <c r="J18"/>
  <c r="K49"/>
  <c r="K59"/>
  <c r="K69"/>
  <c r="K97"/>
  <c r="K105"/>
  <c r="K113"/>
  <c r="K121"/>
  <c r="K129"/>
  <c r="K137"/>
  <c r="K157"/>
  <c r="K179"/>
  <c r="K187"/>
  <c r="K313"/>
  <c r="K374"/>
  <c r="K195"/>
  <c r="K213"/>
  <c r="K224"/>
  <c r="K232"/>
  <c r="K240"/>
  <c r="K248"/>
  <c r="K256"/>
  <c r="K264"/>
  <c r="K272"/>
  <c r="K280"/>
  <c r="K382"/>
  <c r="K390"/>
  <c r="K398"/>
  <c r="P107"/>
  <c r="P61"/>
  <c r="M18"/>
  <c r="K414"/>
  <c r="K34"/>
  <c r="K42"/>
  <c r="K61"/>
  <c r="K71"/>
  <c r="K80"/>
  <c r="K90"/>
  <c r="K107"/>
  <c r="K123"/>
  <c r="K139"/>
  <c r="K428"/>
  <c r="P148"/>
  <c r="H18"/>
  <c r="P224"/>
  <c r="P232"/>
  <c r="P240"/>
  <c r="P248"/>
  <c r="P256"/>
  <c r="P264"/>
  <c r="P272"/>
  <c r="P280"/>
  <c r="P288"/>
  <c r="P296"/>
  <c r="P304"/>
  <c r="P344"/>
  <c r="M349"/>
  <c r="N349" s="1"/>
  <c r="P349" s="1"/>
  <c r="J202"/>
  <c r="J201" s="1"/>
  <c r="K211"/>
  <c r="J220"/>
  <c r="K284"/>
  <c r="K292"/>
  <c r="K319"/>
  <c r="K342"/>
  <c r="P30"/>
  <c r="P38"/>
  <c r="P57"/>
  <c r="P84"/>
  <c r="P95"/>
  <c r="P103"/>
  <c r="P111"/>
  <c r="P119"/>
  <c r="P127"/>
  <c r="P135"/>
  <c r="P144"/>
  <c r="P155"/>
  <c r="P168"/>
  <c r="P360"/>
  <c r="P368"/>
  <c r="P376"/>
  <c r="P384"/>
  <c r="P392"/>
  <c r="P402"/>
  <c r="P410"/>
  <c r="P430"/>
  <c r="P161"/>
  <c r="P163"/>
  <c r="P88"/>
  <c r="H190"/>
  <c r="I190" s="1"/>
  <c r="H349"/>
  <c r="I349" s="1"/>
  <c r="H435"/>
  <c r="H434" s="1"/>
  <c r="I434" s="1"/>
  <c r="M190"/>
  <c r="M189" s="1"/>
  <c r="N189" s="1"/>
  <c r="J19"/>
  <c r="K55"/>
  <c r="K63"/>
  <c r="K73"/>
  <c r="K82"/>
  <c r="K92"/>
  <c r="K101"/>
  <c r="K109"/>
  <c r="K117"/>
  <c r="K125"/>
  <c r="K133"/>
  <c r="K165"/>
  <c r="K175"/>
  <c r="K183"/>
  <c r="K360"/>
  <c r="K376"/>
  <c r="K402"/>
  <c r="P73"/>
  <c r="P82"/>
  <c r="P92"/>
  <c r="P175"/>
  <c r="P183"/>
  <c r="O202"/>
  <c r="O201" s="1"/>
  <c r="P211"/>
  <c r="P234"/>
  <c r="P242"/>
  <c r="P250"/>
  <c r="P258"/>
  <c r="P266"/>
  <c r="P274"/>
  <c r="P282"/>
  <c r="P290"/>
  <c r="P298"/>
  <c r="P306"/>
  <c r="P315"/>
  <c r="P328"/>
  <c r="P417"/>
  <c r="P400"/>
  <c r="K161"/>
  <c r="K163"/>
  <c r="K88"/>
  <c r="J349"/>
  <c r="J348" s="1"/>
  <c r="P350"/>
  <c r="O190"/>
  <c r="P203"/>
  <c r="J435"/>
  <c r="J434" s="1"/>
  <c r="J336"/>
  <c r="J219"/>
  <c r="K337"/>
  <c r="K27"/>
  <c r="K203"/>
  <c r="I193"/>
  <c r="K193" s="1"/>
  <c r="I350"/>
  <c r="K350" s="1"/>
  <c r="H220"/>
  <c r="M19"/>
  <c r="M221"/>
  <c r="N221" s="1"/>
  <c r="P221" s="1"/>
  <c r="I438"/>
  <c r="K438" s="1"/>
  <c r="M435"/>
  <c r="M434" s="1"/>
  <c r="N434" s="1"/>
  <c r="I290"/>
  <c r="K290" s="1"/>
  <c r="M202"/>
  <c r="M336"/>
  <c r="N436"/>
  <c r="P436" s="1"/>
  <c r="N18"/>
  <c r="N27"/>
  <c r="P27" s="1"/>
  <c r="H336"/>
  <c r="H202"/>
  <c r="H221"/>
  <c r="I221" s="1"/>
  <c r="K221" s="1"/>
  <c r="H19"/>
  <c r="H189" l="1"/>
  <c r="I189" s="1"/>
  <c r="K189" s="1"/>
  <c r="M348"/>
  <c r="N348" s="1"/>
  <c r="P348" s="1"/>
  <c r="N190"/>
  <c r="K190"/>
  <c r="O442"/>
  <c r="M17"/>
  <c r="N17" s="1"/>
  <c r="I435"/>
  <c r="K434"/>
  <c r="J442"/>
  <c r="P220"/>
  <c r="J17"/>
  <c r="H348"/>
  <c r="I348" s="1"/>
  <c r="K348" s="1"/>
  <c r="M442"/>
  <c r="N442" s="1"/>
  <c r="P442" s="1"/>
  <c r="P434"/>
  <c r="M219"/>
  <c r="N219" s="1"/>
  <c r="P219" s="1"/>
  <c r="P190"/>
  <c r="O189"/>
  <c r="P189" s="1"/>
  <c r="P18"/>
  <c r="O17"/>
  <c r="O441"/>
  <c r="K435"/>
  <c r="K349"/>
  <c r="J335"/>
  <c r="J441"/>
  <c r="H201"/>
  <c r="I201" s="1"/>
  <c r="K201" s="1"/>
  <c r="I202"/>
  <c r="K202" s="1"/>
  <c r="M441"/>
  <c r="N441" s="1"/>
  <c r="N435"/>
  <c r="P435" s="1"/>
  <c r="N19"/>
  <c r="P19" s="1"/>
  <c r="M201"/>
  <c r="N202"/>
  <c r="P202" s="1"/>
  <c r="M335"/>
  <c r="N335" s="1"/>
  <c r="P335" s="1"/>
  <c r="N336"/>
  <c r="P336" s="1"/>
  <c r="H335"/>
  <c r="I335" s="1"/>
  <c r="I336"/>
  <c r="K336" s="1"/>
  <c r="H219"/>
  <c r="I219" s="1"/>
  <c r="K219" s="1"/>
  <c r="I220"/>
  <c r="K220" s="1"/>
  <c r="H442"/>
  <c r="I442" s="1"/>
  <c r="I19"/>
  <c r="K19" s="1"/>
  <c r="H17"/>
  <c r="I18"/>
  <c r="K18" s="1"/>
  <c r="H441"/>
  <c r="I441" s="1"/>
  <c r="K442" l="1"/>
  <c r="K335"/>
  <c r="K441"/>
  <c r="P441"/>
  <c r="O440"/>
  <c r="P17"/>
  <c r="J440"/>
  <c r="N201"/>
  <c r="P201" s="1"/>
  <c r="M440"/>
  <c r="N440" s="1"/>
  <c r="H440"/>
  <c r="I440" s="1"/>
  <c r="I17"/>
  <c r="K17" s="1"/>
  <c r="K440" l="1"/>
  <c r="P440"/>
</calcChain>
</file>

<file path=xl/sharedStrings.xml><?xml version="1.0" encoding="utf-8"?>
<sst xmlns="http://schemas.openxmlformats.org/spreadsheetml/2006/main" count="1980" uniqueCount="371">
  <si>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</si>
  <si>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</si>
  <si>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</si>
  <si>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</si>
  <si>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</si>
  <si>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</si>
  <si>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</si>
  <si>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</si>
  <si>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</si>
  <si>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</si>
  <si>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</si>
  <si>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</si>
  <si>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</si>
  <si>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</si>
  <si>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</si>
  <si>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</si>
  <si>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</si>
  <si>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</si>
  <si>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</si>
  <si>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</si>
  <si>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</si>
  <si>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</si>
  <si>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</si>
  <si>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</si>
  <si>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</si>
  <si>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</si>
  <si>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</si>
  <si>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</si>
  <si>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</si>
  <si>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</si>
  <si>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</si>
  <si>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</si>
  <si>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</si>
  <si>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</si>
  <si>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</si>
  <si>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</si>
  <si>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</si>
  <si>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</si>
  <si>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</si>
  <si>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</si>
  <si>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</si>
  <si>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</si>
  <si>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</si>
  <si>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</si>
  <si>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</si>
  <si>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</si>
  <si>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</si>
  <si>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</si>
  <si>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</si>
  <si>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</si>
  <si>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</si>
  <si>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</si>
  <si>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</si>
  <si>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</si>
  <si>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</si>
  <si>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</si>
  <si>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</si>
  <si>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</si>
  <si>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</si>
  <si>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</si>
  <si>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</si>
  <si>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</si>
  <si>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</si>
  <si>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</si>
  <si>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</si>
  <si>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</si>
  <si>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</si>
  <si>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</si>
  <si>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</si>
  <si>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</si>
  <si>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</si>
  <si>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</si>
  <si>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</si>
  <si>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</si>
  <si>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</si>
  <si>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</si>
  <si>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</si>
  <si>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</si>
  <si>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</si>
  <si>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</si>
  <si>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</si>
  <si>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</si>
  <si>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</si>
  <si>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</si>
  <si>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</si>
  <si>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</si>
  <si>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</si>
  <si>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</si>
  <si>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</si>
  <si>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</si>
  <si>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</si>
  <si>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</si>
  <si>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</si>
  <si>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</si>
  <si>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</si>
  <si>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</si>
  <si>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</si>
  <si>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</si>
  <si>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</si>
  <si>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</si>
  <si>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</si>
  <si>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</si>
  <si>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</si>
  <si>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</si>
  <si>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</si>
  <si>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</si>
  <si>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</si>
  <si>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</si>
  <si>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</si>
  <si>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</si>
  <si>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</si>
  <si>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</si>
  <si>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</si>
  <si>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</si>
  <si>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</si>
  <si>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</si>
  <si>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</si>
  <si>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</si>
  <si>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</si>
  <si>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</si>
  <si>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</si>
  <si>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</si>
  <si>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</si>
  <si>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</si>
  <si>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</si>
  <si>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</si>
  <si>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</si>
  <si>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</si>
  <si>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</si>
  <si>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</si>
  <si>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</si>
  <si>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</si>
  <si>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</si>
  <si>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</si>
  <si>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</si>
  <si>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</si>
  <si>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</si>
  <si>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</si>
  <si>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</si>
  <si>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</si>
  <si>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</si>
  <si>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</si>
  <si>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</si>
  <si>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</si>
  <si>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</si>
  <si>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</si>
  <si>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</si>
  <si>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</si>
  <si>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</si>
  <si>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</si>
  <si>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</si>
  <si>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</si>
  <si>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</si>
  <si>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</si>
  <si>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</si>
  <si>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</si>
  <si>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</si>
  <si>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</si>
  <si>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</si>
  <si>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</si>
  <si>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</si>
  <si>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</si>
  <si>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</si>
  <si>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</si>
  <si>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</si>
  <si>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</si>
  <si>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</si>
  <si>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</si>
  <si>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</si>
  <si>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</si>
  <si>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</si>
  <si>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</si>
  <si>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</si>
  <si>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</si>
  <si>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</si>
  <si>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</si>
  <si>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</si>
  <si>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</si>
  <si>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</si>
  <si>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</si>
  <si>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</si>
  <si>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</si>
  <si>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</si>
  <si>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</si>
  <si>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</si>
  <si>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</si>
  <si>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</si>
  <si>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</si>
  <si>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</si>
  <si>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</si>
  <si>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</si>
  <si>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</si>
  <si>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</si>
  <si>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</si>
  <si>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</si>
  <si>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</si>
  <si>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</si>
  <si>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</si>
  <si>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</si>
  <si>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</si>
  <si>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</si>
  <si>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</si>
  <si>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</si>
  <si>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</si>
  <si>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</si>
  <si>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</si>
  <si>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</si>
  <si>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</si>
  <si>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</si>
  <si>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</si>
  <si>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</si>
  <si>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</si>
  <si>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</si>
  <si>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</si>
  <si>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</si>
  <si>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</si>
  <si>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</si>
  <si>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</si>
  <si>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</si>
  <si>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</si>
  <si>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</si>
  <si>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</si>
  <si>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</si>
  <si>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</si>
  <si>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</si>
  <si>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</si>
  <si>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</si>
  <si>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</si>
  <si>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</si>
  <si>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</si>
  <si>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</si>
  <si>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</si>
  <si>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</si>
  <si>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</si>
  <si>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</si>
  <si>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</si>
  <si>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</si>
  <si>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</si>
  <si>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</si>
  <si>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</si>
  <si>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</si>
  <si>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</si>
  <si>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</si>
  <si>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</si>
  <si>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</si>
  <si>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</si>
  <si>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</si>
  <si>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</si>
  <si>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</si>
  <si>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</si>
  <si>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</si>
  <si>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</si>
  <si>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</si>
  <si>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</si>
  <si>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</si>
  <si>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</si>
  <si>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</si>
  <si>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</si>
  <si>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</si>
  <si>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</si>
  <si>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</si>
  <si>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</si>
  <si>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</si>
  <si>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</si>
  <si>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</si>
  <si>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</si>
  <si>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</si>
  <si>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</si>
  <si>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</si>
  <si>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</si>
  <si>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</si>
  <si>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</si>
  <si>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</si>
  <si>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</si>
  <si>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</si>
  <si>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</si>
  <si>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</si>
  <si>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</si>
  <si>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</si>
  <si>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</si>
  <si>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</si>
  <si>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</si>
  <si>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</si>
  <si>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</si>
  <si>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</si>
  <si>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</si>
  <si>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</si>
  <si>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</si>
  <si>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</si>
  <si>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</si>
  <si>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</si>
  <si>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</si>
  <si>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</si>
  <si>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</si>
  <si>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</si>
  <si>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</si>
  <si>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</si>
  <si>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</si>
  <si>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</si>
  <si>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</si>
  <si>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</si>
  <si>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</si>
  <si>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</si>
  <si>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</si>
  <si>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</si>
  <si>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</si>
  <si>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</si>
  <si>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</si>
  <si>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</si>
  <si>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</si>
  <si>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</si>
  <si>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</si>
  <si>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</si>
  <si>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</si>
  <si>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</si>
  <si>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</si>
  <si>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</si>
  <si>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</si>
  <si>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</si>
  <si>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</si>
  <si>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</si>
  <si>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</si>
  <si>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</si>
  <si>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</si>
  <si>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</si>
  <si>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</si>
  <si>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</si>
  <si>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</si>
  <si>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</si>
  <si>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</si>
  <si>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</si>
  <si>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</si>
  <si>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</si>
  <si>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</si>
  <si>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</si>
  <si>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</si>
  <si>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</si>
  <si>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</si>
  <si>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</si>
  <si>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</si>
  <si>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</si>
  <si>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</si>
  <si>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</si>
  <si>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</si>
  <si>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</si>
  <si>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</si>
  <si>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</si>
  <si>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</si>
  <si>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</si>
  <si>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</si>
  <si>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</si>
  <si>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</si>
  <si>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</si>
  <si>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</si>
  <si>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</si>
  <si>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</si>
  <si>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</si>
  <si>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</si>
  <si>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</si>
  <si>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</si>
  <si>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</si>
  <si>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</si>
  <si>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</si>
  <si>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</si>
  <si>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</si>
  <si>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</si>
  <si>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</si>
  <si>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</si>
  <si>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</si>
  <si>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</si>
  <si>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25.03.2022 № 22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</si>
</sst>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443"/>
  <sheetViews>
    <sheetView tabSelected="1" workbookViewId="0">
      <selection activeCell="A6" sqref="A6:P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0" width="15.140625" style="4" hidden="1" customWidth="1"/>
    <col min="11" max="11" width="15.140625" style="4" customWidth="1"/>
    <col min="12" max="12" width="15.42578125" style="4" hidden="1" customWidth="1"/>
    <col min="13" max="14" width="14.85546875" style="4" hidden="1" customWidth="1"/>
    <col min="15" max="15" width="15.140625" style="4" hidden="1" customWidth="1"/>
    <col min="16" max="16" width="15.28515625" style="4" customWidth="1"/>
    <col min="17" max="16384" width="9.140625" style="4"/>
  </cols>
  <sheetData>
    <row r="1" spans="1:16" ht="18" customHeight="1">
      <c r="A1" s="25" t="s">
        <v>337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2.5" customHeight="1">
      <c r="A2" s="26" t="s">
        <v>273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1" customHeight="1">
      <c r="A3" s="26" t="s">
        <v>274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>
      <c r="A4" s="26" t="s">
        <v>296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0.25" customHeight="1">
      <c r="A5" s="26" t="s">
        <v>370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0.25" customHeight="1">
      <c r="A6" s="25" t="s">
        <v>337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0.25" customHeight="1">
      <c r="A7" s="26" t="s">
        <v>273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20.25" customHeight="1">
      <c r="A8" s="26" t="s">
        <v>274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20.25" customHeight="1">
      <c r="A9" s="26" t="s">
        <v>296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20.25" customHeight="1">
      <c r="A10" s="26" t="s">
        <v>361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20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45" customHeight="1">
      <c r="A12" s="17" t="s">
        <v>336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6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8.75" customHeight="1">
      <c r="A14" s="18" t="s">
        <v>174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0" customHeight="1">
      <c r="A15" s="23" t="s">
        <v>2</v>
      </c>
      <c r="B15" s="23" t="s">
        <v>188</v>
      </c>
      <c r="C15" s="23" t="s">
        <v>18</v>
      </c>
      <c r="D15" s="23" t="s">
        <v>26</v>
      </c>
      <c r="E15" s="23" t="s">
        <v>0</v>
      </c>
      <c r="F15" s="23" t="s">
        <v>1</v>
      </c>
      <c r="G15" s="21" t="s">
        <v>264</v>
      </c>
      <c r="H15" s="19" t="s">
        <v>360</v>
      </c>
      <c r="I15" s="21" t="s">
        <v>264</v>
      </c>
      <c r="J15" s="19" t="s">
        <v>362</v>
      </c>
      <c r="K15" s="21" t="s">
        <v>264</v>
      </c>
      <c r="L15" s="21" t="s">
        <v>315</v>
      </c>
      <c r="M15" s="19" t="s">
        <v>360</v>
      </c>
      <c r="N15" s="21" t="s">
        <v>315</v>
      </c>
      <c r="O15" s="19" t="s">
        <v>362</v>
      </c>
      <c r="P15" s="21" t="s">
        <v>315</v>
      </c>
    </row>
    <row r="16" spans="1:16" ht="78.75" customHeight="1">
      <c r="A16" s="23"/>
      <c r="B16" s="23"/>
      <c r="C16" s="23"/>
      <c r="D16" s="23"/>
      <c r="E16" s="23"/>
      <c r="F16" s="23"/>
      <c r="G16" s="22"/>
      <c r="H16" s="20"/>
      <c r="I16" s="22"/>
      <c r="J16" s="20"/>
      <c r="K16" s="22"/>
      <c r="L16" s="22"/>
      <c r="M16" s="20"/>
      <c r="N16" s="22"/>
      <c r="O16" s="20"/>
      <c r="P16" s="22"/>
    </row>
    <row r="17" spans="1:16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7">
        <v>62289.560403000003</v>
      </c>
      <c r="M17" s="8">
        <f>M18+M19</f>
        <v>0</v>
      </c>
      <c r="N17" s="7">
        <f>L17+M17</f>
        <v>62289.560403000003</v>
      </c>
      <c r="O17" s="8">
        <f>O18+O19</f>
        <v>0</v>
      </c>
      <c r="P17" s="7">
        <f>N17+O17</f>
        <v>62289.560403000003</v>
      </c>
    </row>
    <row r="18" spans="1:16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57+H59+H61+H63+H67+H73+H75+H78+H80+H82+H84+H92+H95+H97+H99+H103+H105+H107+H125+H127+H129+H131+H133+H135+H137+H139+H150+H157+H159+H165+H168+H170+H173+H175+H177+H179+H181+H183+H187+H109+H101+H142+H86+H113+H111+H55+H115+H144+H90+H69+H117+H119+H42+H146+H148+H121+H123+H32+H155</f>
        <v>0</v>
      </c>
      <c r="I18" s="7">
        <f t="shared" ref="I18:I81" si="0">G18+H18</f>
        <v>74178.738542999985</v>
      </c>
      <c r="J18" s="8">
        <f>J20+J22+J34+J36+J38+J40+J44+J47+J49+J57+J59+J61+J63+J67+J73+J75+J78+J80+J82+J84+J92+J95+J97+J99+J103+J105+J107+J125+J127+J129+J131+J133+J135+J137+J139+J150+J157+J159+J165+J168+J170+J173+J175+J177+J179+J181+J183+J187+J109+J101+J142+J86+J113+J111+J55+J115+J144+J90+J69+J117+J119+J42+J146+J148+J121+J123+J32+J155+J161+J163+J88</f>
        <v>0</v>
      </c>
      <c r="K18" s="7">
        <f t="shared" ref="K18:K81" si="1">I18+J18</f>
        <v>74178.738542999985</v>
      </c>
      <c r="L18" s="7">
        <v>58578.280862999985</v>
      </c>
      <c r="M18" s="8">
        <f>M20+M22+M34+M36+M38+M40+M44+M47+M49+M57+M59+M61+M63+M67+M73+M75+M78+M80+M82+M84+M92+M95+M97+M99+M103+M105+M107+M125+M127+M129+M131+M133+M135+M137+M139+M150+M157+M159+M165+M168+M170+M173+M175+M177+M179+M181+M183+M187+M109+M101+M142+M86+M113+M111+M55+M115+M144+M90+M69+M117+M119+M42+M146+M148+M121+M123+M32+M155</f>
        <v>0</v>
      </c>
      <c r="N18" s="7">
        <f t="shared" ref="N18:N81" si="2">L18+M18</f>
        <v>58578.280862999985</v>
      </c>
      <c r="O18" s="8">
        <f>O20+O22+O34+O36+O38+O40+O44+O47+O49+O57+O59+O61+O63+O67+O73+O75+O78+O80+O82+O84+O92+O95+O97+O99+O103+O105+O107+O125+O127+O129+O131+O133+O135+O137+O139+O150+O157+O159+O165+O168+O170+O173+O175+O177+O179+O181+O183+O187+O109+O101+O142+O86+O113+O111+O55+O115+O144+O90+O69+O117+O119+O42+O146+O148+O121+O123+O32+O155+O161+O163+O88</f>
        <v>0</v>
      </c>
      <c r="P18" s="7">
        <f t="shared" ref="P18:P81" si="3">N18+O18</f>
        <v>58578.280862999985</v>
      </c>
    </row>
    <row r="19" spans="1:16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H27+H30+H53+H71+H185</f>
        <v>0</v>
      </c>
      <c r="I19" s="7">
        <f t="shared" si="0"/>
        <v>3711.4476599999998</v>
      </c>
      <c r="J19" s="8">
        <f>J27+J30+J53+J71+J185</f>
        <v>0</v>
      </c>
      <c r="K19" s="7">
        <f t="shared" si="1"/>
        <v>3711.4476599999998</v>
      </c>
      <c r="L19" s="7">
        <v>3711.2795399999995</v>
      </c>
      <c r="M19" s="8">
        <f>M27+M30+M53+M71+M185</f>
        <v>0</v>
      </c>
      <c r="N19" s="7">
        <f t="shared" si="2"/>
        <v>3711.2795399999995</v>
      </c>
      <c r="O19" s="8">
        <f>O27+O30+O53+O71+O185</f>
        <v>0</v>
      </c>
      <c r="P19" s="7">
        <f t="shared" si="3"/>
        <v>3711.2795399999995</v>
      </c>
    </row>
    <row r="20" spans="1:16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7">
        <v>1550.8719999999998</v>
      </c>
      <c r="M20" s="8">
        <f>M21</f>
        <v>0</v>
      </c>
      <c r="N20" s="7">
        <f t="shared" si="2"/>
        <v>1550.8719999999998</v>
      </c>
      <c r="O20" s="8">
        <f>O21</f>
        <v>0</v>
      </c>
      <c r="P20" s="7">
        <f t="shared" si="3"/>
        <v>1550.8719999999998</v>
      </c>
    </row>
    <row r="21" spans="1:16" ht="76.5">
      <c r="A21" s="3" t="s">
        <v>95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7">
        <v>1550.8719999999998</v>
      </c>
      <c r="M21" s="8"/>
      <c r="N21" s="7">
        <f t="shared" si="2"/>
        <v>1550.8719999999998</v>
      </c>
      <c r="O21" s="8"/>
      <c r="P21" s="7">
        <f t="shared" si="3"/>
        <v>1550.8719999999998</v>
      </c>
    </row>
    <row r="22" spans="1:16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34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7">
        <v>16676.754939999999</v>
      </c>
      <c r="M22" s="8">
        <f>M23+M24+M25+M26</f>
        <v>0</v>
      </c>
      <c r="N22" s="7">
        <f t="shared" si="2"/>
        <v>16676.754939999999</v>
      </c>
      <c r="O22" s="8">
        <f>O23+O24+O25+O26</f>
        <v>0</v>
      </c>
      <c r="P22" s="7">
        <f t="shared" si="3"/>
        <v>16676.754939999999</v>
      </c>
    </row>
    <row r="23" spans="1:16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34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7">
        <v>16471.428939999998</v>
      </c>
      <c r="M23" s="8"/>
      <c r="N23" s="7">
        <f t="shared" si="2"/>
        <v>16471.428939999998</v>
      </c>
      <c r="O23" s="8"/>
      <c r="P23" s="7">
        <f t="shared" si="3"/>
        <v>16471.428939999998</v>
      </c>
    </row>
    <row r="24" spans="1:16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34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7">
        <v>204.32600000000002</v>
      </c>
      <c r="M24" s="8"/>
      <c r="N24" s="7">
        <f t="shared" si="2"/>
        <v>204.32600000000002</v>
      </c>
      <c r="O24" s="8"/>
      <c r="P24" s="7">
        <f t="shared" si="3"/>
        <v>204.32600000000002</v>
      </c>
    </row>
    <row r="25" spans="1:16" ht="25.5">
      <c r="A25" s="3" t="s">
        <v>152</v>
      </c>
      <c r="B25" s="2" t="s">
        <v>5</v>
      </c>
      <c r="C25" s="2" t="s">
        <v>19</v>
      </c>
      <c r="D25" s="2" t="s">
        <v>21</v>
      </c>
      <c r="E25" s="1" t="s">
        <v>34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7">
        <v>0</v>
      </c>
      <c r="M25" s="8"/>
      <c r="N25" s="7">
        <f t="shared" si="2"/>
        <v>0</v>
      </c>
      <c r="O25" s="8"/>
      <c r="P25" s="7">
        <f t="shared" si="3"/>
        <v>0</v>
      </c>
    </row>
    <row r="26" spans="1:16" ht="25.5">
      <c r="A26" s="3" t="s">
        <v>33</v>
      </c>
      <c r="B26" s="2" t="s">
        <v>5</v>
      </c>
      <c r="C26" s="2" t="s">
        <v>19</v>
      </c>
      <c r="D26" s="2" t="s">
        <v>21</v>
      </c>
      <c r="E26" s="1" t="s">
        <v>34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7">
        <v>1</v>
      </c>
      <c r="M26" s="8"/>
      <c r="N26" s="7">
        <f t="shared" si="2"/>
        <v>1</v>
      </c>
      <c r="O26" s="8"/>
      <c r="P26" s="7">
        <f t="shared" si="3"/>
        <v>1</v>
      </c>
    </row>
    <row r="27" spans="1:16" ht="38.25">
      <c r="A27" s="3" t="s">
        <v>35</v>
      </c>
      <c r="B27" s="2" t="s">
        <v>5</v>
      </c>
      <c r="C27" s="2" t="s">
        <v>19</v>
      </c>
      <c r="D27" s="2" t="s">
        <v>21</v>
      </c>
      <c r="E27" s="1" t="s">
        <v>36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7">
        <v>827.28899999999999</v>
      </c>
      <c r="M27" s="8">
        <f>M28+M29</f>
        <v>0</v>
      </c>
      <c r="N27" s="7">
        <f t="shared" si="2"/>
        <v>827.28899999999999</v>
      </c>
      <c r="O27" s="8">
        <f>O28+O29</f>
        <v>0</v>
      </c>
      <c r="P27" s="7">
        <f t="shared" si="3"/>
        <v>827.28899999999999</v>
      </c>
    </row>
    <row r="28" spans="1:16" ht="76.5">
      <c r="A28" s="3" t="s">
        <v>95</v>
      </c>
      <c r="B28" s="2" t="s">
        <v>5</v>
      </c>
      <c r="C28" s="2" t="s">
        <v>19</v>
      </c>
      <c r="D28" s="2" t="s">
        <v>21</v>
      </c>
      <c r="E28" s="1" t="s">
        <v>36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7">
        <v>783.90499999999997</v>
      </c>
      <c r="M28" s="8"/>
      <c r="N28" s="7">
        <f t="shared" si="2"/>
        <v>783.90499999999997</v>
      </c>
      <c r="O28" s="8"/>
      <c r="P28" s="7">
        <f t="shared" si="3"/>
        <v>783.90499999999997</v>
      </c>
    </row>
    <row r="29" spans="1:16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36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7">
        <v>43.384000000000007</v>
      </c>
      <c r="M29" s="8"/>
      <c r="N29" s="7">
        <f t="shared" si="2"/>
        <v>43.384000000000007</v>
      </c>
      <c r="O29" s="8"/>
      <c r="P29" s="7">
        <f t="shared" si="3"/>
        <v>43.384000000000007</v>
      </c>
    </row>
    <row r="30" spans="1:16" ht="51">
      <c r="A30" s="3" t="s">
        <v>353</v>
      </c>
      <c r="B30" s="9" t="s">
        <v>5</v>
      </c>
      <c r="C30" s="2" t="s">
        <v>19</v>
      </c>
      <c r="D30" s="2" t="s">
        <v>22</v>
      </c>
      <c r="E30" s="1" t="s">
        <v>46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7">
        <v>1.47949</v>
      </c>
      <c r="M30" s="8">
        <f>M31</f>
        <v>0</v>
      </c>
      <c r="N30" s="7">
        <f t="shared" si="2"/>
        <v>1.47949</v>
      </c>
      <c r="O30" s="8">
        <f>O31</f>
        <v>0</v>
      </c>
      <c r="P30" s="7">
        <f t="shared" si="3"/>
        <v>1.47949</v>
      </c>
    </row>
    <row r="31" spans="1:16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46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7">
        <v>1.47949</v>
      </c>
      <c r="M31" s="8"/>
      <c r="N31" s="7">
        <f t="shared" si="2"/>
        <v>1.47949</v>
      </c>
      <c r="O31" s="8"/>
      <c r="P31" s="7">
        <f t="shared" si="3"/>
        <v>1.47949</v>
      </c>
    </row>
    <row r="32" spans="1:16" ht="38.25">
      <c r="A32" s="10" t="s">
        <v>332</v>
      </c>
      <c r="B32" s="2" t="s">
        <v>5</v>
      </c>
      <c r="C32" s="2" t="s">
        <v>19</v>
      </c>
      <c r="D32" s="2" t="s">
        <v>23</v>
      </c>
      <c r="E32" s="1" t="s">
        <v>333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7">
        <v>0</v>
      </c>
      <c r="M32" s="8">
        <f>M33</f>
        <v>0</v>
      </c>
      <c r="N32" s="7">
        <f t="shared" si="2"/>
        <v>0</v>
      </c>
      <c r="O32" s="8">
        <f>O33</f>
        <v>0</v>
      </c>
      <c r="P32" s="7">
        <f t="shared" si="3"/>
        <v>0</v>
      </c>
    </row>
    <row r="33" spans="1:16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333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7">
        <v>0</v>
      </c>
      <c r="M33" s="8"/>
      <c r="N33" s="7">
        <f t="shared" si="2"/>
        <v>0</v>
      </c>
      <c r="O33" s="8"/>
      <c r="P33" s="7">
        <f t="shared" si="3"/>
        <v>0</v>
      </c>
    </row>
    <row r="34" spans="1:16" ht="38.25">
      <c r="A34" s="3" t="s">
        <v>37</v>
      </c>
      <c r="B34" s="2" t="s">
        <v>5</v>
      </c>
      <c r="C34" s="2" t="s">
        <v>19</v>
      </c>
      <c r="D34" s="2">
        <v>13</v>
      </c>
      <c r="E34" s="1" t="s">
        <v>38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7">
        <v>80.081999999999994</v>
      </c>
      <c r="M34" s="8">
        <f>M35</f>
        <v>0</v>
      </c>
      <c r="N34" s="7">
        <f t="shared" si="2"/>
        <v>80.081999999999994</v>
      </c>
      <c r="O34" s="8">
        <f>O35</f>
        <v>0</v>
      </c>
      <c r="P34" s="7">
        <f t="shared" si="3"/>
        <v>80.081999999999994</v>
      </c>
    </row>
    <row r="35" spans="1:16" ht="25.5">
      <c r="A35" s="3" t="s">
        <v>33</v>
      </c>
      <c r="B35" s="2" t="s">
        <v>5</v>
      </c>
      <c r="C35" s="2" t="s">
        <v>19</v>
      </c>
      <c r="D35" s="2">
        <v>13</v>
      </c>
      <c r="E35" s="1" t="s">
        <v>38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7">
        <v>80.081999999999994</v>
      </c>
      <c r="M35" s="8"/>
      <c r="N35" s="7">
        <f t="shared" si="2"/>
        <v>80.081999999999994</v>
      </c>
      <c r="O35" s="8"/>
      <c r="P35" s="7">
        <f t="shared" si="3"/>
        <v>80.081999999999994</v>
      </c>
    </row>
    <row r="36" spans="1:16" ht="89.25">
      <c r="A36" s="3" t="s">
        <v>177</v>
      </c>
      <c r="B36" s="2" t="s">
        <v>5</v>
      </c>
      <c r="C36" s="2" t="s">
        <v>19</v>
      </c>
      <c r="D36" s="2">
        <v>13</v>
      </c>
      <c r="E36" s="1" t="s">
        <v>165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7">
        <v>3303.45075</v>
      </c>
      <c r="M36" s="8">
        <f>M37</f>
        <v>0</v>
      </c>
      <c r="N36" s="7">
        <f t="shared" si="2"/>
        <v>3303.45075</v>
      </c>
      <c r="O36" s="8">
        <f>O37</f>
        <v>0</v>
      </c>
      <c r="P36" s="7">
        <f t="shared" si="3"/>
        <v>3303.45075</v>
      </c>
    </row>
    <row r="37" spans="1:16" ht="38.25">
      <c r="A37" s="3" t="s">
        <v>66</v>
      </c>
      <c r="B37" s="2" t="s">
        <v>5</v>
      </c>
      <c r="C37" s="2" t="s">
        <v>19</v>
      </c>
      <c r="D37" s="2">
        <v>13</v>
      </c>
      <c r="E37" s="1" t="s">
        <v>165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7">
        <v>3303.45075</v>
      </c>
      <c r="M37" s="8"/>
      <c r="N37" s="7">
        <f t="shared" si="2"/>
        <v>3303.45075</v>
      </c>
      <c r="O37" s="8"/>
      <c r="P37" s="7">
        <f t="shared" si="3"/>
        <v>3303.45075</v>
      </c>
    </row>
    <row r="38" spans="1:16" ht="63.75">
      <c r="A38" s="3" t="s">
        <v>190</v>
      </c>
      <c r="B38" s="2" t="s">
        <v>5</v>
      </c>
      <c r="C38" s="2" t="s">
        <v>19</v>
      </c>
      <c r="D38" s="2">
        <v>13</v>
      </c>
      <c r="E38" s="1" t="s">
        <v>191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7">
        <v>0</v>
      </c>
      <c r="M38" s="8">
        <f>M39</f>
        <v>0</v>
      </c>
      <c r="N38" s="7">
        <f t="shared" si="2"/>
        <v>0</v>
      </c>
      <c r="O38" s="8">
        <f>O39</f>
        <v>0</v>
      </c>
      <c r="P38" s="7">
        <f t="shared" si="3"/>
        <v>0</v>
      </c>
    </row>
    <row r="39" spans="1:16" ht="38.25">
      <c r="A39" s="3" t="s">
        <v>66</v>
      </c>
      <c r="B39" s="2" t="s">
        <v>5</v>
      </c>
      <c r="C39" s="2" t="s">
        <v>19</v>
      </c>
      <c r="D39" s="2">
        <v>13</v>
      </c>
      <c r="E39" s="1" t="s">
        <v>191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7">
        <v>0</v>
      </c>
      <c r="M39" s="8"/>
      <c r="N39" s="7">
        <f t="shared" si="2"/>
        <v>0</v>
      </c>
      <c r="O39" s="8"/>
      <c r="P39" s="7">
        <f t="shared" si="3"/>
        <v>0</v>
      </c>
    </row>
    <row r="40" spans="1:16" ht="63.75">
      <c r="A40" s="3" t="s">
        <v>166</v>
      </c>
      <c r="B40" s="2" t="s">
        <v>5</v>
      </c>
      <c r="C40" s="2" t="s">
        <v>19</v>
      </c>
      <c r="D40" s="2">
        <v>13</v>
      </c>
      <c r="E40" s="1" t="s">
        <v>167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7">
        <v>0</v>
      </c>
      <c r="M40" s="8">
        <f>M41</f>
        <v>0</v>
      </c>
      <c r="N40" s="7">
        <f t="shared" si="2"/>
        <v>0</v>
      </c>
      <c r="O40" s="8">
        <f>O41</f>
        <v>0</v>
      </c>
      <c r="P40" s="7">
        <f t="shared" si="3"/>
        <v>0</v>
      </c>
    </row>
    <row r="41" spans="1:16" ht="38.25">
      <c r="A41" s="3" t="s">
        <v>66</v>
      </c>
      <c r="B41" s="2" t="s">
        <v>5</v>
      </c>
      <c r="C41" s="2" t="s">
        <v>19</v>
      </c>
      <c r="D41" s="2">
        <v>13</v>
      </c>
      <c r="E41" s="1" t="s">
        <v>167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7">
        <v>0</v>
      </c>
      <c r="M41" s="8"/>
      <c r="N41" s="7">
        <f t="shared" si="2"/>
        <v>0</v>
      </c>
      <c r="O41" s="8"/>
      <c r="P41" s="7">
        <f t="shared" si="3"/>
        <v>0</v>
      </c>
    </row>
    <row r="42" spans="1:16" ht="63.75">
      <c r="A42" s="3" t="s">
        <v>302</v>
      </c>
      <c r="B42" s="2" t="s">
        <v>5</v>
      </c>
      <c r="C42" s="2" t="s">
        <v>19</v>
      </c>
      <c r="D42" s="2">
        <v>13</v>
      </c>
      <c r="E42" s="1" t="s">
        <v>303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7">
        <v>0</v>
      </c>
      <c r="M42" s="8">
        <f>M43</f>
        <v>0</v>
      </c>
      <c r="N42" s="7">
        <f t="shared" si="2"/>
        <v>0</v>
      </c>
      <c r="O42" s="8">
        <f>O43</f>
        <v>0</v>
      </c>
      <c r="P42" s="7">
        <f t="shared" si="3"/>
        <v>0</v>
      </c>
    </row>
    <row r="43" spans="1:16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303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7">
        <v>0</v>
      </c>
      <c r="M43" s="8"/>
      <c r="N43" s="7">
        <f t="shared" si="2"/>
        <v>0</v>
      </c>
      <c r="O43" s="8"/>
      <c r="P43" s="7">
        <f t="shared" si="3"/>
        <v>0</v>
      </c>
    </row>
    <row r="44" spans="1:16" ht="25.5">
      <c r="A44" s="3" t="s">
        <v>218</v>
      </c>
      <c r="B44" s="2" t="s">
        <v>5</v>
      </c>
      <c r="C44" s="2" t="s">
        <v>19</v>
      </c>
      <c r="D44" s="2">
        <v>13</v>
      </c>
      <c r="E44" s="12" t="s">
        <v>219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7">
        <v>25</v>
      </c>
      <c r="M44" s="8">
        <f>M45+M46</f>
        <v>0</v>
      </c>
      <c r="N44" s="7">
        <f t="shared" si="2"/>
        <v>25</v>
      </c>
      <c r="O44" s="8">
        <f>O45+O46</f>
        <v>0</v>
      </c>
      <c r="P44" s="7">
        <f t="shared" si="3"/>
        <v>25</v>
      </c>
    </row>
    <row r="45" spans="1:16" ht="76.5">
      <c r="A45" s="3" t="s">
        <v>95</v>
      </c>
      <c r="B45" s="2" t="s">
        <v>5</v>
      </c>
      <c r="C45" s="2" t="s">
        <v>19</v>
      </c>
      <c r="D45" s="2">
        <v>13</v>
      </c>
      <c r="E45" s="12" t="s">
        <v>219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7">
        <v>23.5</v>
      </c>
      <c r="M45" s="8"/>
      <c r="N45" s="7">
        <f t="shared" si="2"/>
        <v>23.5</v>
      </c>
      <c r="O45" s="8"/>
      <c r="P45" s="7">
        <f t="shared" si="3"/>
        <v>23.5</v>
      </c>
    </row>
    <row r="46" spans="1:16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219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7">
        <v>1.5</v>
      </c>
      <c r="M46" s="8"/>
      <c r="N46" s="7">
        <f t="shared" si="2"/>
        <v>1.5</v>
      </c>
      <c r="O46" s="8"/>
      <c r="P46" s="7">
        <f t="shared" si="3"/>
        <v>1.5</v>
      </c>
    </row>
    <row r="47" spans="1:16" ht="38.25">
      <c r="A47" s="3" t="s">
        <v>220</v>
      </c>
      <c r="B47" s="2" t="s">
        <v>5</v>
      </c>
      <c r="C47" s="2" t="s">
        <v>19</v>
      </c>
      <c r="D47" s="2">
        <v>13</v>
      </c>
      <c r="E47" s="1" t="s">
        <v>221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7">
        <v>0</v>
      </c>
      <c r="M47" s="8">
        <f>M48</f>
        <v>0</v>
      </c>
      <c r="N47" s="7">
        <f t="shared" si="2"/>
        <v>0</v>
      </c>
      <c r="O47" s="8">
        <f>O48</f>
        <v>0</v>
      </c>
      <c r="P47" s="7">
        <f t="shared" si="3"/>
        <v>0</v>
      </c>
    </row>
    <row r="48" spans="1:16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221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7">
        <v>0</v>
      </c>
      <c r="M48" s="8"/>
      <c r="N48" s="7">
        <f t="shared" si="2"/>
        <v>0</v>
      </c>
      <c r="O48" s="8"/>
      <c r="P48" s="7">
        <f t="shared" si="3"/>
        <v>0</v>
      </c>
    </row>
    <row r="49" spans="1:16" ht="38.25">
      <c r="A49" s="3" t="s">
        <v>176</v>
      </c>
      <c r="B49" s="2" t="s">
        <v>5</v>
      </c>
      <c r="C49" s="2" t="s">
        <v>19</v>
      </c>
      <c r="D49" s="2">
        <v>13</v>
      </c>
      <c r="E49" s="1" t="s">
        <v>39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7">
        <v>12369.27104</v>
      </c>
      <c r="M49" s="8">
        <f>M50+M51+M52</f>
        <v>0</v>
      </c>
      <c r="N49" s="7">
        <f t="shared" si="2"/>
        <v>12369.27104</v>
      </c>
      <c r="O49" s="8">
        <f>O50+O51+O52</f>
        <v>0</v>
      </c>
      <c r="P49" s="7">
        <f t="shared" si="3"/>
        <v>12369.27104</v>
      </c>
    </row>
    <row r="50" spans="1:16" ht="76.5">
      <c r="A50" s="3" t="s">
        <v>95</v>
      </c>
      <c r="B50" s="2" t="s">
        <v>5</v>
      </c>
      <c r="C50" s="2" t="s">
        <v>19</v>
      </c>
      <c r="D50" s="2">
        <v>13</v>
      </c>
      <c r="E50" s="1" t="s">
        <v>39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7">
        <v>7288.3578499999985</v>
      </c>
      <c r="M50" s="8"/>
      <c r="N50" s="7">
        <f t="shared" si="2"/>
        <v>7288.3578499999985</v>
      </c>
      <c r="O50" s="8"/>
      <c r="P50" s="7">
        <f t="shared" si="3"/>
        <v>7288.3578499999985</v>
      </c>
    </row>
    <row r="51" spans="1:16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39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7">
        <v>5002.1161899999997</v>
      </c>
      <c r="M51" s="8"/>
      <c r="N51" s="7">
        <f t="shared" si="2"/>
        <v>5002.1161899999997</v>
      </c>
      <c r="O51" s="8"/>
      <c r="P51" s="7">
        <f t="shared" si="3"/>
        <v>5002.1161899999997</v>
      </c>
    </row>
    <row r="52" spans="1:16" ht="25.5">
      <c r="A52" s="3" t="s">
        <v>33</v>
      </c>
      <c r="B52" s="2" t="s">
        <v>5</v>
      </c>
      <c r="C52" s="2" t="s">
        <v>19</v>
      </c>
      <c r="D52" s="2">
        <v>13</v>
      </c>
      <c r="E52" s="1" t="s">
        <v>39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7">
        <v>78.796999999999983</v>
      </c>
      <c r="M52" s="8"/>
      <c r="N52" s="7">
        <f t="shared" si="2"/>
        <v>78.796999999999983</v>
      </c>
      <c r="O52" s="8"/>
      <c r="P52" s="7">
        <f t="shared" si="3"/>
        <v>78.796999999999983</v>
      </c>
    </row>
    <row r="53" spans="1:16" ht="38.25">
      <c r="A53" s="3" t="s">
        <v>40</v>
      </c>
      <c r="B53" s="2" t="s">
        <v>5</v>
      </c>
      <c r="C53" s="2" t="s">
        <v>19</v>
      </c>
      <c r="D53" s="2">
        <v>13</v>
      </c>
      <c r="E53" s="1" t="s">
        <v>41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7">
        <v>15.900499999999997</v>
      </c>
      <c r="M53" s="8">
        <f>M54</f>
        <v>0</v>
      </c>
      <c r="N53" s="7">
        <f t="shared" si="2"/>
        <v>15.900499999999997</v>
      </c>
      <c r="O53" s="8">
        <f>O54</f>
        <v>0</v>
      </c>
      <c r="P53" s="7">
        <f t="shared" si="3"/>
        <v>15.900499999999997</v>
      </c>
    </row>
    <row r="54" spans="1:16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41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7">
        <v>15.900499999999997</v>
      </c>
      <c r="M54" s="8"/>
      <c r="N54" s="7">
        <f t="shared" si="2"/>
        <v>15.900499999999997</v>
      </c>
      <c r="O54" s="8"/>
      <c r="P54" s="7">
        <f t="shared" si="3"/>
        <v>15.900499999999997</v>
      </c>
    </row>
    <row r="55" spans="1:16" ht="38.25">
      <c r="A55" s="3" t="s">
        <v>269</v>
      </c>
      <c r="B55" s="9" t="s">
        <v>5</v>
      </c>
      <c r="C55" s="9" t="s">
        <v>19</v>
      </c>
      <c r="D55" s="2">
        <v>13</v>
      </c>
      <c r="E55" s="1" t="s">
        <v>270</v>
      </c>
      <c r="F55" s="2"/>
      <c r="G55" s="7">
        <v>0</v>
      </c>
      <c r="H55" s="8">
        <f>H56</f>
        <v>0</v>
      </c>
      <c r="I55" s="7">
        <f t="shared" si="0"/>
        <v>0</v>
      </c>
      <c r="J55" s="8">
        <f>J56</f>
        <v>0</v>
      </c>
      <c r="K55" s="7">
        <f t="shared" si="1"/>
        <v>0</v>
      </c>
      <c r="L55" s="7">
        <v>0</v>
      </c>
      <c r="M55" s="8">
        <f>M56</f>
        <v>0</v>
      </c>
      <c r="N55" s="7">
        <f t="shared" si="2"/>
        <v>0</v>
      </c>
      <c r="O55" s="8">
        <f>O56</f>
        <v>0</v>
      </c>
      <c r="P55" s="7">
        <f t="shared" si="3"/>
        <v>0</v>
      </c>
    </row>
    <row r="56" spans="1:16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270</v>
      </c>
      <c r="F56" s="2">
        <v>200</v>
      </c>
      <c r="G56" s="7">
        <v>0</v>
      </c>
      <c r="H56" s="8"/>
      <c r="I56" s="7">
        <f t="shared" si="0"/>
        <v>0</v>
      </c>
      <c r="J56" s="8"/>
      <c r="K56" s="7">
        <f t="shared" si="1"/>
        <v>0</v>
      </c>
      <c r="L56" s="7">
        <v>0</v>
      </c>
      <c r="M56" s="8"/>
      <c r="N56" s="7">
        <f t="shared" si="2"/>
        <v>0</v>
      </c>
      <c r="O56" s="8"/>
      <c r="P56" s="7">
        <f t="shared" si="3"/>
        <v>0</v>
      </c>
    </row>
    <row r="57" spans="1:16" ht="51">
      <c r="A57" s="3" t="s">
        <v>42</v>
      </c>
      <c r="B57" s="9" t="s">
        <v>5</v>
      </c>
      <c r="C57" s="9" t="s">
        <v>19</v>
      </c>
      <c r="D57" s="2">
        <v>13</v>
      </c>
      <c r="E57" s="12" t="s">
        <v>43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7">
        <v>0</v>
      </c>
      <c r="M57" s="8">
        <f>M58</f>
        <v>0</v>
      </c>
      <c r="N57" s="7">
        <f t="shared" si="2"/>
        <v>0</v>
      </c>
      <c r="O57" s="8">
        <f>O58</f>
        <v>0</v>
      </c>
      <c r="P57" s="7">
        <f t="shared" si="3"/>
        <v>0</v>
      </c>
    </row>
    <row r="58" spans="1:16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43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7">
        <v>0</v>
      </c>
      <c r="M58" s="8"/>
      <c r="N58" s="7">
        <f t="shared" si="2"/>
        <v>0</v>
      </c>
      <c r="O58" s="8"/>
      <c r="P58" s="7">
        <f t="shared" si="3"/>
        <v>0</v>
      </c>
    </row>
    <row r="59" spans="1:16" ht="38.25">
      <c r="A59" s="3" t="s">
        <v>44</v>
      </c>
      <c r="B59" s="9" t="s">
        <v>5</v>
      </c>
      <c r="C59" s="2" t="s">
        <v>19</v>
      </c>
      <c r="D59" s="2">
        <v>13</v>
      </c>
      <c r="E59" s="12" t="s">
        <v>45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7">
        <v>0</v>
      </c>
      <c r="M59" s="8">
        <f>M60</f>
        <v>0</v>
      </c>
      <c r="N59" s="7">
        <f t="shared" si="2"/>
        <v>0</v>
      </c>
      <c r="O59" s="8">
        <f>O60</f>
        <v>0</v>
      </c>
      <c r="P59" s="7">
        <f t="shared" si="3"/>
        <v>0</v>
      </c>
    </row>
    <row r="60" spans="1:16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45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7">
        <v>0</v>
      </c>
      <c r="M60" s="8"/>
      <c r="N60" s="7">
        <f t="shared" si="2"/>
        <v>0</v>
      </c>
      <c r="O60" s="8"/>
      <c r="P60" s="7">
        <f t="shared" si="3"/>
        <v>0</v>
      </c>
    </row>
    <row r="61" spans="1:16" ht="63.75">
      <c r="A61" s="3" t="s">
        <v>224</v>
      </c>
      <c r="B61" s="9" t="s">
        <v>5</v>
      </c>
      <c r="C61" s="2" t="s">
        <v>19</v>
      </c>
      <c r="D61" s="2">
        <v>13</v>
      </c>
      <c r="E61" s="12" t="s">
        <v>225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7">
        <v>0</v>
      </c>
      <c r="M61" s="8">
        <f>M62</f>
        <v>0</v>
      </c>
      <c r="N61" s="7">
        <f t="shared" si="2"/>
        <v>0</v>
      </c>
      <c r="O61" s="8">
        <f>O62</f>
        <v>0</v>
      </c>
      <c r="P61" s="7">
        <f t="shared" si="3"/>
        <v>0</v>
      </c>
    </row>
    <row r="62" spans="1:16" ht="25.5">
      <c r="A62" s="3" t="s">
        <v>33</v>
      </c>
      <c r="B62" s="9" t="s">
        <v>5</v>
      </c>
      <c r="C62" s="2" t="s">
        <v>19</v>
      </c>
      <c r="D62" s="2">
        <v>13</v>
      </c>
      <c r="E62" s="12" t="s">
        <v>225</v>
      </c>
      <c r="F62" s="2">
        <v>800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7">
        <v>0</v>
      </c>
      <c r="M62" s="8"/>
      <c r="N62" s="7">
        <f t="shared" si="2"/>
        <v>0</v>
      </c>
      <c r="O62" s="8"/>
      <c r="P62" s="7">
        <f t="shared" si="3"/>
        <v>0</v>
      </c>
    </row>
    <row r="63" spans="1:16" ht="38.25">
      <c r="A63" s="3" t="s">
        <v>175</v>
      </c>
      <c r="B63" s="2" t="s">
        <v>5</v>
      </c>
      <c r="C63" s="2" t="s">
        <v>20</v>
      </c>
      <c r="D63" s="2" t="s">
        <v>27</v>
      </c>
      <c r="E63" s="1" t="s">
        <v>47</v>
      </c>
      <c r="F63" s="2"/>
      <c r="G63" s="7">
        <v>1786.2876000000001</v>
      </c>
      <c r="H63" s="8">
        <f>H64+H65+H66</f>
        <v>0</v>
      </c>
      <c r="I63" s="7">
        <f t="shared" si="0"/>
        <v>1786.2876000000001</v>
      </c>
      <c r="J63" s="8">
        <f>J64+J65+J66</f>
        <v>0</v>
      </c>
      <c r="K63" s="7">
        <f t="shared" si="1"/>
        <v>1786.2876000000001</v>
      </c>
      <c r="L63" s="7">
        <v>1786.2876000000001</v>
      </c>
      <c r="M63" s="8">
        <f>M64+M65+M66</f>
        <v>0</v>
      </c>
      <c r="N63" s="7">
        <f t="shared" si="2"/>
        <v>1786.2876000000001</v>
      </c>
      <c r="O63" s="8">
        <f>O64+O65+O66</f>
        <v>0</v>
      </c>
      <c r="P63" s="7">
        <f t="shared" si="3"/>
        <v>1786.2876000000001</v>
      </c>
    </row>
    <row r="64" spans="1:16" ht="76.5">
      <c r="A64" s="3" t="s">
        <v>95</v>
      </c>
      <c r="B64" s="2" t="s">
        <v>5</v>
      </c>
      <c r="C64" s="2" t="s">
        <v>20</v>
      </c>
      <c r="D64" s="2" t="s">
        <v>27</v>
      </c>
      <c r="E64" s="1" t="s">
        <v>47</v>
      </c>
      <c r="F64" s="2">
        <v>100</v>
      </c>
      <c r="G64" s="7">
        <v>1298.4326000000001</v>
      </c>
      <c r="H64" s="8"/>
      <c r="I64" s="7">
        <f t="shared" si="0"/>
        <v>1298.4326000000001</v>
      </c>
      <c r="J64" s="8"/>
      <c r="K64" s="7">
        <f t="shared" si="1"/>
        <v>1298.4326000000001</v>
      </c>
      <c r="L64" s="7">
        <v>1298.4326000000001</v>
      </c>
      <c r="M64" s="8"/>
      <c r="N64" s="7">
        <f t="shared" si="2"/>
        <v>1298.4326000000001</v>
      </c>
      <c r="O64" s="8"/>
      <c r="P64" s="7">
        <f t="shared" si="3"/>
        <v>1298.4326000000001</v>
      </c>
    </row>
    <row r="65" spans="1:16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47</v>
      </c>
      <c r="F65" s="2">
        <v>200</v>
      </c>
      <c r="G65" s="7">
        <v>487.75500000000005</v>
      </c>
      <c r="H65" s="8"/>
      <c r="I65" s="7">
        <f t="shared" si="0"/>
        <v>487.75500000000005</v>
      </c>
      <c r="J65" s="8"/>
      <c r="K65" s="7">
        <f t="shared" si="1"/>
        <v>487.75500000000005</v>
      </c>
      <c r="L65" s="7">
        <v>487.75500000000005</v>
      </c>
      <c r="M65" s="8"/>
      <c r="N65" s="7">
        <f t="shared" si="2"/>
        <v>487.75500000000005</v>
      </c>
      <c r="O65" s="8"/>
      <c r="P65" s="7">
        <f t="shared" si="3"/>
        <v>487.75500000000005</v>
      </c>
    </row>
    <row r="66" spans="1:16" ht="25.5">
      <c r="A66" s="3" t="s">
        <v>33</v>
      </c>
      <c r="B66" s="2" t="s">
        <v>5</v>
      </c>
      <c r="C66" s="2" t="s">
        <v>20</v>
      </c>
      <c r="D66" s="2" t="s">
        <v>27</v>
      </c>
      <c r="E66" s="1" t="s">
        <v>47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  <c r="L66" s="7">
        <v>0.10000000000000009</v>
      </c>
      <c r="M66" s="8"/>
      <c r="N66" s="7">
        <f t="shared" si="2"/>
        <v>0.10000000000000009</v>
      </c>
      <c r="O66" s="8"/>
      <c r="P66" s="7">
        <f t="shared" si="3"/>
        <v>0.10000000000000009</v>
      </c>
    </row>
    <row r="67" spans="1:16" ht="38.25">
      <c r="A67" s="3" t="s">
        <v>186</v>
      </c>
      <c r="B67" s="2" t="s">
        <v>5</v>
      </c>
      <c r="C67" s="2" t="s">
        <v>20</v>
      </c>
      <c r="D67" s="2" t="s">
        <v>27</v>
      </c>
      <c r="E67" s="1" t="s">
        <v>187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  <c r="L67" s="7">
        <v>0</v>
      </c>
      <c r="M67" s="8">
        <f>M68</f>
        <v>0</v>
      </c>
      <c r="N67" s="7">
        <f t="shared" si="2"/>
        <v>0</v>
      </c>
      <c r="O67" s="8">
        <f>O68</f>
        <v>0</v>
      </c>
      <c r="P67" s="7">
        <f t="shared" si="3"/>
        <v>0</v>
      </c>
    </row>
    <row r="68" spans="1:16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187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  <c r="L68" s="7">
        <v>0</v>
      </c>
      <c r="M68" s="8"/>
      <c r="N68" s="7">
        <f t="shared" si="2"/>
        <v>0</v>
      </c>
      <c r="O68" s="8"/>
      <c r="P68" s="7">
        <f t="shared" si="3"/>
        <v>0</v>
      </c>
    </row>
    <row r="69" spans="1:16" ht="38.25">
      <c r="A69" s="3" t="s">
        <v>186</v>
      </c>
      <c r="B69" s="2" t="s">
        <v>5</v>
      </c>
      <c r="C69" s="2" t="s">
        <v>20</v>
      </c>
      <c r="D69" s="2" t="s">
        <v>27</v>
      </c>
      <c r="E69" s="1" t="s">
        <v>293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7">
        <v>0</v>
      </c>
      <c r="M69" s="8">
        <f>M70</f>
        <v>0</v>
      </c>
      <c r="N69" s="7">
        <f t="shared" si="2"/>
        <v>0</v>
      </c>
      <c r="O69" s="8">
        <f>O70</f>
        <v>0</v>
      </c>
      <c r="P69" s="7">
        <f t="shared" si="3"/>
        <v>0</v>
      </c>
    </row>
    <row r="70" spans="1:16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293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7">
        <v>0</v>
      </c>
      <c r="M70" s="8"/>
      <c r="N70" s="7">
        <f t="shared" si="2"/>
        <v>0</v>
      </c>
      <c r="O70" s="8"/>
      <c r="P70" s="7">
        <f t="shared" si="3"/>
        <v>0</v>
      </c>
    </row>
    <row r="71" spans="1:16" ht="63.75">
      <c r="A71" s="3" t="s">
        <v>354</v>
      </c>
      <c r="B71" s="2" t="s">
        <v>5</v>
      </c>
      <c r="C71" s="2" t="s">
        <v>21</v>
      </c>
      <c r="D71" s="2" t="s">
        <v>22</v>
      </c>
      <c r="E71" s="12" t="s">
        <v>48</v>
      </c>
      <c r="F71" s="2"/>
      <c r="G71" s="7">
        <v>33.943350000000009</v>
      </c>
      <c r="H71" s="8">
        <f>H72</f>
        <v>0</v>
      </c>
      <c r="I71" s="7">
        <f t="shared" si="0"/>
        <v>33.943350000000009</v>
      </c>
      <c r="J71" s="8">
        <f>J72</f>
        <v>0</v>
      </c>
      <c r="K71" s="7">
        <f t="shared" si="1"/>
        <v>33.943350000000009</v>
      </c>
      <c r="L71" s="7">
        <v>33.943350000000009</v>
      </c>
      <c r="M71" s="8">
        <f>M72</f>
        <v>0</v>
      </c>
      <c r="N71" s="7">
        <f t="shared" si="2"/>
        <v>33.943350000000009</v>
      </c>
      <c r="O71" s="8">
        <f>O72</f>
        <v>0</v>
      </c>
      <c r="P71" s="7">
        <f t="shared" si="3"/>
        <v>33.943350000000009</v>
      </c>
    </row>
    <row r="72" spans="1:16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48</v>
      </c>
      <c r="F72" s="2">
        <v>200</v>
      </c>
      <c r="G72" s="7">
        <v>33.943350000000009</v>
      </c>
      <c r="H72" s="8"/>
      <c r="I72" s="7">
        <f t="shared" si="0"/>
        <v>33.943350000000009</v>
      </c>
      <c r="J72" s="8"/>
      <c r="K72" s="7">
        <f t="shared" si="1"/>
        <v>33.943350000000009</v>
      </c>
      <c r="L72" s="7">
        <v>33.943350000000009</v>
      </c>
      <c r="M72" s="8"/>
      <c r="N72" s="7">
        <f t="shared" si="2"/>
        <v>33.943350000000009</v>
      </c>
      <c r="O72" s="8"/>
      <c r="P72" s="7">
        <f t="shared" si="3"/>
        <v>33.943350000000009</v>
      </c>
    </row>
    <row r="73" spans="1:16" ht="76.5">
      <c r="A73" s="3" t="s">
        <v>194</v>
      </c>
      <c r="B73" s="2" t="s">
        <v>5</v>
      </c>
      <c r="C73" s="2" t="s">
        <v>21</v>
      </c>
      <c r="D73" s="2" t="s">
        <v>22</v>
      </c>
      <c r="E73" s="12" t="s">
        <v>195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7">
        <v>0</v>
      </c>
      <c r="M73" s="8">
        <f>M74</f>
        <v>0</v>
      </c>
      <c r="N73" s="7">
        <f t="shared" si="2"/>
        <v>0</v>
      </c>
      <c r="O73" s="8">
        <f>O74</f>
        <v>0</v>
      </c>
      <c r="P73" s="7">
        <f t="shared" si="3"/>
        <v>0</v>
      </c>
    </row>
    <row r="74" spans="1:16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195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7">
        <v>0</v>
      </c>
      <c r="M74" s="8"/>
      <c r="N74" s="7">
        <f t="shared" si="2"/>
        <v>0</v>
      </c>
      <c r="O74" s="8"/>
      <c r="P74" s="7">
        <f t="shared" si="3"/>
        <v>0</v>
      </c>
    </row>
    <row r="75" spans="1:16" ht="25.5">
      <c r="A75" s="3" t="s">
        <v>184</v>
      </c>
      <c r="B75" s="2" t="s">
        <v>5</v>
      </c>
      <c r="C75" s="2" t="s">
        <v>21</v>
      </c>
      <c r="D75" s="2" t="s">
        <v>24</v>
      </c>
      <c r="E75" s="1" t="s">
        <v>185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  <c r="L75" s="7">
        <v>0</v>
      </c>
      <c r="M75" s="8">
        <f>M76+M77</f>
        <v>0</v>
      </c>
      <c r="N75" s="7">
        <f t="shared" si="2"/>
        <v>0</v>
      </c>
      <c r="O75" s="8">
        <f>O76+O77</f>
        <v>0</v>
      </c>
      <c r="P75" s="7">
        <f t="shared" si="3"/>
        <v>0</v>
      </c>
    </row>
    <row r="76" spans="1:16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185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7">
        <v>0</v>
      </c>
      <c r="M76" s="8"/>
      <c r="N76" s="7">
        <f t="shared" si="2"/>
        <v>0</v>
      </c>
      <c r="O76" s="8"/>
      <c r="P76" s="7">
        <f t="shared" si="3"/>
        <v>0</v>
      </c>
    </row>
    <row r="77" spans="1:16" ht="25.5">
      <c r="A77" s="3" t="s">
        <v>33</v>
      </c>
      <c r="B77" s="2" t="s">
        <v>5</v>
      </c>
      <c r="C77" s="2" t="s">
        <v>21</v>
      </c>
      <c r="D77" s="2" t="s">
        <v>24</v>
      </c>
      <c r="E77" s="1" t="s">
        <v>185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  <c r="L77" s="7">
        <v>0</v>
      </c>
      <c r="M77" s="8"/>
      <c r="N77" s="7">
        <f t="shared" si="2"/>
        <v>0</v>
      </c>
      <c r="O77" s="8"/>
      <c r="P77" s="7">
        <f t="shared" si="3"/>
        <v>0</v>
      </c>
    </row>
    <row r="78" spans="1:16" ht="25.5">
      <c r="A78" s="3" t="s">
        <v>49</v>
      </c>
      <c r="B78" s="2" t="s">
        <v>5</v>
      </c>
      <c r="C78" s="2" t="s">
        <v>21</v>
      </c>
      <c r="D78" s="2" t="s">
        <v>27</v>
      </c>
      <c r="E78" s="1" t="s">
        <v>316</v>
      </c>
      <c r="F78" s="2"/>
      <c r="G78" s="7">
        <v>-5.1159076974727213E-13</v>
      </c>
      <c r="H78" s="8">
        <f>H79</f>
        <v>0</v>
      </c>
      <c r="I78" s="7">
        <f t="shared" si="0"/>
        <v>-5.1159076974727213E-13</v>
      </c>
      <c r="J78" s="8">
        <f>J79</f>
        <v>0</v>
      </c>
      <c r="K78" s="7">
        <f t="shared" si="1"/>
        <v>-5.1159076974727213E-13</v>
      </c>
      <c r="L78" s="7">
        <v>-5.1159076974727213E-13</v>
      </c>
      <c r="M78" s="8">
        <f>M79</f>
        <v>0</v>
      </c>
      <c r="N78" s="7">
        <f t="shared" si="2"/>
        <v>-5.1159076974727213E-13</v>
      </c>
      <c r="O78" s="8">
        <f>O79</f>
        <v>0</v>
      </c>
      <c r="P78" s="7">
        <f t="shared" si="3"/>
        <v>-5.1159076974727213E-13</v>
      </c>
    </row>
    <row r="79" spans="1:16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316</v>
      </c>
      <c r="F79" s="2">
        <v>200</v>
      </c>
      <c r="G79" s="7">
        <v>-5.1159076974727213E-13</v>
      </c>
      <c r="H79" s="8"/>
      <c r="I79" s="7">
        <f t="shared" si="0"/>
        <v>-5.1159076974727213E-13</v>
      </c>
      <c r="J79" s="8"/>
      <c r="K79" s="7">
        <f t="shared" si="1"/>
        <v>-5.1159076974727213E-13</v>
      </c>
      <c r="L79" s="7">
        <v>-5.1159076974727213E-13</v>
      </c>
      <c r="M79" s="8"/>
      <c r="N79" s="7">
        <f t="shared" si="2"/>
        <v>-5.1159076974727213E-13</v>
      </c>
      <c r="O79" s="8"/>
      <c r="P79" s="7">
        <f t="shared" si="3"/>
        <v>-5.1159076974727213E-13</v>
      </c>
    </row>
    <row r="80" spans="1:16" ht="25.5">
      <c r="A80" s="3" t="s">
        <v>49</v>
      </c>
      <c r="B80" s="2" t="s">
        <v>5</v>
      </c>
      <c r="C80" s="2" t="s">
        <v>21</v>
      </c>
      <c r="D80" s="2" t="s">
        <v>27</v>
      </c>
      <c r="E80" s="1" t="s">
        <v>50</v>
      </c>
      <c r="F80" s="2"/>
      <c r="G80" s="7">
        <v>13371</v>
      </c>
      <c r="H80" s="8">
        <f>H81</f>
        <v>0</v>
      </c>
      <c r="I80" s="7">
        <f t="shared" si="0"/>
        <v>13371</v>
      </c>
      <c r="J80" s="8">
        <f>J81</f>
        <v>0</v>
      </c>
      <c r="K80" s="7">
        <f t="shared" si="1"/>
        <v>13371</v>
      </c>
      <c r="L80" s="7">
        <v>1119.8451300000002</v>
      </c>
      <c r="M80" s="8">
        <f>M81</f>
        <v>0</v>
      </c>
      <c r="N80" s="7">
        <f t="shared" si="2"/>
        <v>1119.8451300000002</v>
      </c>
      <c r="O80" s="8">
        <f>O81</f>
        <v>0</v>
      </c>
      <c r="P80" s="7">
        <f t="shared" si="3"/>
        <v>1119.8451300000002</v>
      </c>
    </row>
    <row r="81" spans="1:16" ht="25.5">
      <c r="A81" s="3" t="s">
        <v>33</v>
      </c>
      <c r="B81" s="2" t="s">
        <v>5</v>
      </c>
      <c r="C81" s="2" t="s">
        <v>21</v>
      </c>
      <c r="D81" s="2" t="s">
        <v>27</v>
      </c>
      <c r="E81" s="1" t="s">
        <v>50</v>
      </c>
      <c r="F81" s="2">
        <v>800</v>
      </c>
      <c r="G81" s="7">
        <v>13371</v>
      </c>
      <c r="H81" s="8"/>
      <c r="I81" s="7">
        <f t="shared" si="0"/>
        <v>13371</v>
      </c>
      <c r="J81" s="8"/>
      <c r="K81" s="7">
        <f t="shared" si="1"/>
        <v>13371</v>
      </c>
      <c r="L81" s="7">
        <v>1119.8451300000002</v>
      </c>
      <c r="M81" s="8"/>
      <c r="N81" s="7">
        <f t="shared" si="2"/>
        <v>1119.8451300000002</v>
      </c>
      <c r="O81" s="8"/>
      <c r="P81" s="7">
        <f t="shared" si="3"/>
        <v>1119.8451300000002</v>
      </c>
    </row>
    <row r="82" spans="1:16" ht="25.5">
      <c r="A82" s="3" t="s">
        <v>222</v>
      </c>
      <c r="B82" s="2" t="s">
        <v>5</v>
      </c>
      <c r="C82" s="2" t="s">
        <v>21</v>
      </c>
      <c r="D82" s="2" t="s">
        <v>27</v>
      </c>
      <c r="E82" s="1" t="s">
        <v>223</v>
      </c>
      <c r="F82" s="2"/>
      <c r="G82" s="7">
        <v>0</v>
      </c>
      <c r="H82" s="8">
        <f>H83</f>
        <v>0</v>
      </c>
      <c r="I82" s="7">
        <f t="shared" ref="I82:I145" si="4">G82+H82</f>
        <v>0</v>
      </c>
      <c r="J82" s="8">
        <f>J83</f>
        <v>0</v>
      </c>
      <c r="K82" s="7">
        <f t="shared" ref="K82:K147" si="5">I82+J82</f>
        <v>0</v>
      </c>
      <c r="L82" s="7">
        <v>0</v>
      </c>
      <c r="M82" s="8">
        <f>M83</f>
        <v>0</v>
      </c>
      <c r="N82" s="7">
        <f t="shared" ref="N82:N145" si="6">L82+M82</f>
        <v>0</v>
      </c>
      <c r="O82" s="8">
        <f>O83</f>
        <v>0</v>
      </c>
      <c r="P82" s="7">
        <f t="shared" ref="P82:P147" si="7">N82+O82</f>
        <v>0</v>
      </c>
    </row>
    <row r="83" spans="1:16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223</v>
      </c>
      <c r="F83" s="2">
        <v>200</v>
      </c>
      <c r="G83" s="7">
        <v>0</v>
      </c>
      <c r="H83" s="8"/>
      <c r="I83" s="7">
        <f t="shared" si="4"/>
        <v>0</v>
      </c>
      <c r="J83" s="8"/>
      <c r="K83" s="7">
        <f t="shared" si="5"/>
        <v>0</v>
      </c>
      <c r="L83" s="7">
        <v>0</v>
      </c>
      <c r="M83" s="8"/>
      <c r="N83" s="7">
        <f t="shared" si="6"/>
        <v>0</v>
      </c>
      <c r="O83" s="8"/>
      <c r="P83" s="7">
        <f t="shared" si="7"/>
        <v>0</v>
      </c>
    </row>
    <row r="84" spans="1:16" ht="89.25">
      <c r="A84" s="3" t="s">
        <v>359</v>
      </c>
      <c r="B84" s="2" t="s">
        <v>5</v>
      </c>
      <c r="C84" s="2" t="s">
        <v>21</v>
      </c>
      <c r="D84" s="2" t="s">
        <v>27</v>
      </c>
      <c r="E84" s="1" t="s">
        <v>204</v>
      </c>
      <c r="F84" s="2"/>
      <c r="G84" s="7">
        <v>400</v>
      </c>
      <c r="H84" s="8">
        <f>H85</f>
        <v>0</v>
      </c>
      <c r="I84" s="7">
        <f t="shared" si="4"/>
        <v>400</v>
      </c>
      <c r="J84" s="8">
        <f>J85</f>
        <v>0</v>
      </c>
      <c r="K84" s="7">
        <f t="shared" si="5"/>
        <v>400</v>
      </c>
      <c r="L84" s="7">
        <v>0</v>
      </c>
      <c r="M84" s="8">
        <f>M85</f>
        <v>0</v>
      </c>
      <c r="N84" s="7">
        <f t="shared" si="6"/>
        <v>0</v>
      </c>
      <c r="O84" s="8">
        <f>O85</f>
        <v>0</v>
      </c>
      <c r="P84" s="7">
        <f t="shared" si="7"/>
        <v>0</v>
      </c>
    </row>
    <row r="85" spans="1:16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204</v>
      </c>
      <c r="F85" s="2">
        <v>200</v>
      </c>
      <c r="G85" s="7">
        <v>400</v>
      </c>
      <c r="H85" s="8"/>
      <c r="I85" s="7">
        <f t="shared" si="4"/>
        <v>400</v>
      </c>
      <c r="J85" s="8"/>
      <c r="K85" s="7">
        <f t="shared" si="5"/>
        <v>400</v>
      </c>
      <c r="L85" s="7">
        <v>0</v>
      </c>
      <c r="M85" s="8"/>
      <c r="N85" s="7">
        <f t="shared" si="6"/>
        <v>0</v>
      </c>
      <c r="O85" s="8"/>
      <c r="P85" s="7">
        <f t="shared" si="7"/>
        <v>0</v>
      </c>
    </row>
    <row r="86" spans="1:16" ht="43.5" customHeight="1">
      <c r="A86" s="3" t="s">
        <v>257</v>
      </c>
      <c r="B86" s="2" t="s">
        <v>5</v>
      </c>
      <c r="C86" s="2" t="s">
        <v>21</v>
      </c>
      <c r="D86" s="2" t="s">
        <v>27</v>
      </c>
      <c r="E86" s="1" t="s">
        <v>258</v>
      </c>
      <c r="F86" s="2"/>
      <c r="G86" s="7">
        <v>0</v>
      </c>
      <c r="H86" s="8">
        <f>H87</f>
        <v>0</v>
      </c>
      <c r="I86" s="7">
        <f t="shared" si="4"/>
        <v>0</v>
      </c>
      <c r="J86" s="8">
        <f>J87</f>
        <v>0</v>
      </c>
      <c r="K86" s="7">
        <f t="shared" si="5"/>
        <v>0</v>
      </c>
      <c r="L86" s="7">
        <v>0</v>
      </c>
      <c r="M86" s="8">
        <f>M87</f>
        <v>0</v>
      </c>
      <c r="N86" s="7">
        <f t="shared" si="6"/>
        <v>0</v>
      </c>
      <c r="O86" s="8">
        <f>O87</f>
        <v>0</v>
      </c>
      <c r="P86" s="7">
        <f t="shared" si="7"/>
        <v>0</v>
      </c>
    </row>
    <row r="87" spans="1:16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258</v>
      </c>
      <c r="F87" s="2">
        <v>200</v>
      </c>
      <c r="G87" s="7">
        <v>0</v>
      </c>
      <c r="H87" s="8"/>
      <c r="I87" s="7">
        <f t="shared" si="4"/>
        <v>0</v>
      </c>
      <c r="J87" s="8"/>
      <c r="K87" s="7">
        <f t="shared" si="5"/>
        <v>0</v>
      </c>
      <c r="L87" s="7">
        <v>0</v>
      </c>
      <c r="M87" s="8"/>
      <c r="N87" s="7">
        <f t="shared" si="6"/>
        <v>0</v>
      </c>
      <c r="O87" s="8"/>
      <c r="P87" s="7">
        <f t="shared" si="7"/>
        <v>0</v>
      </c>
    </row>
    <row r="88" spans="1:16" ht="46.5" customHeight="1">
      <c r="A88" s="3" t="s">
        <v>257</v>
      </c>
      <c r="B88" s="2" t="s">
        <v>5</v>
      </c>
      <c r="C88" s="2" t="s">
        <v>21</v>
      </c>
      <c r="D88" s="2" t="s">
        <v>27</v>
      </c>
      <c r="E88" s="1" t="s">
        <v>368</v>
      </c>
      <c r="F88" s="2"/>
      <c r="G88" s="7"/>
      <c r="H88" s="8"/>
      <c r="I88" s="7">
        <f t="shared" si="4"/>
        <v>0</v>
      </c>
      <c r="J88" s="8">
        <f>J89</f>
        <v>0</v>
      </c>
      <c r="K88" s="7">
        <f t="shared" si="5"/>
        <v>0</v>
      </c>
      <c r="L88" s="7"/>
      <c r="M88" s="8"/>
      <c r="N88" s="7">
        <f t="shared" si="6"/>
        <v>0</v>
      </c>
      <c r="O88" s="8">
        <f>O89</f>
        <v>0</v>
      </c>
      <c r="P88" s="7">
        <f t="shared" si="7"/>
        <v>0</v>
      </c>
    </row>
    <row r="89" spans="1:16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368</v>
      </c>
      <c r="F89" s="2">
        <v>200</v>
      </c>
      <c r="G89" s="7"/>
      <c r="H89" s="8"/>
      <c r="I89" s="7">
        <f t="shared" si="4"/>
        <v>0</v>
      </c>
      <c r="J89" s="8"/>
      <c r="K89" s="7">
        <f t="shared" si="5"/>
        <v>0</v>
      </c>
      <c r="L89" s="7"/>
      <c r="M89" s="8"/>
      <c r="N89" s="7">
        <f t="shared" si="6"/>
        <v>0</v>
      </c>
      <c r="O89" s="8"/>
      <c r="P89" s="7">
        <f t="shared" si="7"/>
        <v>0</v>
      </c>
    </row>
    <row r="90" spans="1:16" ht="38.25">
      <c r="A90" s="3" t="s">
        <v>289</v>
      </c>
      <c r="B90" s="2" t="s">
        <v>5</v>
      </c>
      <c r="C90" s="2" t="s">
        <v>21</v>
      </c>
      <c r="D90" s="2" t="s">
        <v>27</v>
      </c>
      <c r="E90" s="12" t="s">
        <v>290</v>
      </c>
      <c r="F90" s="2"/>
      <c r="G90" s="7">
        <v>0</v>
      </c>
      <c r="H90" s="8">
        <f>H91</f>
        <v>0</v>
      </c>
      <c r="I90" s="7">
        <f t="shared" si="4"/>
        <v>0</v>
      </c>
      <c r="J90" s="8">
        <f>J91</f>
        <v>0</v>
      </c>
      <c r="K90" s="7">
        <f t="shared" si="5"/>
        <v>0</v>
      </c>
      <c r="L90" s="7">
        <v>0</v>
      </c>
      <c r="M90" s="8">
        <f>M91</f>
        <v>0</v>
      </c>
      <c r="N90" s="7">
        <f t="shared" si="6"/>
        <v>0</v>
      </c>
      <c r="O90" s="8">
        <f>O91</f>
        <v>0</v>
      </c>
      <c r="P90" s="7">
        <f t="shared" si="7"/>
        <v>0</v>
      </c>
    </row>
    <row r="91" spans="1:16" ht="38.25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290</v>
      </c>
      <c r="F91" s="2">
        <v>200</v>
      </c>
      <c r="G91" s="7">
        <v>0</v>
      </c>
      <c r="H91" s="8"/>
      <c r="I91" s="7">
        <f t="shared" si="4"/>
        <v>0</v>
      </c>
      <c r="J91" s="8"/>
      <c r="K91" s="7">
        <f t="shared" si="5"/>
        <v>0</v>
      </c>
      <c r="L91" s="7">
        <v>0</v>
      </c>
      <c r="M91" s="8"/>
      <c r="N91" s="7">
        <f t="shared" si="6"/>
        <v>0</v>
      </c>
      <c r="O91" s="8"/>
      <c r="P91" s="7">
        <f t="shared" si="7"/>
        <v>0</v>
      </c>
    </row>
    <row r="92" spans="1:16" ht="15.75">
      <c r="A92" s="3" t="s">
        <v>51</v>
      </c>
      <c r="B92" s="2" t="s">
        <v>5</v>
      </c>
      <c r="C92" s="2" t="s">
        <v>21</v>
      </c>
      <c r="D92" s="2">
        <v>10</v>
      </c>
      <c r="E92" s="1" t="s">
        <v>52</v>
      </c>
      <c r="F92" s="2"/>
      <c r="G92" s="7">
        <v>450.14099999999991</v>
      </c>
      <c r="H92" s="8">
        <f>H93+H94</f>
        <v>0</v>
      </c>
      <c r="I92" s="7">
        <f t="shared" si="4"/>
        <v>450.14099999999991</v>
      </c>
      <c r="J92" s="8">
        <f>J93+J94</f>
        <v>0</v>
      </c>
      <c r="K92" s="7">
        <f t="shared" si="5"/>
        <v>450.14099999999991</v>
      </c>
      <c r="L92" s="7">
        <v>450.14099999999991</v>
      </c>
      <c r="M92" s="8">
        <f>M93+M94</f>
        <v>0</v>
      </c>
      <c r="N92" s="7">
        <f t="shared" si="6"/>
        <v>450.14099999999991</v>
      </c>
      <c r="O92" s="8">
        <f>O93+O94</f>
        <v>0</v>
      </c>
      <c r="P92" s="7">
        <f t="shared" si="7"/>
        <v>450.14099999999991</v>
      </c>
    </row>
    <row r="93" spans="1:16" ht="76.5">
      <c r="A93" s="3" t="s">
        <v>95</v>
      </c>
      <c r="B93" s="2" t="s">
        <v>5</v>
      </c>
      <c r="C93" s="2" t="s">
        <v>21</v>
      </c>
      <c r="D93" s="2">
        <v>10</v>
      </c>
      <c r="E93" s="1" t="s">
        <v>52</v>
      </c>
      <c r="F93" s="2">
        <v>100</v>
      </c>
      <c r="G93" s="7">
        <v>0</v>
      </c>
      <c r="H93" s="8"/>
      <c r="I93" s="7">
        <f t="shared" si="4"/>
        <v>0</v>
      </c>
      <c r="J93" s="8"/>
      <c r="K93" s="7">
        <f t="shared" si="5"/>
        <v>0</v>
      </c>
      <c r="L93" s="7">
        <v>0</v>
      </c>
      <c r="M93" s="8"/>
      <c r="N93" s="7">
        <f t="shared" si="6"/>
        <v>0</v>
      </c>
      <c r="O93" s="8"/>
      <c r="P93" s="7">
        <f t="shared" si="7"/>
        <v>0</v>
      </c>
    </row>
    <row r="94" spans="1:16" ht="38.25">
      <c r="A94" s="3" t="s">
        <v>32</v>
      </c>
      <c r="B94" s="2" t="s">
        <v>5</v>
      </c>
      <c r="C94" s="2" t="s">
        <v>21</v>
      </c>
      <c r="D94" s="2">
        <v>10</v>
      </c>
      <c r="E94" s="1" t="s">
        <v>52</v>
      </c>
      <c r="F94" s="2">
        <v>200</v>
      </c>
      <c r="G94" s="7">
        <v>450.14099999999991</v>
      </c>
      <c r="H94" s="8"/>
      <c r="I94" s="7">
        <f t="shared" si="4"/>
        <v>450.14099999999991</v>
      </c>
      <c r="J94" s="8"/>
      <c r="K94" s="7">
        <f t="shared" si="5"/>
        <v>450.14099999999991</v>
      </c>
      <c r="L94" s="7">
        <v>450.14099999999991</v>
      </c>
      <c r="M94" s="8"/>
      <c r="N94" s="7">
        <f t="shared" si="6"/>
        <v>450.14099999999991</v>
      </c>
      <c r="O94" s="8"/>
      <c r="P94" s="7">
        <f t="shared" si="7"/>
        <v>450.14099999999991</v>
      </c>
    </row>
    <row r="95" spans="1:16" ht="51">
      <c r="A95" s="3" t="s">
        <v>53</v>
      </c>
      <c r="B95" s="2" t="s">
        <v>5</v>
      </c>
      <c r="C95" s="2" t="s">
        <v>21</v>
      </c>
      <c r="D95" s="2">
        <v>12</v>
      </c>
      <c r="E95" s="1" t="s">
        <v>54</v>
      </c>
      <c r="F95" s="2"/>
      <c r="G95" s="7">
        <v>0</v>
      </c>
      <c r="H95" s="8">
        <f>H96</f>
        <v>0</v>
      </c>
      <c r="I95" s="7">
        <f t="shared" si="4"/>
        <v>0</v>
      </c>
      <c r="J95" s="8">
        <f>J96</f>
        <v>0</v>
      </c>
      <c r="K95" s="7">
        <f t="shared" si="5"/>
        <v>0</v>
      </c>
      <c r="L95" s="7">
        <v>0</v>
      </c>
      <c r="M95" s="8">
        <f>M96</f>
        <v>0</v>
      </c>
      <c r="N95" s="7">
        <f t="shared" si="6"/>
        <v>0</v>
      </c>
      <c r="O95" s="8">
        <f>O96</f>
        <v>0</v>
      </c>
      <c r="P95" s="7">
        <f t="shared" si="7"/>
        <v>0</v>
      </c>
    </row>
    <row r="96" spans="1:16" ht="25.5">
      <c r="A96" s="3" t="s">
        <v>33</v>
      </c>
      <c r="B96" s="2" t="s">
        <v>5</v>
      </c>
      <c r="C96" s="2" t="s">
        <v>21</v>
      </c>
      <c r="D96" s="2">
        <v>12</v>
      </c>
      <c r="E96" s="1" t="s">
        <v>54</v>
      </c>
      <c r="F96" s="2">
        <v>800</v>
      </c>
      <c r="G96" s="7">
        <v>0</v>
      </c>
      <c r="H96" s="8"/>
      <c r="I96" s="7">
        <f t="shared" si="4"/>
        <v>0</v>
      </c>
      <c r="J96" s="8"/>
      <c r="K96" s="7">
        <f t="shared" si="5"/>
        <v>0</v>
      </c>
      <c r="L96" s="7">
        <v>0</v>
      </c>
      <c r="M96" s="8"/>
      <c r="N96" s="7">
        <f t="shared" si="6"/>
        <v>0</v>
      </c>
      <c r="O96" s="8"/>
      <c r="P96" s="7">
        <f t="shared" si="7"/>
        <v>0</v>
      </c>
    </row>
    <row r="97" spans="1:16" ht="25.5">
      <c r="A97" s="3" t="s">
        <v>267</v>
      </c>
      <c r="B97" s="2" t="s">
        <v>5</v>
      </c>
      <c r="C97" s="2" t="s">
        <v>21</v>
      </c>
      <c r="D97" s="2">
        <v>12</v>
      </c>
      <c r="E97" s="1" t="s">
        <v>268</v>
      </c>
      <c r="F97" s="2"/>
      <c r="G97" s="7">
        <v>556.92700000000013</v>
      </c>
      <c r="H97" s="8">
        <f>H98</f>
        <v>0</v>
      </c>
      <c r="I97" s="7">
        <f t="shared" si="4"/>
        <v>556.92700000000013</v>
      </c>
      <c r="J97" s="8">
        <f>J98</f>
        <v>0</v>
      </c>
      <c r="K97" s="7">
        <f t="shared" si="5"/>
        <v>556.92700000000013</v>
      </c>
      <c r="L97" s="7">
        <v>556.92700000000013</v>
      </c>
      <c r="M97" s="8">
        <f>M98</f>
        <v>0</v>
      </c>
      <c r="N97" s="7">
        <f t="shared" si="6"/>
        <v>556.92700000000013</v>
      </c>
      <c r="O97" s="8">
        <f>O98</f>
        <v>0</v>
      </c>
      <c r="P97" s="7">
        <f t="shared" si="7"/>
        <v>556.92700000000013</v>
      </c>
    </row>
    <row r="98" spans="1:16" ht="25.5">
      <c r="A98" s="3" t="s">
        <v>33</v>
      </c>
      <c r="B98" s="2" t="s">
        <v>5</v>
      </c>
      <c r="C98" s="2" t="s">
        <v>21</v>
      </c>
      <c r="D98" s="2">
        <v>12</v>
      </c>
      <c r="E98" s="1" t="s">
        <v>268</v>
      </c>
      <c r="F98" s="2">
        <v>800</v>
      </c>
      <c r="G98" s="7">
        <v>556.92700000000013</v>
      </c>
      <c r="H98" s="8"/>
      <c r="I98" s="7">
        <f t="shared" si="4"/>
        <v>556.92700000000013</v>
      </c>
      <c r="J98" s="8"/>
      <c r="K98" s="7">
        <f t="shared" si="5"/>
        <v>556.92700000000013</v>
      </c>
      <c r="L98" s="7">
        <v>556.92700000000013</v>
      </c>
      <c r="M98" s="8"/>
      <c r="N98" s="7">
        <f t="shared" si="6"/>
        <v>556.92700000000013</v>
      </c>
      <c r="O98" s="8"/>
      <c r="P98" s="7">
        <f t="shared" si="7"/>
        <v>556.92700000000013</v>
      </c>
    </row>
    <row r="99" spans="1:16" ht="25.5">
      <c r="A99" s="3" t="s">
        <v>196</v>
      </c>
      <c r="B99" s="2" t="s">
        <v>5</v>
      </c>
      <c r="C99" s="2" t="s">
        <v>21</v>
      </c>
      <c r="D99" s="2">
        <v>12</v>
      </c>
      <c r="E99" s="12" t="s">
        <v>197</v>
      </c>
      <c r="F99" s="2"/>
      <c r="G99" s="7">
        <v>0</v>
      </c>
      <c r="H99" s="8">
        <f>H100</f>
        <v>0</v>
      </c>
      <c r="I99" s="7">
        <f t="shared" si="4"/>
        <v>0</v>
      </c>
      <c r="J99" s="8">
        <f>J100</f>
        <v>0</v>
      </c>
      <c r="K99" s="7">
        <f t="shared" si="5"/>
        <v>0</v>
      </c>
      <c r="L99" s="7">
        <v>0</v>
      </c>
      <c r="M99" s="8">
        <f>M100</f>
        <v>0</v>
      </c>
      <c r="N99" s="7">
        <f t="shared" si="6"/>
        <v>0</v>
      </c>
      <c r="O99" s="8">
        <f>O100</f>
        <v>0</v>
      </c>
      <c r="P99" s="7">
        <f t="shared" si="7"/>
        <v>0</v>
      </c>
    </row>
    <row r="100" spans="1:16" ht="38.25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197</v>
      </c>
      <c r="F100" s="2">
        <v>200</v>
      </c>
      <c r="G100" s="7">
        <v>0</v>
      </c>
      <c r="H100" s="8"/>
      <c r="I100" s="7">
        <f t="shared" si="4"/>
        <v>0</v>
      </c>
      <c r="J100" s="8"/>
      <c r="K100" s="7">
        <f t="shared" si="5"/>
        <v>0</v>
      </c>
      <c r="L100" s="7">
        <v>0</v>
      </c>
      <c r="M100" s="8"/>
      <c r="N100" s="7">
        <f t="shared" si="6"/>
        <v>0</v>
      </c>
      <c r="O100" s="8"/>
      <c r="P100" s="7">
        <f t="shared" si="7"/>
        <v>0</v>
      </c>
    </row>
    <row r="101" spans="1:16" ht="51">
      <c r="A101" s="3" t="s">
        <v>245</v>
      </c>
      <c r="B101" s="2" t="s">
        <v>5</v>
      </c>
      <c r="C101" s="2" t="s">
        <v>21</v>
      </c>
      <c r="D101" s="2">
        <v>12</v>
      </c>
      <c r="E101" s="1" t="s">
        <v>246</v>
      </c>
      <c r="F101" s="2"/>
      <c r="G101" s="7">
        <v>0</v>
      </c>
      <c r="H101" s="8">
        <f>H102</f>
        <v>0</v>
      </c>
      <c r="I101" s="7">
        <f t="shared" si="4"/>
        <v>0</v>
      </c>
      <c r="J101" s="8">
        <f>J102</f>
        <v>0</v>
      </c>
      <c r="K101" s="7">
        <f t="shared" si="5"/>
        <v>0</v>
      </c>
      <c r="L101" s="7">
        <v>0</v>
      </c>
      <c r="M101" s="8">
        <f>M102</f>
        <v>0</v>
      </c>
      <c r="N101" s="7">
        <f t="shared" si="6"/>
        <v>0</v>
      </c>
      <c r="O101" s="8">
        <f>O102</f>
        <v>0</v>
      </c>
      <c r="P101" s="7">
        <f t="shared" si="7"/>
        <v>0</v>
      </c>
    </row>
    <row r="102" spans="1:16" ht="38.25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246</v>
      </c>
      <c r="F102" s="2">
        <v>200</v>
      </c>
      <c r="G102" s="7">
        <v>0</v>
      </c>
      <c r="H102" s="8"/>
      <c r="I102" s="7">
        <f t="shared" si="4"/>
        <v>0</v>
      </c>
      <c r="J102" s="8"/>
      <c r="K102" s="7">
        <f t="shared" si="5"/>
        <v>0</v>
      </c>
      <c r="L102" s="7">
        <v>0</v>
      </c>
      <c r="M102" s="8"/>
      <c r="N102" s="7">
        <f t="shared" si="6"/>
        <v>0</v>
      </c>
      <c r="O102" s="8"/>
      <c r="P102" s="7">
        <f t="shared" si="7"/>
        <v>0</v>
      </c>
    </row>
    <row r="103" spans="1:16" ht="38.25">
      <c r="A103" s="3" t="s">
        <v>206</v>
      </c>
      <c r="B103" s="2" t="s">
        <v>5</v>
      </c>
      <c r="C103" s="2" t="s">
        <v>22</v>
      </c>
      <c r="D103" s="2" t="s">
        <v>19</v>
      </c>
      <c r="E103" s="1" t="s">
        <v>207</v>
      </c>
      <c r="F103" s="2"/>
      <c r="G103" s="7">
        <v>0</v>
      </c>
      <c r="H103" s="8">
        <f>H104</f>
        <v>0</v>
      </c>
      <c r="I103" s="7">
        <f t="shared" si="4"/>
        <v>0</v>
      </c>
      <c r="J103" s="8">
        <f>J104</f>
        <v>0</v>
      </c>
      <c r="K103" s="7">
        <f t="shared" si="5"/>
        <v>0</v>
      </c>
      <c r="L103" s="7">
        <v>0</v>
      </c>
      <c r="M103" s="8">
        <f>M104</f>
        <v>0</v>
      </c>
      <c r="N103" s="7">
        <f t="shared" si="6"/>
        <v>0</v>
      </c>
      <c r="O103" s="8">
        <f>O104</f>
        <v>0</v>
      </c>
      <c r="P103" s="7">
        <f t="shared" si="7"/>
        <v>0</v>
      </c>
    </row>
    <row r="104" spans="1:16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207</v>
      </c>
      <c r="F104" s="2">
        <v>200</v>
      </c>
      <c r="G104" s="7">
        <v>0</v>
      </c>
      <c r="H104" s="8"/>
      <c r="I104" s="7">
        <f t="shared" si="4"/>
        <v>0</v>
      </c>
      <c r="J104" s="8"/>
      <c r="K104" s="7">
        <f t="shared" si="5"/>
        <v>0</v>
      </c>
      <c r="L104" s="7">
        <v>0</v>
      </c>
      <c r="M104" s="8"/>
      <c r="N104" s="7">
        <f t="shared" si="6"/>
        <v>0</v>
      </c>
      <c r="O104" s="8"/>
      <c r="P104" s="7">
        <f t="shared" si="7"/>
        <v>0</v>
      </c>
    </row>
    <row r="105" spans="1:16" ht="15.75">
      <c r="A105" s="3" t="s">
        <v>208</v>
      </c>
      <c r="B105" s="2" t="s">
        <v>5</v>
      </c>
      <c r="C105" s="2" t="s">
        <v>22</v>
      </c>
      <c r="D105" s="2" t="s">
        <v>19</v>
      </c>
      <c r="E105" s="1" t="s">
        <v>209</v>
      </c>
      <c r="F105" s="2"/>
      <c r="G105" s="7">
        <v>0</v>
      </c>
      <c r="H105" s="8">
        <f>H106</f>
        <v>0</v>
      </c>
      <c r="I105" s="7">
        <f t="shared" si="4"/>
        <v>0</v>
      </c>
      <c r="J105" s="8">
        <f>J106</f>
        <v>0</v>
      </c>
      <c r="K105" s="7">
        <f t="shared" si="5"/>
        <v>0</v>
      </c>
      <c r="L105" s="7">
        <v>0</v>
      </c>
      <c r="M105" s="8">
        <f>M106</f>
        <v>0</v>
      </c>
      <c r="N105" s="7">
        <f t="shared" si="6"/>
        <v>0</v>
      </c>
      <c r="O105" s="8">
        <f>O106</f>
        <v>0</v>
      </c>
      <c r="P105" s="7">
        <f t="shared" si="7"/>
        <v>0</v>
      </c>
    </row>
    <row r="106" spans="1:16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209</v>
      </c>
      <c r="F106" s="2">
        <v>200</v>
      </c>
      <c r="G106" s="7">
        <v>0</v>
      </c>
      <c r="H106" s="8"/>
      <c r="I106" s="7">
        <f t="shared" si="4"/>
        <v>0</v>
      </c>
      <c r="J106" s="8"/>
      <c r="K106" s="7">
        <f t="shared" si="5"/>
        <v>0</v>
      </c>
      <c r="L106" s="7">
        <v>0</v>
      </c>
      <c r="M106" s="8"/>
      <c r="N106" s="7">
        <f t="shared" si="6"/>
        <v>0</v>
      </c>
      <c r="O106" s="8"/>
      <c r="P106" s="7">
        <f t="shared" si="7"/>
        <v>0</v>
      </c>
    </row>
    <row r="107" spans="1:16" ht="38.25">
      <c r="A107" s="3" t="s">
        <v>210</v>
      </c>
      <c r="B107" s="2" t="s">
        <v>5</v>
      </c>
      <c r="C107" s="2" t="s">
        <v>22</v>
      </c>
      <c r="D107" s="2" t="s">
        <v>19</v>
      </c>
      <c r="E107" s="1" t="s">
        <v>211</v>
      </c>
      <c r="F107" s="2"/>
      <c r="G107" s="7">
        <v>0</v>
      </c>
      <c r="H107" s="8">
        <f>H108</f>
        <v>0</v>
      </c>
      <c r="I107" s="7">
        <f t="shared" si="4"/>
        <v>0</v>
      </c>
      <c r="J107" s="8">
        <f>J108</f>
        <v>0</v>
      </c>
      <c r="K107" s="7">
        <f t="shared" si="5"/>
        <v>0</v>
      </c>
      <c r="L107" s="7">
        <v>0</v>
      </c>
      <c r="M107" s="8">
        <f>M108</f>
        <v>0</v>
      </c>
      <c r="N107" s="7">
        <f t="shared" si="6"/>
        <v>0</v>
      </c>
      <c r="O107" s="8">
        <f>O108</f>
        <v>0</v>
      </c>
      <c r="P107" s="7">
        <f t="shared" si="7"/>
        <v>0</v>
      </c>
    </row>
    <row r="108" spans="1:16" ht="38.25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211</v>
      </c>
      <c r="F108" s="2">
        <v>200</v>
      </c>
      <c r="G108" s="7">
        <v>0</v>
      </c>
      <c r="H108" s="8"/>
      <c r="I108" s="7">
        <f t="shared" si="4"/>
        <v>0</v>
      </c>
      <c r="J108" s="8"/>
      <c r="K108" s="7">
        <f t="shared" si="5"/>
        <v>0</v>
      </c>
      <c r="L108" s="7">
        <v>0</v>
      </c>
      <c r="M108" s="8"/>
      <c r="N108" s="7">
        <f t="shared" si="6"/>
        <v>0</v>
      </c>
      <c r="O108" s="8"/>
      <c r="P108" s="7">
        <f t="shared" si="7"/>
        <v>0</v>
      </c>
    </row>
    <row r="109" spans="1:16" ht="15.75">
      <c r="A109" s="3" t="s">
        <v>241</v>
      </c>
      <c r="B109" s="2" t="s">
        <v>5</v>
      </c>
      <c r="C109" s="2" t="s">
        <v>22</v>
      </c>
      <c r="D109" s="2" t="s">
        <v>25</v>
      </c>
      <c r="E109" s="1" t="s">
        <v>242</v>
      </c>
      <c r="F109" s="2"/>
      <c r="G109" s="7">
        <v>0</v>
      </c>
      <c r="H109" s="8">
        <f>H110</f>
        <v>0</v>
      </c>
      <c r="I109" s="7">
        <f t="shared" si="4"/>
        <v>0</v>
      </c>
      <c r="J109" s="8">
        <f>J110</f>
        <v>0</v>
      </c>
      <c r="K109" s="7">
        <f t="shared" si="5"/>
        <v>0</v>
      </c>
      <c r="L109" s="7">
        <v>0</v>
      </c>
      <c r="M109" s="8">
        <f>M110</f>
        <v>0</v>
      </c>
      <c r="N109" s="7">
        <f t="shared" si="6"/>
        <v>0</v>
      </c>
      <c r="O109" s="8">
        <f>O110</f>
        <v>0</v>
      </c>
      <c r="P109" s="7">
        <f t="shared" si="7"/>
        <v>0</v>
      </c>
    </row>
    <row r="110" spans="1:16" ht="38.25">
      <c r="A110" s="3" t="s">
        <v>173</v>
      </c>
      <c r="B110" s="2" t="s">
        <v>5</v>
      </c>
      <c r="C110" s="2" t="s">
        <v>22</v>
      </c>
      <c r="D110" s="2" t="s">
        <v>25</v>
      </c>
      <c r="E110" s="1" t="s">
        <v>242</v>
      </c>
      <c r="F110" s="2">
        <v>400</v>
      </c>
      <c r="G110" s="7">
        <v>0</v>
      </c>
      <c r="H110" s="8"/>
      <c r="I110" s="7">
        <f t="shared" si="4"/>
        <v>0</v>
      </c>
      <c r="J110" s="8"/>
      <c r="K110" s="7">
        <f t="shared" si="5"/>
        <v>0</v>
      </c>
      <c r="L110" s="7">
        <v>0</v>
      </c>
      <c r="M110" s="8"/>
      <c r="N110" s="7">
        <f t="shared" si="6"/>
        <v>0</v>
      </c>
      <c r="O110" s="8"/>
      <c r="P110" s="7">
        <f t="shared" si="7"/>
        <v>0</v>
      </c>
    </row>
    <row r="111" spans="1:16" ht="102">
      <c r="A111" s="3" t="s">
        <v>265</v>
      </c>
      <c r="B111" s="2" t="s">
        <v>5</v>
      </c>
      <c r="C111" s="2" t="s">
        <v>22</v>
      </c>
      <c r="D111" s="2" t="s">
        <v>25</v>
      </c>
      <c r="E111" s="12" t="s">
        <v>266</v>
      </c>
      <c r="F111" s="2"/>
      <c r="G111" s="7">
        <v>1928.7799999999997</v>
      </c>
      <c r="H111" s="8">
        <f>H112</f>
        <v>0</v>
      </c>
      <c r="I111" s="7">
        <f t="shared" si="4"/>
        <v>1928.7799999999997</v>
      </c>
      <c r="J111" s="8">
        <f>J112</f>
        <v>0</v>
      </c>
      <c r="K111" s="7">
        <f t="shared" si="5"/>
        <v>1928.7799999999997</v>
      </c>
      <c r="L111" s="7">
        <v>1928.7799999999997</v>
      </c>
      <c r="M111" s="8">
        <f>M112</f>
        <v>0</v>
      </c>
      <c r="N111" s="7">
        <f t="shared" si="6"/>
        <v>1928.7799999999997</v>
      </c>
      <c r="O111" s="8">
        <f>O112</f>
        <v>0</v>
      </c>
      <c r="P111" s="7">
        <f t="shared" si="7"/>
        <v>1928.7799999999997</v>
      </c>
    </row>
    <row r="112" spans="1:16" ht="15.75">
      <c r="A112" s="3" t="s">
        <v>55</v>
      </c>
      <c r="B112" s="2" t="s">
        <v>5</v>
      </c>
      <c r="C112" s="2" t="s">
        <v>22</v>
      </c>
      <c r="D112" s="2" t="s">
        <v>25</v>
      </c>
      <c r="E112" s="12" t="s">
        <v>266</v>
      </c>
      <c r="F112" s="2">
        <v>800</v>
      </c>
      <c r="G112" s="7">
        <v>1928.7799999999997</v>
      </c>
      <c r="H112" s="8"/>
      <c r="I112" s="7">
        <f t="shared" si="4"/>
        <v>1928.7799999999997</v>
      </c>
      <c r="J112" s="8"/>
      <c r="K112" s="7">
        <f t="shared" si="5"/>
        <v>1928.7799999999997</v>
      </c>
      <c r="L112" s="7">
        <v>1928.7799999999997</v>
      </c>
      <c r="M112" s="8"/>
      <c r="N112" s="7">
        <f t="shared" si="6"/>
        <v>1928.7799999999997</v>
      </c>
      <c r="O112" s="8"/>
      <c r="P112" s="7">
        <f t="shared" si="7"/>
        <v>1928.7799999999997</v>
      </c>
    </row>
    <row r="113" spans="1:16" ht="76.5">
      <c r="A113" s="3" t="s">
        <v>260</v>
      </c>
      <c r="B113" s="2" t="s">
        <v>5</v>
      </c>
      <c r="C113" s="2" t="s">
        <v>22</v>
      </c>
      <c r="D113" s="2" t="s">
        <v>25</v>
      </c>
      <c r="E113" s="1" t="s">
        <v>261</v>
      </c>
      <c r="F113" s="2"/>
      <c r="G113" s="7">
        <v>0</v>
      </c>
      <c r="H113" s="8">
        <f>H114</f>
        <v>0</v>
      </c>
      <c r="I113" s="7">
        <f t="shared" si="4"/>
        <v>0</v>
      </c>
      <c r="J113" s="8">
        <f>J114</f>
        <v>0</v>
      </c>
      <c r="K113" s="7">
        <f t="shared" si="5"/>
        <v>0</v>
      </c>
      <c r="L113" s="7">
        <v>0</v>
      </c>
      <c r="M113" s="8">
        <f>M114</f>
        <v>0</v>
      </c>
      <c r="N113" s="7">
        <f t="shared" si="6"/>
        <v>0</v>
      </c>
      <c r="O113" s="8">
        <f>O114</f>
        <v>0</v>
      </c>
      <c r="P113" s="7">
        <f t="shared" si="7"/>
        <v>0</v>
      </c>
    </row>
    <row r="114" spans="1:16" ht="38.25">
      <c r="A114" s="3" t="s">
        <v>173</v>
      </c>
      <c r="B114" s="2" t="s">
        <v>5</v>
      </c>
      <c r="C114" s="2" t="s">
        <v>22</v>
      </c>
      <c r="D114" s="2" t="s">
        <v>25</v>
      </c>
      <c r="E114" s="1" t="s">
        <v>261</v>
      </c>
      <c r="F114" s="2">
        <v>400</v>
      </c>
      <c r="G114" s="7">
        <v>0</v>
      </c>
      <c r="H114" s="8"/>
      <c r="I114" s="7">
        <f t="shared" si="4"/>
        <v>0</v>
      </c>
      <c r="J114" s="8"/>
      <c r="K114" s="7">
        <f t="shared" si="5"/>
        <v>0</v>
      </c>
      <c r="L114" s="7">
        <v>0</v>
      </c>
      <c r="M114" s="8"/>
      <c r="N114" s="7">
        <f t="shared" si="6"/>
        <v>0</v>
      </c>
      <c r="O114" s="8"/>
      <c r="P114" s="7">
        <f t="shared" si="7"/>
        <v>0</v>
      </c>
    </row>
    <row r="115" spans="1:16" ht="38.25">
      <c r="A115" s="3" t="s">
        <v>285</v>
      </c>
      <c r="B115" s="2" t="s">
        <v>5</v>
      </c>
      <c r="C115" s="2" t="s">
        <v>22</v>
      </c>
      <c r="D115" s="2" t="s">
        <v>25</v>
      </c>
      <c r="E115" s="1" t="s">
        <v>286</v>
      </c>
      <c r="F115" s="2"/>
      <c r="G115" s="7">
        <v>0</v>
      </c>
      <c r="H115" s="8">
        <f>H116</f>
        <v>0</v>
      </c>
      <c r="I115" s="7">
        <f t="shared" si="4"/>
        <v>0</v>
      </c>
      <c r="J115" s="8">
        <f>J116</f>
        <v>0</v>
      </c>
      <c r="K115" s="7">
        <f t="shared" si="5"/>
        <v>0</v>
      </c>
      <c r="L115" s="7">
        <v>0</v>
      </c>
      <c r="M115" s="8">
        <f>M116</f>
        <v>0</v>
      </c>
      <c r="N115" s="7">
        <f t="shared" si="6"/>
        <v>0</v>
      </c>
      <c r="O115" s="8">
        <f>O116</f>
        <v>0</v>
      </c>
      <c r="P115" s="7">
        <f t="shared" si="7"/>
        <v>0</v>
      </c>
    </row>
    <row r="116" spans="1:16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286</v>
      </c>
      <c r="F116" s="2">
        <v>200</v>
      </c>
      <c r="G116" s="7">
        <v>0</v>
      </c>
      <c r="H116" s="8"/>
      <c r="I116" s="7">
        <f t="shared" si="4"/>
        <v>0</v>
      </c>
      <c r="J116" s="8"/>
      <c r="K116" s="7">
        <f t="shared" si="5"/>
        <v>0</v>
      </c>
      <c r="L116" s="7">
        <v>0</v>
      </c>
      <c r="M116" s="8"/>
      <c r="N116" s="7">
        <f t="shared" si="6"/>
        <v>0</v>
      </c>
      <c r="O116" s="8"/>
      <c r="P116" s="7">
        <f t="shared" si="7"/>
        <v>0</v>
      </c>
    </row>
    <row r="117" spans="1:16" ht="25.5">
      <c r="A117" s="3" t="s">
        <v>298</v>
      </c>
      <c r="B117" s="2" t="s">
        <v>5</v>
      </c>
      <c r="C117" s="2" t="s">
        <v>22</v>
      </c>
      <c r="D117" s="2" t="s">
        <v>25</v>
      </c>
      <c r="E117" s="1" t="s">
        <v>299</v>
      </c>
      <c r="F117" s="2"/>
      <c r="G117" s="7">
        <v>0</v>
      </c>
      <c r="H117" s="8">
        <f>H118</f>
        <v>0</v>
      </c>
      <c r="I117" s="7">
        <f t="shared" si="4"/>
        <v>0</v>
      </c>
      <c r="J117" s="8">
        <f>J118</f>
        <v>0</v>
      </c>
      <c r="K117" s="7">
        <f t="shared" si="5"/>
        <v>0</v>
      </c>
      <c r="L117" s="7">
        <v>0</v>
      </c>
      <c r="M117" s="8">
        <f>M118</f>
        <v>0</v>
      </c>
      <c r="N117" s="7">
        <f t="shared" si="6"/>
        <v>0</v>
      </c>
      <c r="O117" s="8">
        <f>O118</f>
        <v>0</v>
      </c>
      <c r="P117" s="7">
        <f t="shared" si="7"/>
        <v>0</v>
      </c>
    </row>
    <row r="118" spans="1:16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299</v>
      </c>
      <c r="F118" s="2">
        <v>200</v>
      </c>
      <c r="G118" s="7">
        <v>0</v>
      </c>
      <c r="H118" s="8"/>
      <c r="I118" s="7">
        <f t="shared" si="4"/>
        <v>0</v>
      </c>
      <c r="J118" s="8"/>
      <c r="K118" s="7">
        <f t="shared" si="5"/>
        <v>0</v>
      </c>
      <c r="L118" s="7">
        <v>0</v>
      </c>
      <c r="M118" s="8"/>
      <c r="N118" s="7">
        <f t="shared" si="6"/>
        <v>0</v>
      </c>
      <c r="O118" s="8"/>
      <c r="P118" s="7">
        <f t="shared" si="7"/>
        <v>0</v>
      </c>
    </row>
    <row r="119" spans="1:16" ht="51">
      <c r="A119" s="3" t="s">
        <v>300</v>
      </c>
      <c r="B119" s="2" t="s">
        <v>5</v>
      </c>
      <c r="C119" s="2" t="s">
        <v>22</v>
      </c>
      <c r="D119" s="2" t="s">
        <v>25</v>
      </c>
      <c r="E119" s="1" t="s">
        <v>301</v>
      </c>
      <c r="F119" s="2"/>
      <c r="G119" s="7">
        <v>0</v>
      </c>
      <c r="H119" s="8">
        <f>H120</f>
        <v>0</v>
      </c>
      <c r="I119" s="7">
        <f t="shared" si="4"/>
        <v>0</v>
      </c>
      <c r="J119" s="8">
        <f>J120</f>
        <v>0</v>
      </c>
      <c r="K119" s="7">
        <f t="shared" si="5"/>
        <v>0</v>
      </c>
      <c r="L119" s="7">
        <v>0</v>
      </c>
      <c r="M119" s="8">
        <f>M120</f>
        <v>0</v>
      </c>
      <c r="N119" s="7">
        <f t="shared" si="6"/>
        <v>0</v>
      </c>
      <c r="O119" s="8">
        <f>O120</f>
        <v>0</v>
      </c>
      <c r="P119" s="7">
        <f t="shared" si="7"/>
        <v>0</v>
      </c>
    </row>
    <row r="120" spans="1:16" ht="25.5">
      <c r="A120" s="3" t="s">
        <v>33</v>
      </c>
      <c r="B120" s="2" t="s">
        <v>5</v>
      </c>
      <c r="C120" s="2" t="s">
        <v>22</v>
      </c>
      <c r="D120" s="2" t="s">
        <v>25</v>
      </c>
      <c r="E120" s="1" t="s">
        <v>301</v>
      </c>
      <c r="F120" s="2">
        <v>800</v>
      </c>
      <c r="G120" s="7">
        <v>0</v>
      </c>
      <c r="H120" s="8"/>
      <c r="I120" s="7">
        <f t="shared" si="4"/>
        <v>0</v>
      </c>
      <c r="J120" s="8"/>
      <c r="K120" s="7">
        <f t="shared" si="5"/>
        <v>0</v>
      </c>
      <c r="L120" s="7">
        <v>0</v>
      </c>
      <c r="M120" s="8"/>
      <c r="N120" s="7">
        <f t="shared" si="6"/>
        <v>0</v>
      </c>
      <c r="O120" s="8"/>
      <c r="P120" s="7">
        <f t="shared" si="7"/>
        <v>0</v>
      </c>
    </row>
    <row r="121" spans="1:16" ht="15.75">
      <c r="A121" s="3" t="s">
        <v>322</v>
      </c>
      <c r="B121" s="2" t="s">
        <v>5</v>
      </c>
      <c r="C121" s="2" t="s">
        <v>22</v>
      </c>
      <c r="D121" s="2" t="s">
        <v>25</v>
      </c>
      <c r="E121" s="1" t="s">
        <v>323</v>
      </c>
      <c r="F121" s="2"/>
      <c r="G121" s="7">
        <v>0</v>
      </c>
      <c r="H121" s="8">
        <f>H122</f>
        <v>0</v>
      </c>
      <c r="I121" s="7">
        <f t="shared" si="4"/>
        <v>0</v>
      </c>
      <c r="J121" s="8">
        <f>J122</f>
        <v>0</v>
      </c>
      <c r="K121" s="7">
        <f t="shared" si="5"/>
        <v>0</v>
      </c>
      <c r="L121" s="7">
        <v>0</v>
      </c>
      <c r="M121" s="8">
        <f>M122</f>
        <v>0</v>
      </c>
      <c r="N121" s="7">
        <f t="shared" si="6"/>
        <v>0</v>
      </c>
      <c r="O121" s="8">
        <f>O122</f>
        <v>0</v>
      </c>
      <c r="P121" s="7">
        <f t="shared" si="7"/>
        <v>0</v>
      </c>
    </row>
    <row r="122" spans="1:16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323</v>
      </c>
      <c r="F122" s="2">
        <v>200</v>
      </c>
      <c r="G122" s="7">
        <v>0</v>
      </c>
      <c r="H122" s="8"/>
      <c r="I122" s="7">
        <f t="shared" si="4"/>
        <v>0</v>
      </c>
      <c r="J122" s="8"/>
      <c r="K122" s="7">
        <f t="shared" si="5"/>
        <v>0</v>
      </c>
      <c r="L122" s="7">
        <v>0</v>
      </c>
      <c r="M122" s="8"/>
      <c r="N122" s="7">
        <f t="shared" si="6"/>
        <v>0</v>
      </c>
      <c r="O122" s="8"/>
      <c r="P122" s="7">
        <f t="shared" si="7"/>
        <v>0</v>
      </c>
    </row>
    <row r="123" spans="1:16" ht="25.5">
      <c r="A123" s="3" t="s">
        <v>324</v>
      </c>
      <c r="B123" s="2" t="s">
        <v>5</v>
      </c>
      <c r="C123" s="2" t="s">
        <v>22</v>
      </c>
      <c r="D123" s="2" t="s">
        <v>25</v>
      </c>
      <c r="E123" s="1" t="s">
        <v>321</v>
      </c>
      <c r="F123" s="2"/>
      <c r="G123" s="7">
        <v>0</v>
      </c>
      <c r="H123" s="8">
        <f>H124</f>
        <v>0</v>
      </c>
      <c r="I123" s="7">
        <f t="shared" si="4"/>
        <v>0</v>
      </c>
      <c r="J123" s="8">
        <f>J124</f>
        <v>0</v>
      </c>
      <c r="K123" s="7">
        <f t="shared" si="5"/>
        <v>0</v>
      </c>
      <c r="L123" s="7">
        <v>155</v>
      </c>
      <c r="M123" s="8">
        <f>M124</f>
        <v>0</v>
      </c>
      <c r="N123" s="7">
        <f t="shared" si="6"/>
        <v>155</v>
      </c>
      <c r="O123" s="8">
        <f>O124</f>
        <v>0</v>
      </c>
      <c r="P123" s="7">
        <f t="shared" si="7"/>
        <v>155</v>
      </c>
    </row>
    <row r="124" spans="1:16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321</v>
      </c>
      <c r="F124" s="2">
        <v>200</v>
      </c>
      <c r="G124" s="7">
        <v>0</v>
      </c>
      <c r="H124" s="8"/>
      <c r="I124" s="7">
        <f t="shared" si="4"/>
        <v>0</v>
      </c>
      <c r="J124" s="8"/>
      <c r="K124" s="7">
        <f t="shared" si="5"/>
        <v>0</v>
      </c>
      <c r="L124" s="7">
        <v>155</v>
      </c>
      <c r="M124" s="8"/>
      <c r="N124" s="7">
        <f t="shared" si="6"/>
        <v>155</v>
      </c>
      <c r="O124" s="8"/>
      <c r="P124" s="7">
        <f t="shared" si="7"/>
        <v>155</v>
      </c>
    </row>
    <row r="125" spans="1:16" ht="38.25">
      <c r="A125" s="3" t="s">
        <v>215</v>
      </c>
      <c r="B125" s="2" t="s">
        <v>5</v>
      </c>
      <c r="C125" s="2" t="s">
        <v>22</v>
      </c>
      <c r="D125" s="2" t="s">
        <v>25</v>
      </c>
      <c r="E125" s="1" t="s">
        <v>216</v>
      </c>
      <c r="F125" s="2"/>
      <c r="G125" s="7">
        <v>0</v>
      </c>
      <c r="H125" s="8">
        <f>H126</f>
        <v>0</v>
      </c>
      <c r="I125" s="7">
        <f t="shared" si="4"/>
        <v>0</v>
      </c>
      <c r="J125" s="8">
        <f>J126</f>
        <v>0</v>
      </c>
      <c r="K125" s="7">
        <f t="shared" si="5"/>
        <v>0</v>
      </c>
      <c r="L125" s="7">
        <v>0</v>
      </c>
      <c r="M125" s="8">
        <f>M126</f>
        <v>0</v>
      </c>
      <c r="N125" s="7">
        <f t="shared" si="6"/>
        <v>0</v>
      </c>
      <c r="O125" s="8">
        <f>O126</f>
        <v>0</v>
      </c>
      <c r="P125" s="7">
        <f t="shared" si="7"/>
        <v>0</v>
      </c>
    </row>
    <row r="126" spans="1:16" ht="38.25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216</v>
      </c>
      <c r="F126" s="2">
        <v>200</v>
      </c>
      <c r="G126" s="7">
        <v>0</v>
      </c>
      <c r="H126" s="8"/>
      <c r="I126" s="7">
        <f t="shared" si="4"/>
        <v>0</v>
      </c>
      <c r="J126" s="8"/>
      <c r="K126" s="7">
        <f t="shared" si="5"/>
        <v>0</v>
      </c>
      <c r="L126" s="7">
        <v>0</v>
      </c>
      <c r="M126" s="8"/>
      <c r="N126" s="7">
        <f t="shared" si="6"/>
        <v>0</v>
      </c>
      <c r="O126" s="8"/>
      <c r="P126" s="7">
        <f t="shared" si="7"/>
        <v>0</v>
      </c>
    </row>
    <row r="127" spans="1:16" ht="51">
      <c r="A127" s="3" t="s">
        <v>171</v>
      </c>
      <c r="B127" s="2" t="s">
        <v>5</v>
      </c>
      <c r="C127" s="2" t="s">
        <v>22</v>
      </c>
      <c r="D127" s="2" t="s">
        <v>20</v>
      </c>
      <c r="E127" s="12" t="s">
        <v>172</v>
      </c>
      <c r="F127" s="2"/>
      <c r="G127" s="7">
        <v>16417.736353</v>
      </c>
      <c r="H127" s="8">
        <f>H128</f>
        <v>0</v>
      </c>
      <c r="I127" s="7">
        <f t="shared" si="4"/>
        <v>16417.736353</v>
      </c>
      <c r="J127" s="8">
        <f>J128</f>
        <v>0</v>
      </c>
      <c r="K127" s="7">
        <f t="shared" si="5"/>
        <v>16417.736353</v>
      </c>
      <c r="L127" s="7">
        <v>13313.433543000003</v>
      </c>
      <c r="M127" s="8">
        <f>M128</f>
        <v>0</v>
      </c>
      <c r="N127" s="7">
        <f t="shared" si="6"/>
        <v>13313.433543000003</v>
      </c>
      <c r="O127" s="8">
        <f>O128</f>
        <v>0</v>
      </c>
      <c r="P127" s="7">
        <f t="shared" si="7"/>
        <v>13313.433543000003</v>
      </c>
    </row>
    <row r="128" spans="1:16" ht="15.75">
      <c r="A128" s="3" t="s">
        <v>55</v>
      </c>
      <c r="B128" s="2" t="s">
        <v>5</v>
      </c>
      <c r="C128" s="2" t="s">
        <v>22</v>
      </c>
      <c r="D128" s="2" t="s">
        <v>20</v>
      </c>
      <c r="E128" s="12" t="s">
        <v>172</v>
      </c>
      <c r="F128" s="2">
        <v>800</v>
      </c>
      <c r="G128" s="7">
        <v>16417.736349999999</v>
      </c>
      <c r="H128" s="8"/>
      <c r="I128" s="7">
        <f t="shared" si="4"/>
        <v>16417.736349999999</v>
      </c>
      <c r="J128" s="8"/>
      <c r="K128" s="7">
        <f t="shared" si="5"/>
        <v>16417.736349999999</v>
      </c>
      <c r="L128" s="7">
        <v>13313.433540000002</v>
      </c>
      <c r="M128" s="8"/>
      <c r="N128" s="7">
        <f t="shared" si="6"/>
        <v>13313.433540000002</v>
      </c>
      <c r="O128" s="8"/>
      <c r="P128" s="7">
        <f t="shared" si="7"/>
        <v>13313.433540000002</v>
      </c>
    </row>
    <row r="129" spans="1:16" ht="15.75">
      <c r="A129" s="3" t="s">
        <v>355</v>
      </c>
      <c r="B129" s="2" t="s">
        <v>5</v>
      </c>
      <c r="C129" s="2" t="s">
        <v>22</v>
      </c>
      <c r="D129" s="2" t="s">
        <v>20</v>
      </c>
      <c r="E129" s="12" t="s">
        <v>251</v>
      </c>
      <c r="F129" s="2"/>
      <c r="G129" s="7">
        <v>0</v>
      </c>
      <c r="H129" s="8">
        <f>H130</f>
        <v>0</v>
      </c>
      <c r="I129" s="7">
        <f t="shared" si="4"/>
        <v>0</v>
      </c>
      <c r="J129" s="8">
        <f>J130</f>
        <v>0</v>
      </c>
      <c r="K129" s="7">
        <f t="shared" si="5"/>
        <v>0</v>
      </c>
      <c r="L129" s="7">
        <v>0</v>
      </c>
      <c r="M129" s="8">
        <f>M130</f>
        <v>0</v>
      </c>
      <c r="N129" s="7">
        <f t="shared" si="6"/>
        <v>0</v>
      </c>
      <c r="O129" s="8">
        <f>O130</f>
        <v>0</v>
      </c>
      <c r="P129" s="7">
        <f t="shared" si="7"/>
        <v>0</v>
      </c>
    </row>
    <row r="130" spans="1:16" ht="38.25">
      <c r="A130" s="3" t="s">
        <v>32</v>
      </c>
      <c r="B130" s="2" t="s">
        <v>5</v>
      </c>
      <c r="C130" s="2" t="s">
        <v>22</v>
      </c>
      <c r="D130" s="2" t="s">
        <v>20</v>
      </c>
      <c r="E130" s="12" t="s">
        <v>251</v>
      </c>
      <c r="F130" s="2">
        <v>200</v>
      </c>
      <c r="G130" s="7">
        <v>0</v>
      </c>
      <c r="H130" s="8"/>
      <c r="I130" s="7">
        <f t="shared" si="4"/>
        <v>0</v>
      </c>
      <c r="J130" s="8"/>
      <c r="K130" s="7">
        <f t="shared" si="5"/>
        <v>0</v>
      </c>
      <c r="L130" s="7">
        <v>0</v>
      </c>
      <c r="M130" s="8"/>
      <c r="N130" s="7">
        <f t="shared" si="6"/>
        <v>0</v>
      </c>
      <c r="O130" s="8"/>
      <c r="P130" s="7">
        <f t="shared" si="7"/>
        <v>0</v>
      </c>
    </row>
    <row r="131" spans="1:16" ht="25.5">
      <c r="A131" s="3" t="s">
        <v>169</v>
      </c>
      <c r="B131" s="2" t="s">
        <v>5</v>
      </c>
      <c r="C131" s="2" t="s">
        <v>22</v>
      </c>
      <c r="D131" s="2" t="s">
        <v>20</v>
      </c>
      <c r="E131" s="1" t="s">
        <v>170</v>
      </c>
      <c r="F131" s="2"/>
      <c r="G131" s="7">
        <v>0</v>
      </c>
      <c r="H131" s="8">
        <f>H132</f>
        <v>0</v>
      </c>
      <c r="I131" s="7">
        <f t="shared" si="4"/>
        <v>0</v>
      </c>
      <c r="J131" s="8">
        <f>J132</f>
        <v>0</v>
      </c>
      <c r="K131" s="7">
        <f t="shared" si="5"/>
        <v>0</v>
      </c>
      <c r="L131" s="7">
        <v>0</v>
      </c>
      <c r="M131" s="8">
        <f>M132</f>
        <v>0</v>
      </c>
      <c r="N131" s="7">
        <f t="shared" si="6"/>
        <v>0</v>
      </c>
      <c r="O131" s="8">
        <f>O132</f>
        <v>0</v>
      </c>
      <c r="P131" s="7">
        <f t="shared" si="7"/>
        <v>0</v>
      </c>
    </row>
    <row r="132" spans="1:16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170</v>
      </c>
      <c r="F132" s="2">
        <v>200</v>
      </c>
      <c r="G132" s="7">
        <v>0</v>
      </c>
      <c r="H132" s="8"/>
      <c r="I132" s="7">
        <f t="shared" si="4"/>
        <v>0</v>
      </c>
      <c r="J132" s="8"/>
      <c r="K132" s="7">
        <f t="shared" si="5"/>
        <v>0</v>
      </c>
      <c r="L132" s="7">
        <v>0</v>
      </c>
      <c r="M132" s="8"/>
      <c r="N132" s="7">
        <f t="shared" si="6"/>
        <v>0</v>
      </c>
      <c r="O132" s="8"/>
      <c r="P132" s="7">
        <f t="shared" si="7"/>
        <v>0</v>
      </c>
    </row>
    <row r="133" spans="1:16" ht="25.5">
      <c r="A133" s="3" t="s">
        <v>189</v>
      </c>
      <c r="B133" s="2" t="s">
        <v>5</v>
      </c>
      <c r="C133" s="2" t="s">
        <v>22</v>
      </c>
      <c r="D133" s="2" t="s">
        <v>20</v>
      </c>
      <c r="E133" s="1" t="s">
        <v>317</v>
      </c>
      <c r="F133" s="2"/>
      <c r="G133" s="7">
        <v>0</v>
      </c>
      <c r="H133" s="8">
        <f>H134</f>
        <v>0</v>
      </c>
      <c r="I133" s="7">
        <f t="shared" si="4"/>
        <v>0</v>
      </c>
      <c r="J133" s="8">
        <f>J134</f>
        <v>0</v>
      </c>
      <c r="K133" s="7">
        <f t="shared" si="5"/>
        <v>0</v>
      </c>
      <c r="L133" s="7">
        <v>0</v>
      </c>
      <c r="M133" s="8">
        <f>M134</f>
        <v>0</v>
      </c>
      <c r="N133" s="7">
        <f t="shared" si="6"/>
        <v>0</v>
      </c>
      <c r="O133" s="8">
        <f>O134</f>
        <v>0</v>
      </c>
      <c r="P133" s="7">
        <f t="shared" si="7"/>
        <v>0</v>
      </c>
    </row>
    <row r="134" spans="1:16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317</v>
      </c>
      <c r="F134" s="2">
        <v>200</v>
      </c>
      <c r="G134" s="7">
        <v>0</v>
      </c>
      <c r="H134" s="8"/>
      <c r="I134" s="7">
        <f t="shared" si="4"/>
        <v>0</v>
      </c>
      <c r="J134" s="8"/>
      <c r="K134" s="7">
        <f t="shared" si="5"/>
        <v>0</v>
      </c>
      <c r="L134" s="7">
        <v>0</v>
      </c>
      <c r="M134" s="8"/>
      <c r="N134" s="7">
        <f t="shared" si="6"/>
        <v>0</v>
      </c>
      <c r="O134" s="8"/>
      <c r="P134" s="7">
        <f t="shared" si="7"/>
        <v>0</v>
      </c>
    </row>
    <row r="135" spans="1:16" ht="51">
      <c r="A135" s="3" t="s">
        <v>192</v>
      </c>
      <c r="B135" s="2" t="s">
        <v>5</v>
      </c>
      <c r="C135" s="2" t="s">
        <v>22</v>
      </c>
      <c r="D135" s="2" t="s">
        <v>20</v>
      </c>
      <c r="E135" s="1" t="s">
        <v>193</v>
      </c>
      <c r="F135" s="2"/>
      <c r="G135" s="7">
        <v>260.70299999999997</v>
      </c>
      <c r="H135" s="8">
        <f>H136</f>
        <v>0</v>
      </c>
      <c r="I135" s="7">
        <f t="shared" si="4"/>
        <v>260.70299999999997</v>
      </c>
      <c r="J135" s="8">
        <f>J136</f>
        <v>0</v>
      </c>
      <c r="K135" s="7">
        <f t="shared" si="5"/>
        <v>260.70299999999997</v>
      </c>
      <c r="L135" s="7">
        <v>260.70299999999997</v>
      </c>
      <c r="M135" s="8">
        <f>M136</f>
        <v>0</v>
      </c>
      <c r="N135" s="7">
        <f t="shared" si="6"/>
        <v>260.70299999999997</v>
      </c>
      <c r="O135" s="8">
        <f>O136</f>
        <v>0</v>
      </c>
      <c r="P135" s="7">
        <f t="shared" si="7"/>
        <v>260.70299999999997</v>
      </c>
    </row>
    <row r="136" spans="1:16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193</v>
      </c>
      <c r="F136" s="2">
        <v>200</v>
      </c>
      <c r="G136" s="7">
        <v>260.70299999999997</v>
      </c>
      <c r="H136" s="8"/>
      <c r="I136" s="7">
        <f t="shared" si="4"/>
        <v>260.70299999999997</v>
      </c>
      <c r="J136" s="8"/>
      <c r="K136" s="7">
        <f t="shared" si="5"/>
        <v>260.70299999999997</v>
      </c>
      <c r="L136" s="7">
        <v>260.70299999999997</v>
      </c>
      <c r="M136" s="8"/>
      <c r="N136" s="7">
        <f t="shared" si="6"/>
        <v>260.70299999999997</v>
      </c>
      <c r="O136" s="8"/>
      <c r="P136" s="7">
        <f t="shared" si="7"/>
        <v>260.70299999999997</v>
      </c>
    </row>
    <row r="137" spans="1:16" ht="25.5">
      <c r="A137" s="3" t="s">
        <v>212</v>
      </c>
      <c r="B137" s="2" t="s">
        <v>5</v>
      </c>
      <c r="C137" s="2" t="s">
        <v>22</v>
      </c>
      <c r="D137" s="2" t="s">
        <v>20</v>
      </c>
      <c r="E137" s="1" t="s">
        <v>213</v>
      </c>
      <c r="F137" s="2"/>
      <c r="G137" s="7">
        <v>0</v>
      </c>
      <c r="H137" s="8">
        <f>H138</f>
        <v>0</v>
      </c>
      <c r="I137" s="7">
        <f t="shared" si="4"/>
        <v>0</v>
      </c>
      <c r="J137" s="8">
        <f>J138</f>
        <v>0</v>
      </c>
      <c r="K137" s="7">
        <f t="shared" si="5"/>
        <v>0</v>
      </c>
      <c r="L137" s="7">
        <v>0</v>
      </c>
      <c r="M137" s="8">
        <f>M138</f>
        <v>0</v>
      </c>
      <c r="N137" s="7">
        <f t="shared" si="6"/>
        <v>0</v>
      </c>
      <c r="O137" s="8">
        <f>O138</f>
        <v>0</v>
      </c>
      <c r="P137" s="7">
        <f t="shared" si="7"/>
        <v>0</v>
      </c>
    </row>
    <row r="138" spans="1:16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213</v>
      </c>
      <c r="F138" s="2">
        <v>200</v>
      </c>
      <c r="G138" s="7">
        <v>0</v>
      </c>
      <c r="H138" s="8"/>
      <c r="I138" s="7">
        <f t="shared" si="4"/>
        <v>0</v>
      </c>
      <c r="J138" s="8"/>
      <c r="K138" s="7">
        <f t="shared" si="5"/>
        <v>0</v>
      </c>
      <c r="L138" s="7">
        <v>0</v>
      </c>
      <c r="M138" s="8"/>
      <c r="N138" s="7">
        <f t="shared" si="6"/>
        <v>0</v>
      </c>
      <c r="O138" s="8"/>
      <c r="P138" s="7">
        <f t="shared" si="7"/>
        <v>0</v>
      </c>
    </row>
    <row r="139" spans="1:16" ht="25.5">
      <c r="A139" s="3" t="s">
        <v>320</v>
      </c>
      <c r="B139" s="2" t="s">
        <v>5</v>
      </c>
      <c r="C139" s="2" t="s">
        <v>22</v>
      </c>
      <c r="D139" s="2" t="s">
        <v>20</v>
      </c>
      <c r="E139" s="1" t="s">
        <v>214</v>
      </c>
      <c r="F139" s="2"/>
      <c r="G139" s="7">
        <v>575.67999999999995</v>
      </c>
      <c r="H139" s="8">
        <f>H140+H141</f>
        <v>0</v>
      </c>
      <c r="I139" s="7">
        <f t="shared" si="4"/>
        <v>575.67999999999995</v>
      </c>
      <c r="J139" s="8">
        <f>J140+J141</f>
        <v>0</v>
      </c>
      <c r="K139" s="7">
        <f t="shared" si="5"/>
        <v>575.67999999999995</v>
      </c>
      <c r="L139" s="7">
        <v>575.67999999999995</v>
      </c>
      <c r="M139" s="8">
        <f>M140+M141</f>
        <v>0</v>
      </c>
      <c r="N139" s="7">
        <f t="shared" si="6"/>
        <v>575.67999999999995</v>
      </c>
      <c r="O139" s="8">
        <f>O140+O141</f>
        <v>0</v>
      </c>
      <c r="P139" s="7">
        <f t="shared" si="7"/>
        <v>575.67999999999995</v>
      </c>
    </row>
    <row r="140" spans="1:16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214</v>
      </c>
      <c r="F140" s="2">
        <v>200</v>
      </c>
      <c r="G140" s="7">
        <v>575.67999999999995</v>
      </c>
      <c r="H140" s="8"/>
      <c r="I140" s="7">
        <f t="shared" si="4"/>
        <v>575.67999999999995</v>
      </c>
      <c r="J140" s="8"/>
      <c r="K140" s="7">
        <f t="shared" si="5"/>
        <v>575.67999999999995</v>
      </c>
      <c r="L140" s="7">
        <v>575.67999999999995</v>
      </c>
      <c r="M140" s="8"/>
      <c r="N140" s="7">
        <f t="shared" si="6"/>
        <v>575.67999999999995</v>
      </c>
      <c r="O140" s="8"/>
      <c r="P140" s="7">
        <f t="shared" si="7"/>
        <v>575.67999999999995</v>
      </c>
    </row>
    <row r="141" spans="1:16" ht="38.25">
      <c r="A141" s="3" t="s">
        <v>173</v>
      </c>
      <c r="B141" s="2" t="s">
        <v>5</v>
      </c>
      <c r="C141" s="2" t="s">
        <v>22</v>
      </c>
      <c r="D141" s="2" t="s">
        <v>20</v>
      </c>
      <c r="E141" s="1" t="s">
        <v>214</v>
      </c>
      <c r="F141" s="2">
        <v>400</v>
      </c>
      <c r="G141" s="7">
        <v>0</v>
      </c>
      <c r="H141" s="8"/>
      <c r="I141" s="7">
        <f t="shared" si="4"/>
        <v>0</v>
      </c>
      <c r="J141" s="8"/>
      <c r="K141" s="7">
        <f t="shared" si="5"/>
        <v>0</v>
      </c>
      <c r="L141" s="7">
        <v>0</v>
      </c>
      <c r="M141" s="8"/>
      <c r="N141" s="7">
        <f t="shared" si="6"/>
        <v>0</v>
      </c>
      <c r="O141" s="8"/>
      <c r="P141" s="7">
        <f t="shared" si="7"/>
        <v>0</v>
      </c>
    </row>
    <row r="142" spans="1:16" ht="51">
      <c r="A142" s="3" t="s">
        <v>358</v>
      </c>
      <c r="B142" s="2" t="s">
        <v>5</v>
      </c>
      <c r="C142" s="2" t="s">
        <v>22</v>
      </c>
      <c r="D142" s="2" t="s">
        <v>20</v>
      </c>
      <c r="E142" s="1" t="s">
        <v>287</v>
      </c>
      <c r="F142" s="2"/>
      <c r="G142" s="7">
        <v>0</v>
      </c>
      <c r="H142" s="8">
        <f>H143</f>
        <v>0</v>
      </c>
      <c r="I142" s="7">
        <f t="shared" si="4"/>
        <v>0</v>
      </c>
      <c r="J142" s="8">
        <f>J143</f>
        <v>0</v>
      </c>
      <c r="K142" s="7">
        <f t="shared" si="5"/>
        <v>0</v>
      </c>
      <c r="L142" s="7">
        <v>0</v>
      </c>
      <c r="M142" s="8">
        <f>M143</f>
        <v>0</v>
      </c>
      <c r="N142" s="7">
        <f t="shared" si="6"/>
        <v>0</v>
      </c>
      <c r="O142" s="8">
        <f>O143</f>
        <v>0</v>
      </c>
      <c r="P142" s="7">
        <f t="shared" si="7"/>
        <v>0</v>
      </c>
    </row>
    <row r="143" spans="1:16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287</v>
      </c>
      <c r="F143" s="2">
        <v>200</v>
      </c>
      <c r="G143" s="7">
        <v>0</v>
      </c>
      <c r="H143" s="8"/>
      <c r="I143" s="7">
        <f t="shared" si="4"/>
        <v>0</v>
      </c>
      <c r="J143" s="8"/>
      <c r="K143" s="7">
        <f t="shared" si="5"/>
        <v>0</v>
      </c>
      <c r="L143" s="7">
        <v>0</v>
      </c>
      <c r="M143" s="8"/>
      <c r="N143" s="7">
        <f t="shared" si="6"/>
        <v>0</v>
      </c>
      <c r="O143" s="8"/>
      <c r="P143" s="7">
        <f t="shared" si="7"/>
        <v>0</v>
      </c>
    </row>
    <row r="144" spans="1:16" ht="25.5">
      <c r="A144" s="13" t="s">
        <v>288</v>
      </c>
      <c r="B144" s="2" t="s">
        <v>5</v>
      </c>
      <c r="C144" s="2" t="s">
        <v>22</v>
      </c>
      <c r="D144" s="2" t="s">
        <v>20</v>
      </c>
      <c r="E144" s="1" t="s">
        <v>292</v>
      </c>
      <c r="F144" s="2"/>
      <c r="G144" s="7">
        <v>0</v>
      </c>
      <c r="H144" s="8">
        <f>H145</f>
        <v>0</v>
      </c>
      <c r="I144" s="7">
        <f t="shared" si="4"/>
        <v>0</v>
      </c>
      <c r="J144" s="8">
        <f>J145</f>
        <v>0</v>
      </c>
      <c r="K144" s="7">
        <f t="shared" si="5"/>
        <v>0</v>
      </c>
      <c r="L144" s="7">
        <v>0</v>
      </c>
      <c r="M144" s="8">
        <f>M145</f>
        <v>0</v>
      </c>
      <c r="N144" s="7">
        <f t="shared" si="6"/>
        <v>0</v>
      </c>
      <c r="O144" s="8">
        <f>O145</f>
        <v>0</v>
      </c>
      <c r="P144" s="7">
        <f t="shared" si="7"/>
        <v>0</v>
      </c>
    </row>
    <row r="145" spans="1:16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292</v>
      </c>
      <c r="F145" s="2">
        <v>200</v>
      </c>
      <c r="G145" s="7">
        <v>0</v>
      </c>
      <c r="H145" s="8"/>
      <c r="I145" s="7">
        <f t="shared" si="4"/>
        <v>0</v>
      </c>
      <c r="J145" s="8"/>
      <c r="K145" s="7">
        <f t="shared" si="5"/>
        <v>0</v>
      </c>
      <c r="L145" s="7">
        <v>0</v>
      </c>
      <c r="M145" s="8"/>
      <c r="N145" s="7">
        <f t="shared" si="6"/>
        <v>0</v>
      </c>
      <c r="O145" s="8"/>
      <c r="P145" s="7">
        <f t="shared" si="7"/>
        <v>0</v>
      </c>
    </row>
    <row r="146" spans="1:16" ht="15.75">
      <c r="A146" s="3" t="s">
        <v>306</v>
      </c>
      <c r="B146" s="2" t="s">
        <v>5</v>
      </c>
      <c r="C146" s="2" t="s">
        <v>22</v>
      </c>
      <c r="D146" s="2" t="s">
        <v>20</v>
      </c>
      <c r="E146" s="1" t="s">
        <v>307</v>
      </c>
      <c r="F146" s="2"/>
      <c r="G146" s="7">
        <v>0</v>
      </c>
      <c r="H146" s="8">
        <f>H147</f>
        <v>0</v>
      </c>
      <c r="I146" s="7">
        <f t="shared" ref="I146:I215" si="8">G146+H146</f>
        <v>0</v>
      </c>
      <c r="J146" s="8">
        <f>J147</f>
        <v>0</v>
      </c>
      <c r="K146" s="7">
        <f t="shared" si="5"/>
        <v>0</v>
      </c>
      <c r="L146" s="7">
        <v>0</v>
      </c>
      <c r="M146" s="8">
        <f>M147</f>
        <v>0</v>
      </c>
      <c r="N146" s="7">
        <f t="shared" ref="N146:N215" si="9">L146+M146</f>
        <v>0</v>
      </c>
      <c r="O146" s="8">
        <f>O147</f>
        <v>0</v>
      </c>
      <c r="P146" s="7">
        <f t="shared" si="7"/>
        <v>0</v>
      </c>
    </row>
    <row r="147" spans="1:16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307</v>
      </c>
      <c r="F147" s="2">
        <v>200</v>
      </c>
      <c r="G147" s="7">
        <v>0</v>
      </c>
      <c r="H147" s="8"/>
      <c r="I147" s="7">
        <f t="shared" si="8"/>
        <v>0</v>
      </c>
      <c r="J147" s="8"/>
      <c r="K147" s="7">
        <f t="shared" si="5"/>
        <v>0</v>
      </c>
      <c r="L147" s="7">
        <v>0</v>
      </c>
      <c r="M147" s="8"/>
      <c r="N147" s="7">
        <f t="shared" si="9"/>
        <v>0</v>
      </c>
      <c r="O147" s="8"/>
      <c r="P147" s="7">
        <f t="shared" si="7"/>
        <v>0</v>
      </c>
    </row>
    <row r="148" spans="1:16" ht="25.5">
      <c r="A148" s="3" t="s">
        <v>308</v>
      </c>
      <c r="B148" s="2" t="s">
        <v>5</v>
      </c>
      <c r="C148" s="2" t="s">
        <v>22</v>
      </c>
      <c r="D148" s="2" t="s">
        <v>20</v>
      </c>
      <c r="E148" s="1" t="s">
        <v>309</v>
      </c>
      <c r="F148" s="2"/>
      <c r="G148" s="7">
        <v>0</v>
      </c>
      <c r="H148" s="8">
        <f>H149</f>
        <v>0</v>
      </c>
      <c r="I148" s="7">
        <f t="shared" si="8"/>
        <v>0</v>
      </c>
      <c r="J148" s="8">
        <f>J149</f>
        <v>0</v>
      </c>
      <c r="K148" s="7">
        <f t="shared" ref="K148:K215" si="10">I148+J148</f>
        <v>0</v>
      </c>
      <c r="L148" s="7">
        <v>0</v>
      </c>
      <c r="M148" s="8">
        <f>M149</f>
        <v>0</v>
      </c>
      <c r="N148" s="7">
        <f t="shared" si="9"/>
        <v>0</v>
      </c>
      <c r="O148" s="8">
        <f>O149</f>
        <v>0</v>
      </c>
      <c r="P148" s="7">
        <f t="shared" ref="P148:P215" si="11">N148+O148</f>
        <v>0</v>
      </c>
    </row>
    <row r="149" spans="1:16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309</v>
      </c>
      <c r="F149" s="2">
        <v>200</v>
      </c>
      <c r="G149" s="7">
        <v>0</v>
      </c>
      <c r="H149" s="8"/>
      <c r="I149" s="7">
        <f t="shared" si="8"/>
        <v>0</v>
      </c>
      <c r="J149" s="8"/>
      <c r="K149" s="7">
        <f t="shared" si="10"/>
        <v>0</v>
      </c>
      <c r="L149" s="7">
        <v>0</v>
      </c>
      <c r="M149" s="8"/>
      <c r="N149" s="7">
        <f t="shared" si="9"/>
        <v>0</v>
      </c>
      <c r="O149" s="8"/>
      <c r="P149" s="7">
        <f t="shared" si="11"/>
        <v>0</v>
      </c>
    </row>
    <row r="150" spans="1:16" ht="51">
      <c r="A150" s="3" t="s">
        <v>180</v>
      </c>
      <c r="B150" s="2" t="s">
        <v>5</v>
      </c>
      <c r="C150" s="2" t="s">
        <v>22</v>
      </c>
      <c r="D150" s="2" t="s">
        <v>22</v>
      </c>
      <c r="E150" s="1" t="s">
        <v>168</v>
      </c>
      <c r="F150" s="2"/>
      <c r="G150" s="7">
        <v>1959.4885800000002</v>
      </c>
      <c r="H150" s="8">
        <f>H151+H152+H153+H154</f>
        <v>0</v>
      </c>
      <c r="I150" s="7">
        <f t="shared" si="8"/>
        <v>1959.4885800000002</v>
      </c>
      <c r="J150" s="8">
        <f>J151+J152+J153+J154</f>
        <v>0</v>
      </c>
      <c r="K150" s="7">
        <f t="shared" si="10"/>
        <v>1959.4885800000002</v>
      </c>
      <c r="L150" s="7">
        <v>1959.4885800000002</v>
      </c>
      <c r="M150" s="8">
        <f>M151+M152+M153+M154</f>
        <v>0</v>
      </c>
      <c r="N150" s="7">
        <f t="shared" si="9"/>
        <v>1959.4885800000002</v>
      </c>
      <c r="O150" s="8">
        <f>O151+O152+O153+O154</f>
        <v>0</v>
      </c>
      <c r="P150" s="7">
        <f t="shared" si="11"/>
        <v>1959.4885800000002</v>
      </c>
    </row>
    <row r="151" spans="1:16" ht="76.5">
      <c r="A151" s="3" t="s">
        <v>95</v>
      </c>
      <c r="B151" s="2" t="s">
        <v>5</v>
      </c>
      <c r="C151" s="2" t="s">
        <v>22</v>
      </c>
      <c r="D151" s="2" t="s">
        <v>22</v>
      </c>
      <c r="E151" s="1" t="s">
        <v>168</v>
      </c>
      <c r="F151" s="2">
        <v>100</v>
      </c>
      <c r="G151" s="7">
        <v>1640.77</v>
      </c>
      <c r="H151" s="8"/>
      <c r="I151" s="7">
        <f t="shared" si="8"/>
        <v>1640.77</v>
      </c>
      <c r="J151" s="8"/>
      <c r="K151" s="7">
        <f t="shared" si="10"/>
        <v>1640.77</v>
      </c>
      <c r="L151" s="7">
        <v>1640.77</v>
      </c>
      <c r="M151" s="8"/>
      <c r="N151" s="7">
        <f t="shared" si="9"/>
        <v>1640.77</v>
      </c>
      <c r="O151" s="8"/>
      <c r="P151" s="7">
        <f t="shared" si="11"/>
        <v>1640.77</v>
      </c>
    </row>
    <row r="152" spans="1:16" ht="38.25">
      <c r="A152" s="3" t="s">
        <v>32</v>
      </c>
      <c r="B152" s="2" t="s">
        <v>5</v>
      </c>
      <c r="C152" s="2" t="s">
        <v>22</v>
      </c>
      <c r="D152" s="2" t="s">
        <v>22</v>
      </c>
      <c r="E152" s="1" t="s">
        <v>168</v>
      </c>
      <c r="F152" s="2">
        <v>200</v>
      </c>
      <c r="G152" s="7">
        <v>318.71858000000003</v>
      </c>
      <c r="H152" s="8"/>
      <c r="I152" s="7">
        <f t="shared" si="8"/>
        <v>318.71858000000003</v>
      </c>
      <c r="J152" s="8"/>
      <c r="K152" s="7">
        <f t="shared" si="10"/>
        <v>318.71858000000003</v>
      </c>
      <c r="L152" s="7">
        <v>318.71858000000003</v>
      </c>
      <c r="M152" s="8"/>
      <c r="N152" s="7">
        <f t="shared" si="9"/>
        <v>318.71858000000003</v>
      </c>
      <c r="O152" s="8"/>
      <c r="P152" s="7">
        <f t="shared" si="11"/>
        <v>318.71858000000003</v>
      </c>
    </row>
    <row r="153" spans="1:16" ht="25.5">
      <c r="A153" s="3" t="s">
        <v>152</v>
      </c>
      <c r="B153" s="2" t="s">
        <v>5</v>
      </c>
      <c r="C153" s="2" t="s">
        <v>22</v>
      </c>
      <c r="D153" s="2" t="s">
        <v>22</v>
      </c>
      <c r="E153" s="1" t="s">
        <v>168</v>
      </c>
      <c r="F153" s="2">
        <v>300</v>
      </c>
      <c r="G153" s="7">
        <v>0</v>
      </c>
      <c r="H153" s="8"/>
      <c r="I153" s="7">
        <f t="shared" si="8"/>
        <v>0</v>
      </c>
      <c r="J153" s="8"/>
      <c r="K153" s="7">
        <f t="shared" si="10"/>
        <v>0</v>
      </c>
      <c r="L153" s="7">
        <v>0</v>
      </c>
      <c r="M153" s="8"/>
      <c r="N153" s="7">
        <f t="shared" si="9"/>
        <v>0</v>
      </c>
      <c r="O153" s="8"/>
      <c r="P153" s="7">
        <f t="shared" si="11"/>
        <v>0</v>
      </c>
    </row>
    <row r="154" spans="1:16" ht="25.5">
      <c r="A154" s="3" t="s">
        <v>33</v>
      </c>
      <c r="B154" s="2" t="s">
        <v>5</v>
      </c>
      <c r="C154" s="2" t="s">
        <v>22</v>
      </c>
      <c r="D154" s="2" t="s">
        <v>22</v>
      </c>
      <c r="E154" s="1" t="s">
        <v>168</v>
      </c>
      <c r="F154" s="2">
        <v>800</v>
      </c>
      <c r="G154" s="7">
        <v>0</v>
      </c>
      <c r="H154" s="8"/>
      <c r="I154" s="7">
        <f t="shared" si="8"/>
        <v>0</v>
      </c>
      <c r="J154" s="8"/>
      <c r="K154" s="7">
        <f t="shared" si="10"/>
        <v>0</v>
      </c>
      <c r="L154" s="7">
        <v>0</v>
      </c>
      <c r="M154" s="8"/>
      <c r="N154" s="7">
        <f t="shared" si="9"/>
        <v>0</v>
      </c>
      <c r="O154" s="8"/>
      <c r="P154" s="7">
        <f t="shared" si="11"/>
        <v>0</v>
      </c>
    </row>
    <row r="155" spans="1:16" ht="63.75">
      <c r="A155" s="3" t="s">
        <v>356</v>
      </c>
      <c r="B155" s="2" t="s">
        <v>5</v>
      </c>
      <c r="C155" s="2" t="s">
        <v>22</v>
      </c>
      <c r="D155" s="2" t="s">
        <v>22</v>
      </c>
      <c r="E155" s="1" t="s">
        <v>226</v>
      </c>
      <c r="F155" s="2"/>
      <c r="G155" s="7">
        <v>0</v>
      </c>
      <c r="H155" s="8">
        <f>H156</f>
        <v>0</v>
      </c>
      <c r="I155" s="7">
        <f t="shared" si="8"/>
        <v>0</v>
      </c>
      <c r="J155" s="8">
        <f>J156</f>
        <v>0</v>
      </c>
      <c r="K155" s="7">
        <f t="shared" si="10"/>
        <v>0</v>
      </c>
      <c r="L155" s="7">
        <v>0</v>
      </c>
      <c r="M155" s="8">
        <f>M156</f>
        <v>0</v>
      </c>
      <c r="N155" s="7">
        <f t="shared" si="9"/>
        <v>0</v>
      </c>
      <c r="O155" s="8">
        <f>O156</f>
        <v>0</v>
      </c>
      <c r="P155" s="7">
        <f t="shared" si="11"/>
        <v>0</v>
      </c>
    </row>
    <row r="156" spans="1:16" ht="38.25">
      <c r="A156" s="3" t="s">
        <v>32</v>
      </c>
      <c r="B156" s="2" t="s">
        <v>5</v>
      </c>
      <c r="C156" s="2" t="s">
        <v>22</v>
      </c>
      <c r="D156" s="2" t="s">
        <v>22</v>
      </c>
      <c r="E156" s="1" t="s">
        <v>226</v>
      </c>
      <c r="F156" s="2">
        <v>200</v>
      </c>
      <c r="G156" s="7">
        <v>0</v>
      </c>
      <c r="H156" s="8"/>
      <c r="I156" s="7">
        <f t="shared" si="8"/>
        <v>0</v>
      </c>
      <c r="J156" s="8"/>
      <c r="K156" s="7">
        <f t="shared" si="10"/>
        <v>0</v>
      </c>
      <c r="L156" s="7">
        <v>0</v>
      </c>
      <c r="M156" s="8"/>
      <c r="N156" s="7">
        <f t="shared" si="9"/>
        <v>0</v>
      </c>
      <c r="O156" s="8"/>
      <c r="P156" s="7">
        <f t="shared" si="11"/>
        <v>0</v>
      </c>
    </row>
    <row r="157" spans="1:16" ht="76.5">
      <c r="A157" s="3" t="s">
        <v>164</v>
      </c>
      <c r="B157" s="2" t="s">
        <v>5</v>
      </c>
      <c r="C157" s="2" t="s">
        <v>23</v>
      </c>
      <c r="D157" s="2" t="s">
        <v>22</v>
      </c>
      <c r="E157" s="1" t="s">
        <v>283</v>
      </c>
      <c r="F157" s="2"/>
      <c r="G157" s="7">
        <v>170</v>
      </c>
      <c r="H157" s="8">
        <f>H158</f>
        <v>0</v>
      </c>
      <c r="I157" s="7">
        <f t="shared" si="8"/>
        <v>170</v>
      </c>
      <c r="J157" s="8">
        <f>J158</f>
        <v>0</v>
      </c>
      <c r="K157" s="7">
        <f t="shared" si="10"/>
        <v>170</v>
      </c>
      <c r="L157" s="7">
        <v>170</v>
      </c>
      <c r="M157" s="8">
        <f>M158</f>
        <v>0</v>
      </c>
      <c r="N157" s="7">
        <f t="shared" si="9"/>
        <v>170</v>
      </c>
      <c r="O157" s="8">
        <f>O158</f>
        <v>0</v>
      </c>
      <c r="P157" s="7">
        <f t="shared" si="11"/>
        <v>170</v>
      </c>
    </row>
    <row r="158" spans="1:16" ht="38.25">
      <c r="A158" s="3" t="s">
        <v>32</v>
      </c>
      <c r="B158" s="2" t="s">
        <v>5</v>
      </c>
      <c r="C158" s="2" t="s">
        <v>23</v>
      </c>
      <c r="D158" s="2" t="s">
        <v>22</v>
      </c>
      <c r="E158" s="1" t="s">
        <v>283</v>
      </c>
      <c r="F158" s="2">
        <v>200</v>
      </c>
      <c r="G158" s="7">
        <v>170</v>
      </c>
      <c r="H158" s="8"/>
      <c r="I158" s="7">
        <f t="shared" si="8"/>
        <v>170</v>
      </c>
      <c r="J158" s="8"/>
      <c r="K158" s="7">
        <f t="shared" si="10"/>
        <v>170</v>
      </c>
      <c r="L158" s="7">
        <v>170</v>
      </c>
      <c r="M158" s="8"/>
      <c r="N158" s="7">
        <f t="shared" si="9"/>
        <v>170</v>
      </c>
      <c r="O158" s="8"/>
      <c r="P158" s="7">
        <f t="shared" si="11"/>
        <v>170</v>
      </c>
    </row>
    <row r="159" spans="1:16" ht="38.25">
      <c r="A159" s="3" t="s">
        <v>90</v>
      </c>
      <c r="B159" s="2" t="s">
        <v>5</v>
      </c>
      <c r="C159" s="2" t="s">
        <v>24</v>
      </c>
      <c r="D159" s="2" t="s">
        <v>19</v>
      </c>
      <c r="E159" s="1" t="s">
        <v>201</v>
      </c>
      <c r="F159" s="2"/>
      <c r="G159" s="7">
        <v>230.81</v>
      </c>
      <c r="H159" s="8">
        <f>H160</f>
        <v>0</v>
      </c>
      <c r="I159" s="7">
        <f t="shared" si="8"/>
        <v>230.81</v>
      </c>
      <c r="J159" s="8">
        <f>J160</f>
        <v>0</v>
      </c>
      <c r="K159" s="7">
        <f t="shared" si="10"/>
        <v>230.81</v>
      </c>
      <c r="L159" s="7">
        <v>230.81</v>
      </c>
      <c r="M159" s="8">
        <f>M160</f>
        <v>0</v>
      </c>
      <c r="N159" s="7">
        <f t="shared" si="9"/>
        <v>230.81</v>
      </c>
      <c r="O159" s="8">
        <f>O160</f>
        <v>0</v>
      </c>
      <c r="P159" s="7">
        <f t="shared" si="11"/>
        <v>230.81</v>
      </c>
    </row>
    <row r="160" spans="1:16" ht="38.25">
      <c r="A160" s="3" t="s">
        <v>32</v>
      </c>
      <c r="B160" s="2" t="s">
        <v>5</v>
      </c>
      <c r="C160" s="2" t="s">
        <v>24</v>
      </c>
      <c r="D160" s="2" t="s">
        <v>19</v>
      </c>
      <c r="E160" s="1" t="s">
        <v>201</v>
      </c>
      <c r="F160" s="2">
        <v>200</v>
      </c>
      <c r="G160" s="7">
        <v>230.81</v>
      </c>
      <c r="H160" s="8"/>
      <c r="I160" s="7">
        <f t="shared" si="8"/>
        <v>230.81</v>
      </c>
      <c r="J160" s="8"/>
      <c r="K160" s="7">
        <f t="shared" si="10"/>
        <v>230.81</v>
      </c>
      <c r="L160" s="7">
        <v>230.81</v>
      </c>
      <c r="M160" s="8"/>
      <c r="N160" s="7">
        <f t="shared" si="9"/>
        <v>230.81</v>
      </c>
      <c r="O160" s="8"/>
      <c r="P160" s="7">
        <f t="shared" si="11"/>
        <v>230.81</v>
      </c>
    </row>
    <row r="161" spans="1:16" ht="42.75" customHeight="1">
      <c r="A161" s="3" t="s">
        <v>364</v>
      </c>
      <c r="B161" s="2" t="s">
        <v>5</v>
      </c>
      <c r="C161" s="2" t="s">
        <v>24</v>
      </c>
      <c r="D161" s="2" t="s">
        <v>19</v>
      </c>
      <c r="E161" s="1" t="s">
        <v>365</v>
      </c>
      <c r="F161" s="2"/>
      <c r="G161" s="7"/>
      <c r="H161" s="8"/>
      <c r="I161" s="7">
        <f t="shared" si="8"/>
        <v>0</v>
      </c>
      <c r="J161" s="8">
        <f>J162</f>
        <v>0</v>
      </c>
      <c r="K161" s="7">
        <f t="shared" si="10"/>
        <v>0</v>
      </c>
      <c r="L161" s="7"/>
      <c r="M161" s="8"/>
      <c r="N161" s="7">
        <f t="shared" si="9"/>
        <v>0</v>
      </c>
      <c r="O161" s="8">
        <f>O162</f>
        <v>0</v>
      </c>
      <c r="P161" s="7">
        <f t="shared" si="11"/>
        <v>0</v>
      </c>
    </row>
    <row r="162" spans="1:16" ht="38.25">
      <c r="A162" s="3" t="s">
        <v>32</v>
      </c>
      <c r="B162" s="2" t="s">
        <v>5</v>
      </c>
      <c r="C162" s="2" t="s">
        <v>24</v>
      </c>
      <c r="D162" s="2" t="s">
        <v>19</v>
      </c>
      <c r="E162" s="1" t="s">
        <v>365</v>
      </c>
      <c r="F162" s="2">
        <v>200</v>
      </c>
      <c r="G162" s="7"/>
      <c r="H162" s="8"/>
      <c r="I162" s="7">
        <f t="shared" si="8"/>
        <v>0</v>
      </c>
      <c r="J162" s="8"/>
      <c r="K162" s="7">
        <f t="shared" si="10"/>
        <v>0</v>
      </c>
      <c r="L162" s="7"/>
      <c r="M162" s="8"/>
      <c r="N162" s="7">
        <f t="shared" si="9"/>
        <v>0</v>
      </c>
      <c r="O162" s="8"/>
      <c r="P162" s="7">
        <f t="shared" si="11"/>
        <v>0</v>
      </c>
    </row>
    <row r="163" spans="1:16" ht="32.25" customHeight="1">
      <c r="A163" s="3" t="s">
        <v>366</v>
      </c>
      <c r="B163" s="2" t="s">
        <v>5</v>
      </c>
      <c r="C163" s="2" t="s">
        <v>24</v>
      </c>
      <c r="D163" s="2" t="s">
        <v>19</v>
      </c>
      <c r="E163" s="1" t="s">
        <v>367</v>
      </c>
      <c r="F163" s="2"/>
      <c r="G163" s="7"/>
      <c r="H163" s="8"/>
      <c r="I163" s="7">
        <f t="shared" si="8"/>
        <v>0</v>
      </c>
      <c r="J163" s="8">
        <f>J164</f>
        <v>0</v>
      </c>
      <c r="K163" s="7">
        <f t="shared" si="10"/>
        <v>0</v>
      </c>
      <c r="L163" s="7"/>
      <c r="M163" s="8"/>
      <c r="N163" s="7">
        <f t="shared" si="9"/>
        <v>0</v>
      </c>
      <c r="O163" s="8">
        <f>O164</f>
        <v>0</v>
      </c>
      <c r="P163" s="7">
        <f t="shared" si="11"/>
        <v>0</v>
      </c>
    </row>
    <row r="164" spans="1:16" ht="38.25">
      <c r="A164" s="3" t="s">
        <v>32</v>
      </c>
      <c r="B164" s="2" t="s">
        <v>5</v>
      </c>
      <c r="C164" s="2" t="s">
        <v>24</v>
      </c>
      <c r="D164" s="2" t="s">
        <v>19</v>
      </c>
      <c r="E164" s="1" t="s">
        <v>367</v>
      </c>
      <c r="F164" s="2">
        <v>200</v>
      </c>
      <c r="G164" s="7"/>
      <c r="H164" s="8"/>
      <c r="I164" s="7">
        <f t="shared" si="8"/>
        <v>0</v>
      </c>
      <c r="J164" s="8"/>
      <c r="K164" s="7">
        <f t="shared" si="10"/>
        <v>0</v>
      </c>
      <c r="L164" s="7"/>
      <c r="M164" s="8"/>
      <c r="N164" s="7">
        <f t="shared" si="9"/>
        <v>0</v>
      </c>
      <c r="O164" s="8"/>
      <c r="P164" s="7">
        <f t="shared" si="11"/>
        <v>0</v>
      </c>
    </row>
    <row r="165" spans="1:16" ht="63.75">
      <c r="A165" s="3" t="s">
        <v>163</v>
      </c>
      <c r="B165" s="2" t="s">
        <v>5</v>
      </c>
      <c r="C165" s="2">
        <v>10</v>
      </c>
      <c r="D165" s="2" t="s">
        <v>19</v>
      </c>
      <c r="E165" s="1" t="s">
        <v>183</v>
      </c>
      <c r="F165" s="2"/>
      <c r="G165" s="7">
        <v>897.57507999999996</v>
      </c>
      <c r="H165" s="8">
        <f>H166+H167</f>
        <v>0</v>
      </c>
      <c r="I165" s="7">
        <f t="shared" si="8"/>
        <v>897.57507999999996</v>
      </c>
      <c r="J165" s="8">
        <f>J166+J167</f>
        <v>0</v>
      </c>
      <c r="K165" s="7">
        <f t="shared" si="10"/>
        <v>897.57507999999996</v>
      </c>
      <c r="L165" s="7">
        <v>897.57507999999996</v>
      </c>
      <c r="M165" s="8">
        <f>M166+M167</f>
        <v>0</v>
      </c>
      <c r="N165" s="7">
        <f t="shared" si="9"/>
        <v>897.57507999999996</v>
      </c>
      <c r="O165" s="8">
        <f>O166+O167</f>
        <v>0</v>
      </c>
      <c r="P165" s="7">
        <f t="shared" si="11"/>
        <v>897.57507999999996</v>
      </c>
    </row>
    <row r="166" spans="1:16" ht="38.25">
      <c r="A166" s="3" t="s">
        <v>32</v>
      </c>
      <c r="B166" s="2" t="s">
        <v>5</v>
      </c>
      <c r="C166" s="2">
        <v>10</v>
      </c>
      <c r="D166" s="2" t="s">
        <v>19</v>
      </c>
      <c r="E166" s="1" t="s">
        <v>183</v>
      </c>
      <c r="F166" s="2">
        <v>200</v>
      </c>
      <c r="G166" s="7">
        <v>0</v>
      </c>
      <c r="H166" s="8"/>
      <c r="I166" s="7">
        <f t="shared" si="8"/>
        <v>0</v>
      </c>
      <c r="J166" s="8"/>
      <c r="K166" s="7">
        <f t="shared" si="10"/>
        <v>0</v>
      </c>
      <c r="L166" s="7">
        <v>0</v>
      </c>
      <c r="M166" s="8"/>
      <c r="N166" s="7">
        <f t="shared" si="9"/>
        <v>0</v>
      </c>
      <c r="O166" s="8"/>
      <c r="P166" s="7">
        <f t="shared" si="11"/>
        <v>0</v>
      </c>
    </row>
    <row r="167" spans="1:16" ht="25.5">
      <c r="A167" s="3" t="s">
        <v>152</v>
      </c>
      <c r="B167" s="2" t="s">
        <v>5</v>
      </c>
      <c r="C167" s="2">
        <v>10</v>
      </c>
      <c r="D167" s="2" t="s">
        <v>19</v>
      </c>
      <c r="E167" s="1" t="s">
        <v>183</v>
      </c>
      <c r="F167" s="2">
        <v>300</v>
      </c>
      <c r="G167" s="7">
        <v>897.57507999999996</v>
      </c>
      <c r="H167" s="8"/>
      <c r="I167" s="7">
        <f t="shared" si="8"/>
        <v>897.57507999999996</v>
      </c>
      <c r="J167" s="8"/>
      <c r="K167" s="7">
        <f t="shared" si="10"/>
        <v>897.57507999999996</v>
      </c>
      <c r="L167" s="7">
        <v>897.57507999999996</v>
      </c>
      <c r="M167" s="8"/>
      <c r="N167" s="7">
        <f t="shared" si="9"/>
        <v>897.57507999999996</v>
      </c>
      <c r="O167" s="8"/>
      <c r="P167" s="7">
        <f t="shared" si="11"/>
        <v>897.57507999999996</v>
      </c>
    </row>
    <row r="168" spans="1:16" ht="38.25">
      <c r="A168" s="3" t="s">
        <v>161</v>
      </c>
      <c r="B168" s="2" t="s">
        <v>5</v>
      </c>
      <c r="C168" s="2">
        <v>10</v>
      </c>
      <c r="D168" s="2" t="s">
        <v>20</v>
      </c>
      <c r="E168" s="1" t="s">
        <v>162</v>
      </c>
      <c r="F168" s="2"/>
      <c r="G168" s="7">
        <v>80.072999999999993</v>
      </c>
      <c r="H168" s="8">
        <f>H169</f>
        <v>0</v>
      </c>
      <c r="I168" s="7">
        <f t="shared" si="8"/>
        <v>80.072999999999993</v>
      </c>
      <c r="J168" s="8">
        <f>J169</f>
        <v>0</v>
      </c>
      <c r="K168" s="7">
        <f t="shared" si="10"/>
        <v>80.072999999999993</v>
      </c>
      <c r="L168" s="7">
        <v>80.072999999999993</v>
      </c>
      <c r="M168" s="8">
        <f>M169</f>
        <v>0</v>
      </c>
      <c r="N168" s="7">
        <f t="shared" si="9"/>
        <v>80.072999999999993</v>
      </c>
      <c r="O168" s="8">
        <f>O169</f>
        <v>0</v>
      </c>
      <c r="P168" s="7">
        <f t="shared" si="11"/>
        <v>80.072999999999993</v>
      </c>
    </row>
    <row r="169" spans="1:16" ht="38.25">
      <c r="A169" s="3" t="s">
        <v>32</v>
      </c>
      <c r="B169" s="2" t="s">
        <v>5</v>
      </c>
      <c r="C169" s="2">
        <v>10</v>
      </c>
      <c r="D169" s="2" t="s">
        <v>20</v>
      </c>
      <c r="E169" s="1" t="s">
        <v>162</v>
      </c>
      <c r="F169" s="2">
        <v>200</v>
      </c>
      <c r="G169" s="7">
        <v>80.072999999999993</v>
      </c>
      <c r="H169" s="8"/>
      <c r="I169" s="7">
        <f t="shared" si="8"/>
        <v>80.072999999999993</v>
      </c>
      <c r="J169" s="8"/>
      <c r="K169" s="7">
        <f t="shared" si="10"/>
        <v>80.072999999999993</v>
      </c>
      <c r="L169" s="7">
        <v>80.072999999999993</v>
      </c>
      <c r="M169" s="8"/>
      <c r="N169" s="7">
        <f t="shared" si="9"/>
        <v>80.072999999999993</v>
      </c>
      <c r="O169" s="8"/>
      <c r="P169" s="7">
        <f t="shared" si="11"/>
        <v>80.072999999999993</v>
      </c>
    </row>
    <row r="170" spans="1:16" ht="38.25">
      <c r="A170" s="3" t="s">
        <v>159</v>
      </c>
      <c r="B170" s="2" t="s">
        <v>5</v>
      </c>
      <c r="C170" s="2">
        <v>10</v>
      </c>
      <c r="D170" s="2" t="s">
        <v>20</v>
      </c>
      <c r="E170" s="1" t="s">
        <v>160</v>
      </c>
      <c r="F170" s="2"/>
      <c r="G170" s="7">
        <v>175.774</v>
      </c>
      <c r="H170" s="8">
        <f>H171+H172</f>
        <v>0</v>
      </c>
      <c r="I170" s="7">
        <f t="shared" si="8"/>
        <v>175.774</v>
      </c>
      <c r="J170" s="8">
        <f>J171+J172</f>
        <v>0</v>
      </c>
      <c r="K170" s="7">
        <f t="shared" si="10"/>
        <v>175.774</v>
      </c>
      <c r="L170" s="7">
        <v>175.774</v>
      </c>
      <c r="M170" s="8">
        <f>M171+M172</f>
        <v>0</v>
      </c>
      <c r="N170" s="7">
        <f t="shared" si="9"/>
        <v>175.774</v>
      </c>
      <c r="O170" s="8">
        <f>O171+O172</f>
        <v>0</v>
      </c>
      <c r="P170" s="7">
        <f t="shared" si="11"/>
        <v>175.774</v>
      </c>
    </row>
    <row r="171" spans="1:16" ht="38.25">
      <c r="A171" s="3" t="s">
        <v>32</v>
      </c>
      <c r="B171" s="2" t="s">
        <v>5</v>
      </c>
      <c r="C171" s="2">
        <v>10</v>
      </c>
      <c r="D171" s="2" t="s">
        <v>20</v>
      </c>
      <c r="E171" s="1" t="s">
        <v>160</v>
      </c>
      <c r="F171" s="2">
        <v>200</v>
      </c>
      <c r="G171" s="7">
        <v>175.774</v>
      </c>
      <c r="H171" s="8"/>
      <c r="I171" s="7">
        <f t="shared" si="8"/>
        <v>175.774</v>
      </c>
      <c r="J171" s="8"/>
      <c r="K171" s="7">
        <f t="shared" si="10"/>
        <v>175.774</v>
      </c>
      <c r="L171" s="7">
        <v>175.774</v>
      </c>
      <c r="M171" s="8"/>
      <c r="N171" s="7">
        <f t="shared" si="9"/>
        <v>175.774</v>
      </c>
      <c r="O171" s="8"/>
      <c r="P171" s="7">
        <f t="shared" si="11"/>
        <v>175.774</v>
      </c>
    </row>
    <row r="172" spans="1:16" ht="25.5">
      <c r="A172" s="3" t="s">
        <v>152</v>
      </c>
      <c r="B172" s="2" t="s">
        <v>5</v>
      </c>
      <c r="C172" s="2">
        <v>10</v>
      </c>
      <c r="D172" s="2" t="s">
        <v>20</v>
      </c>
      <c r="E172" s="1" t="s">
        <v>160</v>
      </c>
      <c r="F172" s="2">
        <v>300</v>
      </c>
      <c r="G172" s="7">
        <v>0</v>
      </c>
      <c r="H172" s="8"/>
      <c r="I172" s="7">
        <f t="shared" si="8"/>
        <v>0</v>
      </c>
      <c r="J172" s="8"/>
      <c r="K172" s="7">
        <f t="shared" si="10"/>
        <v>0</v>
      </c>
      <c r="L172" s="7">
        <v>0</v>
      </c>
      <c r="M172" s="8"/>
      <c r="N172" s="7">
        <f t="shared" si="9"/>
        <v>0</v>
      </c>
      <c r="O172" s="8"/>
      <c r="P172" s="7">
        <f t="shared" si="11"/>
        <v>0</v>
      </c>
    </row>
    <row r="173" spans="1:16" ht="38.25">
      <c r="A173" s="3" t="s">
        <v>158</v>
      </c>
      <c r="B173" s="2" t="s">
        <v>5</v>
      </c>
      <c r="C173" s="2">
        <v>10</v>
      </c>
      <c r="D173" s="2" t="s">
        <v>20</v>
      </c>
      <c r="E173" s="12" t="s">
        <v>181</v>
      </c>
      <c r="F173" s="2"/>
      <c r="G173" s="7">
        <v>158.58799999999999</v>
      </c>
      <c r="H173" s="8">
        <f>H174</f>
        <v>0</v>
      </c>
      <c r="I173" s="7">
        <f t="shared" si="8"/>
        <v>158.58799999999999</v>
      </c>
      <c r="J173" s="8">
        <f>J174</f>
        <v>0</v>
      </c>
      <c r="K173" s="7">
        <f t="shared" si="10"/>
        <v>158.58799999999999</v>
      </c>
      <c r="L173" s="7">
        <v>158.58799999999999</v>
      </c>
      <c r="M173" s="8">
        <f>M174</f>
        <v>0</v>
      </c>
      <c r="N173" s="7">
        <f t="shared" si="9"/>
        <v>158.58799999999999</v>
      </c>
      <c r="O173" s="8">
        <f>O174</f>
        <v>0</v>
      </c>
      <c r="P173" s="7">
        <f t="shared" si="11"/>
        <v>158.58799999999999</v>
      </c>
    </row>
    <row r="174" spans="1:16" ht="25.5">
      <c r="A174" s="3" t="s">
        <v>152</v>
      </c>
      <c r="B174" s="2" t="s">
        <v>5</v>
      </c>
      <c r="C174" s="2">
        <v>10</v>
      </c>
      <c r="D174" s="2" t="s">
        <v>20</v>
      </c>
      <c r="E174" s="12" t="s">
        <v>181</v>
      </c>
      <c r="F174" s="2">
        <v>300</v>
      </c>
      <c r="G174" s="7">
        <v>158.58799999999999</v>
      </c>
      <c r="H174" s="8"/>
      <c r="I174" s="7">
        <f t="shared" si="8"/>
        <v>158.58799999999999</v>
      </c>
      <c r="J174" s="8"/>
      <c r="K174" s="7">
        <f t="shared" si="10"/>
        <v>158.58799999999999</v>
      </c>
      <c r="L174" s="7">
        <v>158.58799999999999</v>
      </c>
      <c r="M174" s="8"/>
      <c r="N174" s="7">
        <f t="shared" si="9"/>
        <v>158.58799999999999</v>
      </c>
      <c r="O174" s="8"/>
      <c r="P174" s="7">
        <f t="shared" si="11"/>
        <v>158.58799999999999</v>
      </c>
    </row>
    <row r="175" spans="1:16" ht="51">
      <c r="A175" s="3" t="s">
        <v>202</v>
      </c>
      <c r="B175" s="2" t="s">
        <v>5</v>
      </c>
      <c r="C175" s="2">
        <v>10</v>
      </c>
      <c r="D175" s="2" t="s">
        <v>20</v>
      </c>
      <c r="E175" s="1" t="s">
        <v>203</v>
      </c>
      <c r="F175" s="2"/>
      <c r="G175" s="7">
        <v>2.4729999999999999</v>
      </c>
      <c r="H175" s="8">
        <f>H176</f>
        <v>0</v>
      </c>
      <c r="I175" s="7">
        <f t="shared" si="8"/>
        <v>2.4729999999999999</v>
      </c>
      <c r="J175" s="8">
        <f>J176</f>
        <v>0</v>
      </c>
      <c r="K175" s="7">
        <f t="shared" si="10"/>
        <v>2.4729999999999999</v>
      </c>
      <c r="L175" s="7">
        <v>2.4729999999999999</v>
      </c>
      <c r="M175" s="8">
        <f>M176</f>
        <v>0</v>
      </c>
      <c r="N175" s="7">
        <f t="shared" si="9"/>
        <v>2.4729999999999999</v>
      </c>
      <c r="O175" s="8">
        <f>O176</f>
        <v>0</v>
      </c>
      <c r="P175" s="7">
        <f t="shared" si="11"/>
        <v>2.4729999999999999</v>
      </c>
    </row>
    <row r="176" spans="1:16" ht="25.5">
      <c r="A176" s="3" t="s">
        <v>152</v>
      </c>
      <c r="B176" s="2" t="s">
        <v>5</v>
      </c>
      <c r="C176" s="2">
        <v>10</v>
      </c>
      <c r="D176" s="2" t="s">
        <v>20</v>
      </c>
      <c r="E176" s="1" t="s">
        <v>203</v>
      </c>
      <c r="F176" s="2">
        <v>300</v>
      </c>
      <c r="G176" s="7">
        <v>2.4729999999999999</v>
      </c>
      <c r="H176" s="8"/>
      <c r="I176" s="7">
        <f t="shared" si="8"/>
        <v>2.4729999999999999</v>
      </c>
      <c r="J176" s="8"/>
      <c r="K176" s="7">
        <f t="shared" si="10"/>
        <v>2.4729999999999999</v>
      </c>
      <c r="L176" s="7">
        <v>2.4729999999999999</v>
      </c>
      <c r="M176" s="8"/>
      <c r="N176" s="7">
        <f t="shared" si="9"/>
        <v>2.4729999999999999</v>
      </c>
      <c r="O176" s="8"/>
      <c r="P176" s="7">
        <f t="shared" si="11"/>
        <v>2.4729999999999999</v>
      </c>
    </row>
    <row r="177" spans="1:16" ht="25.5">
      <c r="A177" s="3" t="s">
        <v>156</v>
      </c>
      <c r="B177" s="2" t="s">
        <v>5</v>
      </c>
      <c r="C177" s="2">
        <v>10</v>
      </c>
      <c r="D177" s="2" t="s">
        <v>20</v>
      </c>
      <c r="E177" s="1" t="s">
        <v>157</v>
      </c>
      <c r="F177" s="2"/>
      <c r="G177" s="7">
        <v>40.692</v>
      </c>
      <c r="H177" s="8">
        <f>H178</f>
        <v>0</v>
      </c>
      <c r="I177" s="7">
        <f t="shared" si="8"/>
        <v>40.692</v>
      </c>
      <c r="J177" s="8">
        <f>J178</f>
        <v>0</v>
      </c>
      <c r="K177" s="7">
        <f t="shared" si="10"/>
        <v>40.692</v>
      </c>
      <c r="L177" s="7">
        <v>40.692</v>
      </c>
      <c r="M177" s="8">
        <f>M178</f>
        <v>0</v>
      </c>
      <c r="N177" s="7">
        <f t="shared" si="9"/>
        <v>40.692</v>
      </c>
      <c r="O177" s="8">
        <f>O178</f>
        <v>0</v>
      </c>
      <c r="P177" s="7">
        <f t="shared" si="11"/>
        <v>40.692</v>
      </c>
    </row>
    <row r="178" spans="1:16" ht="38.25">
      <c r="A178" s="3" t="s">
        <v>32</v>
      </c>
      <c r="B178" s="2" t="s">
        <v>5</v>
      </c>
      <c r="C178" s="2">
        <v>10</v>
      </c>
      <c r="D178" s="2" t="s">
        <v>20</v>
      </c>
      <c r="E178" s="1" t="s">
        <v>157</v>
      </c>
      <c r="F178" s="2">
        <v>200</v>
      </c>
      <c r="G178" s="7">
        <v>40.692</v>
      </c>
      <c r="H178" s="8"/>
      <c r="I178" s="7">
        <f t="shared" si="8"/>
        <v>40.692</v>
      </c>
      <c r="J178" s="8"/>
      <c r="K178" s="7">
        <f t="shared" si="10"/>
        <v>40.692</v>
      </c>
      <c r="L178" s="7">
        <v>40.692</v>
      </c>
      <c r="M178" s="8"/>
      <c r="N178" s="7">
        <f t="shared" si="9"/>
        <v>40.692</v>
      </c>
      <c r="O178" s="8"/>
      <c r="P178" s="7">
        <f t="shared" si="11"/>
        <v>40.692</v>
      </c>
    </row>
    <row r="179" spans="1:16" ht="38.25">
      <c r="A179" s="3" t="s">
        <v>154</v>
      </c>
      <c r="B179" s="2" t="s">
        <v>5</v>
      </c>
      <c r="C179" s="2">
        <v>10</v>
      </c>
      <c r="D179" s="2" t="s">
        <v>20</v>
      </c>
      <c r="E179" s="1" t="s">
        <v>155</v>
      </c>
      <c r="F179" s="2"/>
      <c r="G179" s="7">
        <v>18</v>
      </c>
      <c r="H179" s="8">
        <f>H180</f>
        <v>0</v>
      </c>
      <c r="I179" s="7">
        <f t="shared" si="8"/>
        <v>18</v>
      </c>
      <c r="J179" s="8">
        <f>J180</f>
        <v>0</v>
      </c>
      <c r="K179" s="7">
        <f t="shared" si="10"/>
        <v>18</v>
      </c>
      <c r="L179" s="7">
        <v>18</v>
      </c>
      <c r="M179" s="8">
        <f>M180</f>
        <v>0</v>
      </c>
      <c r="N179" s="7">
        <f t="shared" si="9"/>
        <v>18</v>
      </c>
      <c r="O179" s="8">
        <f>O180</f>
        <v>0</v>
      </c>
      <c r="P179" s="7">
        <f t="shared" si="11"/>
        <v>18</v>
      </c>
    </row>
    <row r="180" spans="1:16" ht="38.25">
      <c r="A180" s="3" t="s">
        <v>32</v>
      </c>
      <c r="B180" s="2" t="s">
        <v>5</v>
      </c>
      <c r="C180" s="2">
        <v>10</v>
      </c>
      <c r="D180" s="2" t="s">
        <v>20</v>
      </c>
      <c r="E180" s="1" t="s">
        <v>155</v>
      </c>
      <c r="F180" s="2">
        <v>200</v>
      </c>
      <c r="G180" s="7">
        <v>18</v>
      </c>
      <c r="H180" s="8"/>
      <c r="I180" s="7">
        <f t="shared" si="8"/>
        <v>18</v>
      </c>
      <c r="J180" s="8"/>
      <c r="K180" s="7">
        <f t="shared" si="10"/>
        <v>18</v>
      </c>
      <c r="L180" s="7">
        <v>18</v>
      </c>
      <c r="M180" s="8"/>
      <c r="N180" s="7">
        <f t="shared" si="9"/>
        <v>18</v>
      </c>
      <c r="O180" s="8"/>
      <c r="P180" s="7">
        <f t="shared" si="11"/>
        <v>18</v>
      </c>
    </row>
    <row r="181" spans="1:16" ht="38.25">
      <c r="A181" s="3" t="s">
        <v>153</v>
      </c>
      <c r="B181" s="2" t="s">
        <v>5</v>
      </c>
      <c r="C181" s="2">
        <v>10</v>
      </c>
      <c r="D181" s="2" t="s">
        <v>20</v>
      </c>
      <c r="E181" s="1" t="s">
        <v>205</v>
      </c>
      <c r="F181" s="2"/>
      <c r="G181" s="7">
        <v>99.9512</v>
      </c>
      <c r="H181" s="8">
        <f>H182</f>
        <v>0</v>
      </c>
      <c r="I181" s="7">
        <f t="shared" si="8"/>
        <v>99.9512</v>
      </c>
      <c r="J181" s="8">
        <f>J182</f>
        <v>0</v>
      </c>
      <c r="K181" s="7">
        <f t="shared" si="10"/>
        <v>99.9512</v>
      </c>
      <c r="L181" s="7">
        <v>99.9512</v>
      </c>
      <c r="M181" s="8">
        <f>M182</f>
        <v>0</v>
      </c>
      <c r="N181" s="7">
        <f t="shared" si="9"/>
        <v>99.9512</v>
      </c>
      <c r="O181" s="8">
        <f>O182</f>
        <v>0</v>
      </c>
      <c r="P181" s="7">
        <f t="shared" si="11"/>
        <v>99.9512</v>
      </c>
    </row>
    <row r="182" spans="1:16" ht="25.5">
      <c r="A182" s="3" t="s">
        <v>152</v>
      </c>
      <c r="B182" s="2" t="s">
        <v>5</v>
      </c>
      <c r="C182" s="2">
        <v>10</v>
      </c>
      <c r="D182" s="2" t="s">
        <v>20</v>
      </c>
      <c r="E182" s="1" t="s">
        <v>205</v>
      </c>
      <c r="F182" s="2">
        <v>300</v>
      </c>
      <c r="G182" s="7">
        <v>99.9512</v>
      </c>
      <c r="H182" s="8"/>
      <c r="I182" s="7">
        <f t="shared" si="8"/>
        <v>99.9512</v>
      </c>
      <c r="J182" s="8"/>
      <c r="K182" s="7">
        <f t="shared" si="10"/>
        <v>99.9512</v>
      </c>
      <c r="L182" s="7">
        <v>99.9512</v>
      </c>
      <c r="M182" s="8"/>
      <c r="N182" s="7">
        <f t="shared" si="9"/>
        <v>99.9512</v>
      </c>
      <c r="O182" s="8"/>
      <c r="P182" s="7">
        <f t="shared" si="11"/>
        <v>99.9512</v>
      </c>
    </row>
    <row r="183" spans="1:16" ht="38.25">
      <c r="A183" s="3" t="s">
        <v>151</v>
      </c>
      <c r="B183" s="2" t="s">
        <v>5</v>
      </c>
      <c r="C183" s="2">
        <v>10</v>
      </c>
      <c r="D183" s="2" t="s">
        <v>20</v>
      </c>
      <c r="E183" s="1" t="s">
        <v>182</v>
      </c>
      <c r="F183" s="2"/>
      <c r="G183" s="7">
        <v>208.45740000000001</v>
      </c>
      <c r="H183" s="8">
        <f>H184</f>
        <v>0</v>
      </c>
      <c r="I183" s="7">
        <f t="shared" si="8"/>
        <v>208.45740000000001</v>
      </c>
      <c r="J183" s="8">
        <f>J184</f>
        <v>0</v>
      </c>
      <c r="K183" s="7">
        <f t="shared" si="10"/>
        <v>208.45740000000001</v>
      </c>
      <c r="L183" s="7">
        <v>208.45740000000001</v>
      </c>
      <c r="M183" s="8">
        <f>M184</f>
        <v>0</v>
      </c>
      <c r="N183" s="7">
        <f t="shared" si="9"/>
        <v>208.45740000000001</v>
      </c>
      <c r="O183" s="8">
        <f>O184</f>
        <v>0</v>
      </c>
      <c r="P183" s="7">
        <f t="shared" si="11"/>
        <v>208.45740000000001</v>
      </c>
    </row>
    <row r="184" spans="1:16" ht="25.5">
      <c r="A184" s="3" t="s">
        <v>152</v>
      </c>
      <c r="B184" s="2" t="s">
        <v>5</v>
      </c>
      <c r="C184" s="2">
        <v>10</v>
      </c>
      <c r="D184" s="2" t="s">
        <v>20</v>
      </c>
      <c r="E184" s="1" t="s">
        <v>182</v>
      </c>
      <c r="F184" s="2">
        <v>300</v>
      </c>
      <c r="G184" s="7">
        <v>208.45740000000001</v>
      </c>
      <c r="H184" s="8"/>
      <c r="I184" s="7">
        <f t="shared" si="8"/>
        <v>208.45740000000001</v>
      </c>
      <c r="J184" s="8"/>
      <c r="K184" s="7">
        <f t="shared" si="10"/>
        <v>208.45740000000001</v>
      </c>
      <c r="L184" s="7">
        <v>208.45740000000001</v>
      </c>
      <c r="M184" s="8"/>
      <c r="N184" s="7">
        <f t="shared" si="9"/>
        <v>208.45740000000001</v>
      </c>
      <c r="O184" s="8"/>
      <c r="P184" s="7">
        <f t="shared" si="11"/>
        <v>208.45740000000001</v>
      </c>
    </row>
    <row r="185" spans="1:16" ht="51">
      <c r="A185" s="3" t="s">
        <v>149</v>
      </c>
      <c r="B185" s="2" t="s">
        <v>5</v>
      </c>
      <c r="C185" s="2">
        <v>10</v>
      </c>
      <c r="D185" s="2" t="s">
        <v>21</v>
      </c>
      <c r="E185" s="12" t="s">
        <v>150</v>
      </c>
      <c r="F185" s="2"/>
      <c r="G185" s="7">
        <v>2832.667199999999</v>
      </c>
      <c r="H185" s="8">
        <f>H186</f>
        <v>0</v>
      </c>
      <c r="I185" s="7">
        <f t="shared" si="8"/>
        <v>2832.667199999999</v>
      </c>
      <c r="J185" s="8">
        <f>J186</f>
        <v>0</v>
      </c>
      <c r="K185" s="7">
        <f t="shared" si="10"/>
        <v>2832.667199999999</v>
      </c>
      <c r="L185" s="7">
        <v>2832.667199999999</v>
      </c>
      <c r="M185" s="8">
        <f>M186</f>
        <v>0</v>
      </c>
      <c r="N185" s="7">
        <f t="shared" si="9"/>
        <v>2832.667199999999</v>
      </c>
      <c r="O185" s="8">
        <f>O186</f>
        <v>0</v>
      </c>
      <c r="P185" s="7">
        <f t="shared" si="11"/>
        <v>2832.667199999999</v>
      </c>
    </row>
    <row r="186" spans="1:16" ht="38.25">
      <c r="A186" s="3" t="s">
        <v>173</v>
      </c>
      <c r="B186" s="2" t="s">
        <v>5</v>
      </c>
      <c r="C186" s="2">
        <v>10</v>
      </c>
      <c r="D186" s="2" t="s">
        <v>21</v>
      </c>
      <c r="E186" s="12" t="s">
        <v>150</v>
      </c>
      <c r="F186" s="2">
        <v>400</v>
      </c>
      <c r="G186" s="7">
        <v>2832.667199999999</v>
      </c>
      <c r="H186" s="8"/>
      <c r="I186" s="7">
        <f t="shared" si="8"/>
        <v>2832.667199999999</v>
      </c>
      <c r="J186" s="8"/>
      <c r="K186" s="7">
        <f t="shared" si="10"/>
        <v>2832.667199999999</v>
      </c>
      <c r="L186" s="7">
        <v>2832.667199999999</v>
      </c>
      <c r="M186" s="8"/>
      <c r="N186" s="7">
        <f t="shared" si="9"/>
        <v>2832.667199999999</v>
      </c>
      <c r="O186" s="8"/>
      <c r="P186" s="7">
        <f t="shared" si="11"/>
        <v>2832.667199999999</v>
      </c>
    </row>
    <row r="187" spans="1:16" ht="25.5">
      <c r="A187" s="3" t="s">
        <v>147</v>
      </c>
      <c r="B187" s="2" t="s">
        <v>5</v>
      </c>
      <c r="C187" s="2">
        <v>10</v>
      </c>
      <c r="D187" s="2" t="s">
        <v>28</v>
      </c>
      <c r="E187" s="12" t="s">
        <v>148</v>
      </c>
      <c r="F187" s="2"/>
      <c r="G187" s="7">
        <v>384.17060000000004</v>
      </c>
      <c r="H187" s="8">
        <f>H188</f>
        <v>0</v>
      </c>
      <c r="I187" s="7">
        <f t="shared" si="8"/>
        <v>384.17060000000004</v>
      </c>
      <c r="J187" s="8">
        <f>J188</f>
        <v>0</v>
      </c>
      <c r="K187" s="7">
        <f t="shared" si="10"/>
        <v>384.17060000000004</v>
      </c>
      <c r="L187" s="7">
        <v>384.17060000000004</v>
      </c>
      <c r="M187" s="8">
        <f>M188</f>
        <v>0</v>
      </c>
      <c r="N187" s="7">
        <f t="shared" si="9"/>
        <v>384.17060000000004</v>
      </c>
      <c r="O187" s="8">
        <f>O188</f>
        <v>0</v>
      </c>
      <c r="P187" s="7">
        <f t="shared" si="11"/>
        <v>384.17060000000004</v>
      </c>
    </row>
    <row r="188" spans="1:16" ht="38.25">
      <c r="A188" s="3" t="s">
        <v>66</v>
      </c>
      <c r="B188" s="2" t="s">
        <v>5</v>
      </c>
      <c r="C188" s="2">
        <v>10</v>
      </c>
      <c r="D188" s="2" t="s">
        <v>28</v>
      </c>
      <c r="E188" s="12" t="s">
        <v>148</v>
      </c>
      <c r="F188" s="2">
        <v>600</v>
      </c>
      <c r="G188" s="7">
        <v>384.17060000000004</v>
      </c>
      <c r="H188" s="8"/>
      <c r="I188" s="7">
        <f t="shared" si="8"/>
        <v>384.17060000000004</v>
      </c>
      <c r="J188" s="8"/>
      <c r="K188" s="7">
        <f t="shared" si="10"/>
        <v>384.17060000000004</v>
      </c>
      <c r="L188" s="7">
        <v>384.17060000000004</v>
      </c>
      <c r="M188" s="8"/>
      <c r="N188" s="7">
        <f t="shared" si="9"/>
        <v>384.17060000000004</v>
      </c>
      <c r="O188" s="8"/>
      <c r="P188" s="7">
        <f t="shared" si="11"/>
        <v>384.17060000000004</v>
      </c>
    </row>
    <row r="189" spans="1:16" ht="25.5">
      <c r="A189" s="5" t="s">
        <v>6</v>
      </c>
      <c r="B189" s="6" t="s">
        <v>3</v>
      </c>
      <c r="C189" s="6"/>
      <c r="D189" s="6"/>
      <c r="E189" s="6"/>
      <c r="F189" s="6"/>
      <c r="G189" s="7">
        <v>5368.209600000001</v>
      </c>
      <c r="H189" s="8">
        <f>H190</f>
        <v>0</v>
      </c>
      <c r="I189" s="7">
        <f t="shared" si="8"/>
        <v>5368.209600000001</v>
      </c>
      <c r="J189" s="8">
        <f>J190</f>
        <v>0</v>
      </c>
      <c r="K189" s="7">
        <f t="shared" si="10"/>
        <v>5368.209600000001</v>
      </c>
      <c r="L189" s="7">
        <v>5368.209600000001</v>
      </c>
      <c r="M189" s="8">
        <f>M190</f>
        <v>0</v>
      </c>
      <c r="N189" s="7">
        <f t="shared" si="9"/>
        <v>5368.209600000001</v>
      </c>
      <c r="O189" s="8">
        <f>O190</f>
        <v>0</v>
      </c>
      <c r="P189" s="7">
        <f t="shared" si="11"/>
        <v>5368.209600000001</v>
      </c>
    </row>
    <row r="190" spans="1:16" ht="38.25">
      <c r="A190" s="3" t="s">
        <v>12</v>
      </c>
      <c r="B190" s="2" t="s">
        <v>3</v>
      </c>
      <c r="C190" s="2"/>
      <c r="D190" s="2"/>
      <c r="E190" s="2"/>
      <c r="F190" s="2"/>
      <c r="G190" s="7">
        <v>5368.209600000001</v>
      </c>
      <c r="H190" s="8">
        <f>H191+H193+H197+H195+H199</f>
        <v>0</v>
      </c>
      <c r="I190" s="7">
        <f t="shared" si="8"/>
        <v>5368.209600000001</v>
      </c>
      <c r="J190" s="8">
        <f>J191+J193+J197+J195+J199</f>
        <v>0</v>
      </c>
      <c r="K190" s="7">
        <f t="shared" si="10"/>
        <v>5368.209600000001</v>
      </c>
      <c r="L190" s="7">
        <v>5368.209600000001</v>
      </c>
      <c r="M190" s="8">
        <f>M191+M193+M197+M195+M199</f>
        <v>0</v>
      </c>
      <c r="N190" s="7">
        <f t="shared" si="9"/>
        <v>5368.209600000001</v>
      </c>
      <c r="O190" s="8">
        <f>O191+O193+O197+O195+O199</f>
        <v>0</v>
      </c>
      <c r="P190" s="7">
        <f t="shared" si="11"/>
        <v>5368.209600000001</v>
      </c>
    </row>
    <row r="191" spans="1:16" ht="38.25">
      <c r="A191" s="3" t="s">
        <v>31</v>
      </c>
      <c r="B191" s="2" t="s">
        <v>3</v>
      </c>
      <c r="C191" s="2" t="s">
        <v>19</v>
      </c>
      <c r="D191" s="2" t="s">
        <v>28</v>
      </c>
      <c r="E191" s="1" t="s">
        <v>34</v>
      </c>
      <c r="F191" s="2"/>
      <c r="G191" s="7">
        <v>4749.7226000000001</v>
      </c>
      <c r="H191" s="8">
        <f>H192</f>
        <v>0</v>
      </c>
      <c r="I191" s="7">
        <f t="shared" si="8"/>
        <v>4749.7226000000001</v>
      </c>
      <c r="J191" s="8">
        <f>J192</f>
        <v>0</v>
      </c>
      <c r="K191" s="7">
        <f t="shared" si="10"/>
        <v>4749.7226000000001</v>
      </c>
      <c r="L191" s="7">
        <v>4749.7226000000001</v>
      </c>
      <c r="M191" s="8">
        <f>M192</f>
        <v>0</v>
      </c>
      <c r="N191" s="7">
        <f t="shared" si="9"/>
        <v>4749.7226000000001</v>
      </c>
      <c r="O191" s="8">
        <f>O192</f>
        <v>0</v>
      </c>
      <c r="P191" s="7">
        <f t="shared" si="11"/>
        <v>4749.7226000000001</v>
      </c>
    </row>
    <row r="192" spans="1:16" ht="76.5">
      <c r="A192" s="3" t="s">
        <v>95</v>
      </c>
      <c r="B192" s="2" t="s">
        <v>3</v>
      </c>
      <c r="C192" s="2" t="s">
        <v>19</v>
      </c>
      <c r="D192" s="2" t="s">
        <v>28</v>
      </c>
      <c r="E192" s="1" t="s">
        <v>34</v>
      </c>
      <c r="F192" s="2">
        <v>100</v>
      </c>
      <c r="G192" s="7">
        <v>4749.7225999999991</v>
      </c>
      <c r="H192" s="8"/>
      <c r="I192" s="7">
        <f t="shared" si="8"/>
        <v>4749.7225999999991</v>
      </c>
      <c r="J192" s="8"/>
      <c r="K192" s="7">
        <f t="shared" si="10"/>
        <v>4749.7225999999991</v>
      </c>
      <c r="L192" s="7">
        <v>4749.7225999999991</v>
      </c>
      <c r="M192" s="8"/>
      <c r="N192" s="7">
        <f t="shared" si="9"/>
        <v>4749.7225999999991</v>
      </c>
      <c r="O192" s="8"/>
      <c r="P192" s="7">
        <f t="shared" si="11"/>
        <v>4749.7225999999991</v>
      </c>
    </row>
    <row r="193" spans="1:16" ht="25.5">
      <c r="A193" s="3" t="s">
        <v>56</v>
      </c>
      <c r="B193" s="2" t="s">
        <v>3</v>
      </c>
      <c r="C193" s="2" t="s">
        <v>19</v>
      </c>
      <c r="D193" s="2">
        <v>11</v>
      </c>
      <c r="E193" s="1" t="s">
        <v>57</v>
      </c>
      <c r="F193" s="2"/>
      <c r="G193" s="7">
        <v>500</v>
      </c>
      <c r="H193" s="8">
        <f>H194</f>
        <v>0</v>
      </c>
      <c r="I193" s="7">
        <f t="shared" si="8"/>
        <v>500</v>
      </c>
      <c r="J193" s="8">
        <f>J194</f>
        <v>0</v>
      </c>
      <c r="K193" s="7">
        <f t="shared" si="10"/>
        <v>500</v>
      </c>
      <c r="L193" s="7">
        <v>500</v>
      </c>
      <c r="M193" s="8">
        <f>M194</f>
        <v>0</v>
      </c>
      <c r="N193" s="7">
        <f t="shared" si="9"/>
        <v>500</v>
      </c>
      <c r="O193" s="8">
        <f>O194</f>
        <v>0</v>
      </c>
      <c r="P193" s="7">
        <f t="shared" si="11"/>
        <v>500</v>
      </c>
    </row>
    <row r="194" spans="1:16" ht="25.5">
      <c r="A194" s="3" t="s">
        <v>33</v>
      </c>
      <c r="B194" s="2" t="s">
        <v>3</v>
      </c>
      <c r="C194" s="2" t="s">
        <v>19</v>
      </c>
      <c r="D194" s="2">
        <v>11</v>
      </c>
      <c r="E194" s="1" t="s">
        <v>57</v>
      </c>
      <c r="F194" s="2">
        <v>800</v>
      </c>
      <c r="G194" s="7">
        <v>500</v>
      </c>
      <c r="H194" s="8"/>
      <c r="I194" s="7">
        <f t="shared" si="8"/>
        <v>500</v>
      </c>
      <c r="J194" s="8"/>
      <c r="K194" s="7">
        <f t="shared" si="10"/>
        <v>500</v>
      </c>
      <c r="L194" s="7">
        <v>500</v>
      </c>
      <c r="M194" s="8"/>
      <c r="N194" s="7">
        <f t="shared" si="9"/>
        <v>500</v>
      </c>
      <c r="O194" s="8"/>
      <c r="P194" s="7">
        <f t="shared" si="11"/>
        <v>500</v>
      </c>
    </row>
    <row r="195" spans="1:16" ht="38.25">
      <c r="A195" s="3" t="s">
        <v>269</v>
      </c>
      <c r="B195" s="2" t="s">
        <v>3</v>
      </c>
      <c r="C195" s="2" t="s">
        <v>19</v>
      </c>
      <c r="D195" s="2">
        <v>13</v>
      </c>
      <c r="E195" s="1" t="s">
        <v>270</v>
      </c>
      <c r="F195" s="2"/>
      <c r="G195" s="7">
        <v>0</v>
      </c>
      <c r="H195" s="8">
        <f>H196</f>
        <v>0</v>
      </c>
      <c r="I195" s="7">
        <f t="shared" si="8"/>
        <v>0</v>
      </c>
      <c r="J195" s="8">
        <f>J196</f>
        <v>0</v>
      </c>
      <c r="K195" s="7">
        <f t="shared" si="10"/>
        <v>0</v>
      </c>
      <c r="L195" s="7">
        <v>0</v>
      </c>
      <c r="M195" s="8">
        <f>M196</f>
        <v>0</v>
      </c>
      <c r="N195" s="7">
        <f t="shared" si="9"/>
        <v>0</v>
      </c>
      <c r="O195" s="8">
        <f>O196</f>
        <v>0</v>
      </c>
      <c r="P195" s="7">
        <f t="shared" si="11"/>
        <v>0</v>
      </c>
    </row>
    <row r="196" spans="1:16" ht="38.25">
      <c r="A196" s="3" t="s">
        <v>32</v>
      </c>
      <c r="B196" s="2" t="s">
        <v>3</v>
      </c>
      <c r="C196" s="2" t="s">
        <v>19</v>
      </c>
      <c r="D196" s="2">
        <v>13</v>
      </c>
      <c r="E196" s="1" t="s">
        <v>270</v>
      </c>
      <c r="F196" s="2">
        <v>200</v>
      </c>
      <c r="G196" s="7">
        <v>0</v>
      </c>
      <c r="H196" s="8"/>
      <c r="I196" s="7">
        <f t="shared" si="8"/>
        <v>0</v>
      </c>
      <c r="J196" s="8"/>
      <c r="K196" s="7">
        <f t="shared" si="10"/>
        <v>0</v>
      </c>
      <c r="L196" s="7">
        <v>0</v>
      </c>
      <c r="M196" s="8"/>
      <c r="N196" s="7">
        <f t="shared" si="9"/>
        <v>0</v>
      </c>
      <c r="O196" s="8"/>
      <c r="P196" s="7">
        <f t="shared" si="11"/>
        <v>0</v>
      </c>
    </row>
    <row r="197" spans="1:16" ht="15.75">
      <c r="A197" s="3" t="s">
        <v>51</v>
      </c>
      <c r="B197" s="2" t="s">
        <v>3</v>
      </c>
      <c r="C197" s="2" t="s">
        <v>21</v>
      </c>
      <c r="D197" s="2">
        <v>10</v>
      </c>
      <c r="E197" s="1" t="s">
        <v>52</v>
      </c>
      <c r="F197" s="2"/>
      <c r="G197" s="7">
        <v>118.48700000000001</v>
      </c>
      <c r="H197" s="8">
        <f>H198</f>
        <v>0</v>
      </c>
      <c r="I197" s="7">
        <f t="shared" si="8"/>
        <v>118.48700000000001</v>
      </c>
      <c r="J197" s="8">
        <f>J198</f>
        <v>0</v>
      </c>
      <c r="K197" s="7">
        <f t="shared" si="10"/>
        <v>118.48700000000001</v>
      </c>
      <c r="L197" s="7">
        <v>118.48700000000001</v>
      </c>
      <c r="M197" s="8">
        <f>M198</f>
        <v>0</v>
      </c>
      <c r="N197" s="7">
        <f t="shared" si="9"/>
        <v>118.48700000000001</v>
      </c>
      <c r="O197" s="8">
        <f>O198</f>
        <v>0</v>
      </c>
      <c r="P197" s="7">
        <f t="shared" si="11"/>
        <v>118.48700000000001</v>
      </c>
    </row>
    <row r="198" spans="1:16" ht="38.25">
      <c r="A198" s="3" t="s">
        <v>32</v>
      </c>
      <c r="B198" s="2" t="s">
        <v>3</v>
      </c>
      <c r="C198" s="2" t="s">
        <v>21</v>
      </c>
      <c r="D198" s="2">
        <v>10</v>
      </c>
      <c r="E198" s="1" t="s">
        <v>52</v>
      </c>
      <c r="F198" s="2">
        <v>200</v>
      </c>
      <c r="G198" s="7">
        <v>118.48700000000001</v>
      </c>
      <c r="H198" s="8"/>
      <c r="I198" s="7">
        <f t="shared" si="8"/>
        <v>118.48700000000001</v>
      </c>
      <c r="J198" s="8"/>
      <c r="K198" s="7">
        <f t="shared" si="10"/>
        <v>118.48700000000001</v>
      </c>
      <c r="L198" s="7">
        <v>118.48700000000001</v>
      </c>
      <c r="M198" s="8"/>
      <c r="N198" s="7">
        <f t="shared" si="9"/>
        <v>118.48700000000001</v>
      </c>
      <c r="O198" s="8"/>
      <c r="P198" s="7">
        <f t="shared" si="11"/>
        <v>118.48700000000001</v>
      </c>
    </row>
    <row r="199" spans="1:16" ht="76.5">
      <c r="A199" s="3" t="s">
        <v>164</v>
      </c>
      <c r="B199" s="2" t="s">
        <v>3</v>
      </c>
      <c r="C199" s="2" t="s">
        <v>23</v>
      </c>
      <c r="D199" s="2" t="s">
        <v>22</v>
      </c>
      <c r="E199" s="1" t="s">
        <v>283</v>
      </c>
      <c r="F199" s="2"/>
      <c r="G199" s="7">
        <v>0</v>
      </c>
      <c r="H199" s="8">
        <f>H200</f>
        <v>0</v>
      </c>
      <c r="I199" s="7">
        <f t="shared" si="8"/>
        <v>0</v>
      </c>
      <c r="J199" s="8">
        <f>J200</f>
        <v>0</v>
      </c>
      <c r="K199" s="7">
        <f t="shared" si="10"/>
        <v>0</v>
      </c>
      <c r="L199" s="7">
        <v>0</v>
      </c>
      <c r="M199" s="8">
        <f>M200</f>
        <v>0</v>
      </c>
      <c r="N199" s="7">
        <f t="shared" si="9"/>
        <v>0</v>
      </c>
      <c r="O199" s="8">
        <f>O200</f>
        <v>0</v>
      </c>
      <c r="P199" s="7">
        <f t="shared" si="11"/>
        <v>0</v>
      </c>
    </row>
    <row r="200" spans="1:16" ht="38.25">
      <c r="A200" s="3" t="s">
        <v>32</v>
      </c>
      <c r="B200" s="2" t="s">
        <v>3</v>
      </c>
      <c r="C200" s="2" t="s">
        <v>23</v>
      </c>
      <c r="D200" s="2" t="s">
        <v>22</v>
      </c>
      <c r="E200" s="1" t="s">
        <v>283</v>
      </c>
      <c r="F200" s="2">
        <v>200</v>
      </c>
      <c r="G200" s="7">
        <v>0</v>
      </c>
      <c r="H200" s="8"/>
      <c r="I200" s="7">
        <f t="shared" si="8"/>
        <v>0</v>
      </c>
      <c r="J200" s="8"/>
      <c r="K200" s="7">
        <f t="shared" si="10"/>
        <v>0</v>
      </c>
      <c r="L200" s="7">
        <v>0</v>
      </c>
      <c r="M200" s="8"/>
      <c r="N200" s="7">
        <f t="shared" si="9"/>
        <v>0</v>
      </c>
      <c r="O200" s="8"/>
      <c r="P200" s="7">
        <f t="shared" si="11"/>
        <v>0</v>
      </c>
    </row>
    <row r="201" spans="1:16" ht="63.75">
      <c r="A201" s="5" t="s">
        <v>16</v>
      </c>
      <c r="B201" s="6" t="s">
        <v>11</v>
      </c>
      <c r="C201" s="2"/>
      <c r="D201" s="2"/>
      <c r="E201" s="2"/>
      <c r="F201" s="2"/>
      <c r="G201" s="7">
        <v>5864.5337199999985</v>
      </c>
      <c r="H201" s="8">
        <f>H202</f>
        <v>0</v>
      </c>
      <c r="I201" s="7">
        <f t="shared" si="8"/>
        <v>5864.5337199999985</v>
      </c>
      <c r="J201" s="8">
        <f>J202</f>
        <v>0</v>
      </c>
      <c r="K201" s="7">
        <f t="shared" si="10"/>
        <v>5864.5337199999985</v>
      </c>
      <c r="L201" s="7">
        <v>5756.4700099999991</v>
      </c>
      <c r="M201" s="8">
        <f>M202</f>
        <v>0</v>
      </c>
      <c r="N201" s="7">
        <f t="shared" si="9"/>
        <v>5756.4700099999991</v>
      </c>
      <c r="O201" s="8">
        <f>O202</f>
        <v>0</v>
      </c>
      <c r="P201" s="7">
        <f t="shared" si="11"/>
        <v>5756.4700099999991</v>
      </c>
    </row>
    <row r="202" spans="1:16" ht="38.25">
      <c r="A202" s="3" t="s">
        <v>12</v>
      </c>
      <c r="B202" s="2" t="s">
        <v>11</v>
      </c>
      <c r="C202" s="2"/>
      <c r="D202" s="2"/>
      <c r="E202" s="2"/>
      <c r="F202" s="2"/>
      <c r="G202" s="7">
        <v>5864.5337199999985</v>
      </c>
      <c r="H202" s="8">
        <f>H203+H207+H211+H213+H215+H209+H205+H217</f>
        <v>0</v>
      </c>
      <c r="I202" s="7">
        <f t="shared" si="8"/>
        <v>5864.5337199999985</v>
      </c>
      <c r="J202" s="8">
        <f>J203+J207+J211+J213+J215+J209+J205+J217</f>
        <v>0</v>
      </c>
      <c r="K202" s="7">
        <f t="shared" si="10"/>
        <v>5864.5337199999985</v>
      </c>
      <c r="L202" s="7">
        <v>5756.4700099999991</v>
      </c>
      <c r="M202" s="8">
        <f>M203+M207+M211+M213+M215+M209+M205+M217</f>
        <v>0</v>
      </c>
      <c r="N202" s="7">
        <f t="shared" si="9"/>
        <v>5756.4700099999991</v>
      </c>
      <c r="O202" s="8">
        <f>O203+O207+O211+O213+O215+O209+O205+O217</f>
        <v>0</v>
      </c>
      <c r="P202" s="7">
        <f t="shared" si="11"/>
        <v>5756.4700099999991</v>
      </c>
    </row>
    <row r="203" spans="1:16" ht="38.25">
      <c r="A203" s="3" t="s">
        <v>31</v>
      </c>
      <c r="B203" s="2" t="s">
        <v>11</v>
      </c>
      <c r="C203" s="2" t="s">
        <v>19</v>
      </c>
      <c r="D203" s="2">
        <v>13</v>
      </c>
      <c r="E203" s="1" t="s">
        <v>34</v>
      </c>
      <c r="F203" s="2"/>
      <c r="G203" s="7">
        <v>3784.7560000000003</v>
      </c>
      <c r="H203" s="8">
        <f>H204</f>
        <v>0</v>
      </c>
      <c r="I203" s="7">
        <f t="shared" si="8"/>
        <v>3784.7560000000003</v>
      </c>
      <c r="J203" s="8">
        <f>J204</f>
        <v>0</v>
      </c>
      <c r="K203" s="7">
        <f t="shared" si="10"/>
        <v>3784.7560000000003</v>
      </c>
      <c r="L203" s="7">
        <v>3784.7560000000003</v>
      </c>
      <c r="M203" s="8">
        <f>M204</f>
        <v>0</v>
      </c>
      <c r="N203" s="7">
        <f t="shared" si="9"/>
        <v>3784.7560000000003</v>
      </c>
      <c r="O203" s="8">
        <f>O204</f>
        <v>0</v>
      </c>
      <c r="P203" s="7">
        <f t="shared" si="11"/>
        <v>3784.7560000000003</v>
      </c>
    </row>
    <row r="204" spans="1:16" ht="76.5">
      <c r="A204" s="3" t="s">
        <v>95</v>
      </c>
      <c r="B204" s="2" t="s">
        <v>11</v>
      </c>
      <c r="C204" s="2" t="s">
        <v>19</v>
      </c>
      <c r="D204" s="2">
        <v>13</v>
      </c>
      <c r="E204" s="1" t="s">
        <v>34</v>
      </c>
      <c r="F204" s="2">
        <v>100</v>
      </c>
      <c r="G204" s="7">
        <v>3784.7560000000003</v>
      </c>
      <c r="H204" s="8"/>
      <c r="I204" s="7">
        <f t="shared" si="8"/>
        <v>3784.7560000000003</v>
      </c>
      <c r="J204" s="8"/>
      <c r="K204" s="7">
        <f t="shared" si="10"/>
        <v>3784.7560000000003</v>
      </c>
      <c r="L204" s="7">
        <v>3784.7560000000003</v>
      </c>
      <c r="M204" s="8"/>
      <c r="N204" s="7">
        <f t="shared" si="9"/>
        <v>3784.7560000000003</v>
      </c>
      <c r="O204" s="8"/>
      <c r="P204" s="7">
        <f t="shared" si="11"/>
        <v>3784.7560000000003</v>
      </c>
    </row>
    <row r="205" spans="1:16" ht="38.25">
      <c r="A205" s="3" t="s">
        <v>269</v>
      </c>
      <c r="B205" s="2" t="s">
        <v>11</v>
      </c>
      <c r="C205" s="2" t="s">
        <v>19</v>
      </c>
      <c r="D205" s="2">
        <v>13</v>
      </c>
      <c r="E205" s="1" t="s">
        <v>270</v>
      </c>
      <c r="F205" s="2"/>
      <c r="G205" s="7">
        <v>0</v>
      </c>
      <c r="H205" s="8">
        <f>H206</f>
        <v>0</v>
      </c>
      <c r="I205" s="7">
        <f t="shared" si="8"/>
        <v>0</v>
      </c>
      <c r="J205" s="8">
        <f>J206</f>
        <v>0</v>
      </c>
      <c r="K205" s="7">
        <f t="shared" si="10"/>
        <v>0</v>
      </c>
      <c r="L205" s="7">
        <v>0</v>
      </c>
      <c r="M205" s="8">
        <f>M206</f>
        <v>0</v>
      </c>
      <c r="N205" s="7">
        <f t="shared" si="9"/>
        <v>0</v>
      </c>
      <c r="O205" s="8">
        <f>O206</f>
        <v>0</v>
      </c>
      <c r="P205" s="7">
        <f t="shared" si="11"/>
        <v>0</v>
      </c>
    </row>
    <row r="206" spans="1:16" ht="38.25">
      <c r="A206" s="3" t="s">
        <v>32</v>
      </c>
      <c r="B206" s="2" t="s">
        <v>11</v>
      </c>
      <c r="C206" s="2" t="s">
        <v>19</v>
      </c>
      <c r="D206" s="2">
        <v>13</v>
      </c>
      <c r="E206" s="1" t="s">
        <v>270</v>
      </c>
      <c r="F206" s="2">
        <v>200</v>
      </c>
      <c r="G206" s="7">
        <v>0</v>
      </c>
      <c r="H206" s="8"/>
      <c r="I206" s="7">
        <f t="shared" si="8"/>
        <v>0</v>
      </c>
      <c r="J206" s="8"/>
      <c r="K206" s="7">
        <f t="shared" si="10"/>
        <v>0</v>
      </c>
      <c r="L206" s="7">
        <v>0</v>
      </c>
      <c r="M206" s="8"/>
      <c r="N206" s="7">
        <f t="shared" si="9"/>
        <v>0</v>
      </c>
      <c r="O206" s="8"/>
      <c r="P206" s="7">
        <f t="shared" si="11"/>
        <v>0</v>
      </c>
    </row>
    <row r="207" spans="1:16" ht="38.25">
      <c r="A207" s="3" t="s">
        <v>44</v>
      </c>
      <c r="B207" s="2" t="s">
        <v>11</v>
      </c>
      <c r="C207" s="2" t="s">
        <v>19</v>
      </c>
      <c r="D207" s="2">
        <v>13</v>
      </c>
      <c r="E207" s="12" t="s">
        <v>45</v>
      </c>
      <c r="F207" s="2"/>
      <c r="G207" s="7">
        <v>608.57005000000004</v>
      </c>
      <c r="H207" s="8">
        <f>H208</f>
        <v>0</v>
      </c>
      <c r="I207" s="7">
        <f t="shared" si="8"/>
        <v>608.57005000000004</v>
      </c>
      <c r="J207" s="8">
        <f>J208</f>
        <v>0</v>
      </c>
      <c r="K207" s="7">
        <f t="shared" si="10"/>
        <v>608.57005000000004</v>
      </c>
      <c r="L207" s="7">
        <v>608.57005000000004</v>
      </c>
      <c r="M207" s="8">
        <f>M208</f>
        <v>0</v>
      </c>
      <c r="N207" s="7">
        <f t="shared" si="9"/>
        <v>608.57005000000004</v>
      </c>
      <c r="O207" s="8">
        <f>O208</f>
        <v>0</v>
      </c>
      <c r="P207" s="7">
        <f t="shared" si="11"/>
        <v>608.57005000000004</v>
      </c>
    </row>
    <row r="208" spans="1:16" ht="38.25">
      <c r="A208" s="3" t="s">
        <v>32</v>
      </c>
      <c r="B208" s="2" t="s">
        <v>11</v>
      </c>
      <c r="C208" s="2" t="s">
        <v>19</v>
      </c>
      <c r="D208" s="2">
        <v>13</v>
      </c>
      <c r="E208" s="12" t="s">
        <v>45</v>
      </c>
      <c r="F208" s="2">
        <v>200</v>
      </c>
      <c r="G208" s="7">
        <v>608.57005000000004</v>
      </c>
      <c r="H208" s="8"/>
      <c r="I208" s="7">
        <f t="shared" si="8"/>
        <v>608.57005000000004</v>
      </c>
      <c r="J208" s="8"/>
      <c r="K208" s="7">
        <f t="shared" si="10"/>
        <v>608.57005000000004</v>
      </c>
      <c r="L208" s="7">
        <v>608.57005000000004</v>
      </c>
      <c r="M208" s="8"/>
      <c r="N208" s="7">
        <f t="shared" si="9"/>
        <v>608.57005000000004</v>
      </c>
      <c r="O208" s="8"/>
      <c r="P208" s="7">
        <f t="shared" si="11"/>
        <v>608.57005000000004</v>
      </c>
    </row>
    <row r="209" spans="1:16" ht="63.75">
      <c r="A209" s="3" t="s">
        <v>224</v>
      </c>
      <c r="B209" s="2" t="s">
        <v>11</v>
      </c>
      <c r="C209" s="2" t="s">
        <v>19</v>
      </c>
      <c r="D209" s="2">
        <v>13</v>
      </c>
      <c r="E209" s="12" t="s">
        <v>225</v>
      </c>
      <c r="F209" s="2"/>
      <c r="G209" s="7">
        <v>0</v>
      </c>
      <c r="H209" s="8">
        <f>H210</f>
        <v>0</v>
      </c>
      <c r="I209" s="7">
        <f t="shared" si="8"/>
        <v>0</v>
      </c>
      <c r="J209" s="8">
        <f>J210</f>
        <v>0</v>
      </c>
      <c r="K209" s="7">
        <f t="shared" si="10"/>
        <v>0</v>
      </c>
      <c r="L209" s="7">
        <v>0</v>
      </c>
      <c r="M209" s="8">
        <f>M210</f>
        <v>0</v>
      </c>
      <c r="N209" s="7">
        <f t="shared" si="9"/>
        <v>0</v>
      </c>
      <c r="O209" s="8">
        <f>O210</f>
        <v>0</v>
      </c>
      <c r="P209" s="7">
        <f t="shared" si="11"/>
        <v>0</v>
      </c>
    </row>
    <row r="210" spans="1:16" ht="25.5">
      <c r="A210" s="3" t="s">
        <v>33</v>
      </c>
      <c r="B210" s="2" t="s">
        <v>11</v>
      </c>
      <c r="C210" s="2" t="s">
        <v>19</v>
      </c>
      <c r="D210" s="2">
        <v>13</v>
      </c>
      <c r="E210" s="12" t="s">
        <v>225</v>
      </c>
      <c r="F210" s="2">
        <v>800</v>
      </c>
      <c r="G210" s="7">
        <v>0</v>
      </c>
      <c r="H210" s="8"/>
      <c r="I210" s="7">
        <f t="shared" si="8"/>
        <v>0</v>
      </c>
      <c r="J210" s="8"/>
      <c r="K210" s="7">
        <f t="shared" si="10"/>
        <v>0</v>
      </c>
      <c r="L210" s="7">
        <v>0</v>
      </c>
      <c r="M210" s="8"/>
      <c r="N210" s="7">
        <f t="shared" si="9"/>
        <v>0</v>
      </c>
      <c r="O210" s="8"/>
      <c r="P210" s="7">
        <f t="shared" si="11"/>
        <v>0</v>
      </c>
    </row>
    <row r="211" spans="1:16" ht="15.75">
      <c r="A211" s="3" t="s">
        <v>51</v>
      </c>
      <c r="B211" s="2" t="s">
        <v>11</v>
      </c>
      <c r="C211" s="2" t="s">
        <v>21</v>
      </c>
      <c r="D211" s="2">
        <v>10</v>
      </c>
      <c r="E211" s="1" t="s">
        <v>52</v>
      </c>
      <c r="F211" s="2"/>
      <c r="G211" s="7">
        <v>131.84399999999999</v>
      </c>
      <c r="H211" s="8">
        <f>H212</f>
        <v>0</v>
      </c>
      <c r="I211" s="7">
        <f t="shared" si="8"/>
        <v>131.84399999999999</v>
      </c>
      <c r="J211" s="8">
        <f>J212</f>
        <v>0</v>
      </c>
      <c r="K211" s="7">
        <f t="shared" si="10"/>
        <v>131.84399999999999</v>
      </c>
      <c r="L211" s="7">
        <v>131.84399999999999</v>
      </c>
      <c r="M211" s="8">
        <f>M212</f>
        <v>0</v>
      </c>
      <c r="N211" s="7">
        <f t="shared" si="9"/>
        <v>131.84399999999999</v>
      </c>
      <c r="O211" s="8">
        <f>O212</f>
        <v>0</v>
      </c>
      <c r="P211" s="7">
        <f t="shared" si="11"/>
        <v>131.84399999999999</v>
      </c>
    </row>
    <row r="212" spans="1:16" ht="38.25">
      <c r="A212" s="3" t="s">
        <v>32</v>
      </c>
      <c r="B212" s="2" t="s">
        <v>11</v>
      </c>
      <c r="C212" s="2" t="s">
        <v>21</v>
      </c>
      <c r="D212" s="2">
        <v>10</v>
      </c>
      <c r="E212" s="1" t="s">
        <v>52</v>
      </c>
      <c r="F212" s="2">
        <v>200</v>
      </c>
      <c r="G212" s="7">
        <v>131.84399999999999</v>
      </c>
      <c r="H212" s="8"/>
      <c r="I212" s="7">
        <f t="shared" si="8"/>
        <v>131.84399999999999</v>
      </c>
      <c r="J212" s="8"/>
      <c r="K212" s="7">
        <f t="shared" si="10"/>
        <v>131.84399999999999</v>
      </c>
      <c r="L212" s="7">
        <v>131.84399999999999</v>
      </c>
      <c r="M212" s="8"/>
      <c r="N212" s="7">
        <f t="shared" si="9"/>
        <v>131.84399999999999</v>
      </c>
      <c r="O212" s="8"/>
      <c r="P212" s="7">
        <f t="shared" si="11"/>
        <v>131.84399999999999</v>
      </c>
    </row>
    <row r="213" spans="1:16" ht="63.75">
      <c r="A213" s="3" t="s">
        <v>58</v>
      </c>
      <c r="B213" s="2" t="s">
        <v>11</v>
      </c>
      <c r="C213" s="2" t="s">
        <v>21</v>
      </c>
      <c r="D213" s="2">
        <v>12</v>
      </c>
      <c r="E213" s="12" t="s">
        <v>59</v>
      </c>
      <c r="F213" s="2"/>
      <c r="G213" s="7">
        <v>200</v>
      </c>
      <c r="H213" s="8">
        <f>H214</f>
        <v>0</v>
      </c>
      <c r="I213" s="7">
        <f t="shared" si="8"/>
        <v>200</v>
      </c>
      <c r="J213" s="8">
        <f>J214</f>
        <v>0</v>
      </c>
      <c r="K213" s="7">
        <f t="shared" si="10"/>
        <v>200</v>
      </c>
      <c r="L213" s="7">
        <v>200</v>
      </c>
      <c r="M213" s="8">
        <f>M214</f>
        <v>0</v>
      </c>
      <c r="N213" s="7">
        <f t="shared" si="9"/>
        <v>200</v>
      </c>
      <c r="O213" s="8">
        <f>O214</f>
        <v>0</v>
      </c>
      <c r="P213" s="7">
        <f t="shared" si="11"/>
        <v>200</v>
      </c>
    </row>
    <row r="214" spans="1:16" ht="38.25">
      <c r="A214" s="3" t="s">
        <v>32</v>
      </c>
      <c r="B214" s="2" t="s">
        <v>11</v>
      </c>
      <c r="C214" s="2" t="s">
        <v>21</v>
      </c>
      <c r="D214" s="2">
        <v>12</v>
      </c>
      <c r="E214" s="12" t="s">
        <v>59</v>
      </c>
      <c r="F214" s="2">
        <v>200</v>
      </c>
      <c r="G214" s="7">
        <v>200</v>
      </c>
      <c r="H214" s="8"/>
      <c r="I214" s="7">
        <f t="shared" si="8"/>
        <v>200</v>
      </c>
      <c r="J214" s="8"/>
      <c r="K214" s="7">
        <f t="shared" si="10"/>
        <v>200</v>
      </c>
      <c r="L214" s="7">
        <v>200</v>
      </c>
      <c r="M214" s="8"/>
      <c r="N214" s="7">
        <f t="shared" si="9"/>
        <v>200</v>
      </c>
      <c r="O214" s="8"/>
      <c r="P214" s="7">
        <f t="shared" si="11"/>
        <v>200</v>
      </c>
    </row>
    <row r="215" spans="1:16" ht="89.25">
      <c r="A215" s="14" t="s">
        <v>314</v>
      </c>
      <c r="B215" s="2" t="s">
        <v>11</v>
      </c>
      <c r="C215" s="2" t="s">
        <v>22</v>
      </c>
      <c r="D215" s="2" t="s">
        <v>19</v>
      </c>
      <c r="E215" s="12" t="s">
        <v>60</v>
      </c>
      <c r="F215" s="2"/>
      <c r="G215" s="7">
        <v>1139.3636700000002</v>
      </c>
      <c r="H215" s="8">
        <f>H216</f>
        <v>0</v>
      </c>
      <c r="I215" s="7">
        <f t="shared" si="8"/>
        <v>1139.3636700000002</v>
      </c>
      <c r="J215" s="8">
        <f>J216</f>
        <v>0</v>
      </c>
      <c r="K215" s="7">
        <f t="shared" si="10"/>
        <v>1139.3636700000002</v>
      </c>
      <c r="L215" s="7">
        <v>1031.2999600000001</v>
      </c>
      <c r="M215" s="8">
        <f>M216</f>
        <v>0</v>
      </c>
      <c r="N215" s="7">
        <f t="shared" si="9"/>
        <v>1031.2999600000001</v>
      </c>
      <c r="O215" s="8">
        <f>O216</f>
        <v>0</v>
      </c>
      <c r="P215" s="7">
        <f t="shared" si="11"/>
        <v>1031.2999600000001</v>
      </c>
    </row>
    <row r="216" spans="1:16" ht="25.5">
      <c r="A216" s="3" t="s">
        <v>33</v>
      </c>
      <c r="B216" s="2" t="s">
        <v>11</v>
      </c>
      <c r="C216" s="2" t="s">
        <v>22</v>
      </c>
      <c r="D216" s="2" t="s">
        <v>19</v>
      </c>
      <c r="E216" s="12" t="s">
        <v>60</v>
      </c>
      <c r="F216" s="2">
        <v>800</v>
      </c>
      <c r="G216" s="7">
        <v>1139.3636700000002</v>
      </c>
      <c r="H216" s="8"/>
      <c r="I216" s="7">
        <f t="shared" ref="I216:I279" si="12">G216+H216</f>
        <v>1139.3636700000002</v>
      </c>
      <c r="J216" s="8"/>
      <c r="K216" s="7">
        <f t="shared" ref="K216:K279" si="13">I216+J216</f>
        <v>1139.3636700000002</v>
      </c>
      <c r="L216" s="7">
        <v>1031.2999600000001</v>
      </c>
      <c r="M216" s="8"/>
      <c r="N216" s="7">
        <f t="shared" ref="N216:N279" si="14">L216+M216</f>
        <v>1031.2999600000001</v>
      </c>
      <c r="O216" s="8"/>
      <c r="P216" s="7">
        <f t="shared" ref="P216:P279" si="15">N216+O216</f>
        <v>1031.2999600000001</v>
      </c>
    </row>
    <row r="217" spans="1:16" ht="76.5">
      <c r="A217" s="3" t="s">
        <v>164</v>
      </c>
      <c r="B217" s="2" t="s">
        <v>11</v>
      </c>
      <c r="C217" s="2" t="s">
        <v>23</v>
      </c>
      <c r="D217" s="2" t="s">
        <v>22</v>
      </c>
      <c r="E217" s="1" t="s">
        <v>283</v>
      </c>
      <c r="F217" s="2"/>
      <c r="G217" s="7">
        <v>0</v>
      </c>
      <c r="H217" s="8">
        <f>H218</f>
        <v>0</v>
      </c>
      <c r="I217" s="7">
        <f t="shared" si="12"/>
        <v>0</v>
      </c>
      <c r="J217" s="8">
        <f>J218</f>
        <v>0</v>
      </c>
      <c r="K217" s="7">
        <f t="shared" si="13"/>
        <v>0</v>
      </c>
      <c r="L217" s="7">
        <v>0</v>
      </c>
      <c r="M217" s="8">
        <f>M218</f>
        <v>0</v>
      </c>
      <c r="N217" s="7">
        <f t="shared" si="14"/>
        <v>0</v>
      </c>
      <c r="O217" s="8">
        <f>O218</f>
        <v>0</v>
      </c>
      <c r="P217" s="7">
        <f t="shared" si="15"/>
        <v>0</v>
      </c>
    </row>
    <row r="218" spans="1:16" ht="38.25">
      <c r="A218" s="3" t="s">
        <v>32</v>
      </c>
      <c r="B218" s="2" t="s">
        <v>11</v>
      </c>
      <c r="C218" s="2" t="s">
        <v>23</v>
      </c>
      <c r="D218" s="2" t="s">
        <v>22</v>
      </c>
      <c r="E218" s="1" t="s">
        <v>283</v>
      </c>
      <c r="F218" s="2">
        <v>200</v>
      </c>
      <c r="G218" s="7">
        <v>0</v>
      </c>
      <c r="H218" s="8"/>
      <c r="I218" s="7">
        <f t="shared" si="12"/>
        <v>0</v>
      </c>
      <c r="J218" s="8"/>
      <c r="K218" s="7">
        <f t="shared" si="13"/>
        <v>0</v>
      </c>
      <c r="L218" s="7">
        <v>0</v>
      </c>
      <c r="M218" s="8"/>
      <c r="N218" s="7">
        <f t="shared" si="14"/>
        <v>0</v>
      </c>
      <c r="O218" s="8"/>
      <c r="P218" s="7">
        <f t="shared" si="15"/>
        <v>0</v>
      </c>
    </row>
    <row r="219" spans="1:16" ht="15.75">
      <c r="A219" s="5" t="s">
        <v>15</v>
      </c>
      <c r="B219" s="6" t="s">
        <v>4</v>
      </c>
      <c r="C219" s="6"/>
      <c r="D219" s="6"/>
      <c r="E219" s="6"/>
      <c r="F219" s="6"/>
      <c r="G219" s="7">
        <v>351722.11148000002</v>
      </c>
      <c r="H219" s="8">
        <f>H220+H221</f>
        <v>0</v>
      </c>
      <c r="I219" s="7">
        <f t="shared" si="12"/>
        <v>351722.11148000002</v>
      </c>
      <c r="J219" s="8">
        <f>J220+J221</f>
        <v>-1563.6762000000001</v>
      </c>
      <c r="K219" s="7">
        <f t="shared" si="13"/>
        <v>350158.43528000003</v>
      </c>
      <c r="L219" s="7">
        <v>345705.02188000001</v>
      </c>
      <c r="M219" s="8">
        <f>M220+M221</f>
        <v>0</v>
      </c>
      <c r="N219" s="7">
        <f t="shared" si="14"/>
        <v>345705.02188000001</v>
      </c>
      <c r="O219" s="8">
        <f>O220+O221</f>
        <v>0</v>
      </c>
      <c r="P219" s="7">
        <f t="shared" si="15"/>
        <v>345705.02188000001</v>
      </c>
    </row>
    <row r="220" spans="1:16" ht="38.25">
      <c r="A220" s="3" t="s">
        <v>12</v>
      </c>
      <c r="B220" s="2" t="s">
        <v>4</v>
      </c>
      <c r="C220" s="2"/>
      <c r="D220" s="2"/>
      <c r="E220" s="2"/>
      <c r="F220" s="2"/>
      <c r="G220" s="7">
        <v>150084.26362000004</v>
      </c>
      <c r="H220" s="8">
        <f>H226+H228+H230+H232+H234+H240+H248+H250+H252+H254+H256+H258+H264+H276+H278+H280+H282+H284+H288+H290+H294+H300+H304+H308+H311+H313+H315+H319+H324+H328+H333+H268+H306+H270+H266+H262+H272+H274+H224+H222+H296+H242+H298+H244+H322+H286+H292</f>
        <v>0</v>
      </c>
      <c r="I220" s="7">
        <f t="shared" si="12"/>
        <v>150084.26362000004</v>
      </c>
      <c r="J220" s="8">
        <f>J226+J228+J230+J232+J234+J240+J248+J250+J252+J254+J256+J258+J264+J276+J278+J280+J282+J284+J288+J290+J294+J300+J304+J308+J311+J313+J315+J319+J324+J328+J333+J268+J306+J270+J266+J262+J272+J274+J224+J222+J296+J242+J298+J244+J322+J286+J292</f>
        <v>-1563.6762000000001</v>
      </c>
      <c r="K220" s="7">
        <f t="shared" si="13"/>
        <v>148520.58742000005</v>
      </c>
      <c r="L220" s="7">
        <v>144067.17402000003</v>
      </c>
      <c r="M220" s="8">
        <f>M226+M228+M230+M232+M234+M240+M248+M250+M252+M254+M256+M258+M264+M276+M278+M280+M282+M284+M288+M290+M294+M300+M304+M308+M311+M313+M315+M319+M324+M328+M333+M268+M306+M270+M266+M262+M272+M274+M224+M222+M296+M242+M298+M244+M322+M286+M292</f>
        <v>0</v>
      </c>
      <c r="N220" s="7">
        <f t="shared" si="14"/>
        <v>144067.17402000003</v>
      </c>
      <c r="O220" s="8">
        <f>O226+O228+O230+O232+O234+O240+O248+O250+O252+O254+O256+O258+O264+O276+O278+O280+O282+O284+O288+O290+O294+O300+O304+O308+O311+O313+O315+O319+O324+O328+O333+O268+O306+O270+O266+O262+O272+O274+O224+O222+O296+O242+O298+O244+O322+O286+O292</f>
        <v>0</v>
      </c>
      <c r="P220" s="7">
        <f t="shared" si="15"/>
        <v>144067.17402000003</v>
      </c>
    </row>
    <row r="221" spans="1:16" ht="38.25">
      <c r="A221" s="3" t="s">
        <v>13</v>
      </c>
      <c r="B221" s="2" t="s">
        <v>4</v>
      </c>
      <c r="C221" s="2"/>
      <c r="D221" s="2"/>
      <c r="E221" s="2"/>
      <c r="F221" s="2"/>
      <c r="G221" s="7">
        <v>201637.84785999995</v>
      </c>
      <c r="H221" s="8">
        <f>H236+H238+H246+H260+H302+H330</f>
        <v>0</v>
      </c>
      <c r="I221" s="7">
        <f t="shared" si="12"/>
        <v>201637.84785999995</v>
      </c>
      <c r="J221" s="8">
        <f>J236+J238+J246+J260+J302+J330</f>
        <v>0</v>
      </c>
      <c r="K221" s="7">
        <f t="shared" si="13"/>
        <v>201637.84785999995</v>
      </c>
      <c r="L221" s="7">
        <v>201637.84785999995</v>
      </c>
      <c r="M221" s="8">
        <f>M236+M238+M246+M260+M302+M330</f>
        <v>0</v>
      </c>
      <c r="N221" s="7">
        <f t="shared" si="14"/>
        <v>201637.84785999995</v>
      </c>
      <c r="O221" s="8">
        <f>O236+O238+O246+O260+O302+O330</f>
        <v>0</v>
      </c>
      <c r="P221" s="7">
        <f t="shared" si="15"/>
        <v>201637.84785999995</v>
      </c>
    </row>
    <row r="222" spans="1:16" ht="38.25">
      <c r="A222" s="3" t="s">
        <v>269</v>
      </c>
      <c r="B222" s="2" t="s">
        <v>4</v>
      </c>
      <c r="C222" s="2" t="s">
        <v>19</v>
      </c>
      <c r="D222" s="2">
        <v>13</v>
      </c>
      <c r="E222" s="1" t="s">
        <v>270</v>
      </c>
      <c r="F222" s="2"/>
      <c r="G222" s="7">
        <v>0</v>
      </c>
      <c r="H222" s="8">
        <f>H223</f>
        <v>0</v>
      </c>
      <c r="I222" s="7">
        <f t="shared" si="12"/>
        <v>0</v>
      </c>
      <c r="J222" s="8">
        <f>J223</f>
        <v>0</v>
      </c>
      <c r="K222" s="7">
        <f t="shared" si="13"/>
        <v>0</v>
      </c>
      <c r="L222" s="7">
        <v>0</v>
      </c>
      <c r="M222" s="8">
        <f>M223</f>
        <v>0</v>
      </c>
      <c r="N222" s="7">
        <f t="shared" si="14"/>
        <v>0</v>
      </c>
      <c r="O222" s="8">
        <f>O223</f>
        <v>0</v>
      </c>
      <c r="P222" s="7">
        <f t="shared" si="15"/>
        <v>0</v>
      </c>
    </row>
    <row r="223" spans="1:16" ht="38.25">
      <c r="A223" s="3" t="s">
        <v>32</v>
      </c>
      <c r="B223" s="2" t="s">
        <v>4</v>
      </c>
      <c r="C223" s="2" t="s">
        <v>19</v>
      </c>
      <c r="D223" s="2">
        <v>13</v>
      </c>
      <c r="E223" s="1" t="s">
        <v>270</v>
      </c>
      <c r="F223" s="2">
        <v>200</v>
      </c>
      <c r="G223" s="7">
        <v>0</v>
      </c>
      <c r="H223" s="8"/>
      <c r="I223" s="7">
        <f t="shared" si="12"/>
        <v>0</v>
      </c>
      <c r="J223" s="8"/>
      <c r="K223" s="7">
        <f t="shared" si="13"/>
        <v>0</v>
      </c>
      <c r="L223" s="7">
        <v>0</v>
      </c>
      <c r="M223" s="8"/>
      <c r="N223" s="7">
        <f t="shared" si="14"/>
        <v>0</v>
      </c>
      <c r="O223" s="8"/>
      <c r="P223" s="7">
        <f t="shared" si="15"/>
        <v>0</v>
      </c>
    </row>
    <row r="224" spans="1:16" ht="15.75">
      <c r="A224" s="3" t="s">
        <v>51</v>
      </c>
      <c r="B224" s="2" t="s">
        <v>4</v>
      </c>
      <c r="C224" s="2" t="s">
        <v>21</v>
      </c>
      <c r="D224" s="2">
        <v>10</v>
      </c>
      <c r="E224" s="1" t="s">
        <v>52</v>
      </c>
      <c r="F224" s="2"/>
      <c r="G224" s="7">
        <v>0</v>
      </c>
      <c r="H224" s="8">
        <f>H225</f>
        <v>0</v>
      </c>
      <c r="I224" s="7">
        <f t="shared" si="12"/>
        <v>0</v>
      </c>
      <c r="J224" s="8">
        <f>J225</f>
        <v>0</v>
      </c>
      <c r="K224" s="7">
        <f t="shared" si="13"/>
        <v>0</v>
      </c>
      <c r="L224" s="7">
        <v>0</v>
      </c>
      <c r="M224" s="8">
        <f>M225</f>
        <v>0</v>
      </c>
      <c r="N224" s="7">
        <f t="shared" si="14"/>
        <v>0</v>
      </c>
      <c r="O224" s="8">
        <f>O225</f>
        <v>0</v>
      </c>
      <c r="P224" s="7">
        <f t="shared" si="15"/>
        <v>0</v>
      </c>
    </row>
    <row r="225" spans="1:16" ht="38.25">
      <c r="A225" s="3" t="s">
        <v>32</v>
      </c>
      <c r="B225" s="2" t="s">
        <v>4</v>
      </c>
      <c r="C225" s="2" t="s">
        <v>21</v>
      </c>
      <c r="D225" s="2">
        <v>10</v>
      </c>
      <c r="E225" s="1" t="s">
        <v>52</v>
      </c>
      <c r="F225" s="2">
        <v>200</v>
      </c>
      <c r="G225" s="7">
        <v>0</v>
      </c>
      <c r="H225" s="8"/>
      <c r="I225" s="7">
        <f t="shared" si="12"/>
        <v>0</v>
      </c>
      <c r="J225" s="8"/>
      <c r="K225" s="7">
        <f t="shared" si="13"/>
        <v>0</v>
      </c>
      <c r="L225" s="7">
        <v>0</v>
      </c>
      <c r="M225" s="8"/>
      <c r="N225" s="7">
        <f t="shared" si="14"/>
        <v>0</v>
      </c>
      <c r="O225" s="8"/>
      <c r="P225" s="7">
        <f t="shared" si="15"/>
        <v>0</v>
      </c>
    </row>
    <row r="226" spans="1:16" ht="25.5">
      <c r="A226" s="3" t="s">
        <v>100</v>
      </c>
      <c r="B226" s="2" t="s">
        <v>4</v>
      </c>
      <c r="C226" s="2" t="s">
        <v>23</v>
      </c>
      <c r="D226" s="2" t="s">
        <v>19</v>
      </c>
      <c r="E226" s="1" t="s">
        <v>103</v>
      </c>
      <c r="F226" s="2"/>
      <c r="G226" s="7">
        <v>42793.933000000005</v>
      </c>
      <c r="H226" s="8">
        <f>H227</f>
        <v>0</v>
      </c>
      <c r="I226" s="7">
        <f t="shared" si="12"/>
        <v>42793.933000000005</v>
      </c>
      <c r="J226" s="8">
        <f>J227</f>
        <v>0</v>
      </c>
      <c r="K226" s="7">
        <f t="shared" si="13"/>
        <v>42793.933000000005</v>
      </c>
      <c r="L226" s="7">
        <v>42793.933000000005</v>
      </c>
      <c r="M226" s="8">
        <f>M227</f>
        <v>0</v>
      </c>
      <c r="N226" s="7">
        <f t="shared" si="14"/>
        <v>42793.933000000005</v>
      </c>
      <c r="O226" s="8">
        <f>O227</f>
        <v>0</v>
      </c>
      <c r="P226" s="7">
        <f t="shared" si="15"/>
        <v>42793.933000000005</v>
      </c>
    </row>
    <row r="227" spans="1:16" ht="38.25">
      <c r="A227" s="3" t="s">
        <v>66</v>
      </c>
      <c r="B227" s="2" t="s">
        <v>4</v>
      </c>
      <c r="C227" s="2" t="s">
        <v>23</v>
      </c>
      <c r="D227" s="2" t="s">
        <v>19</v>
      </c>
      <c r="E227" s="1" t="s">
        <v>103</v>
      </c>
      <c r="F227" s="2">
        <v>600</v>
      </c>
      <c r="G227" s="7">
        <v>42793.933000000005</v>
      </c>
      <c r="H227" s="8"/>
      <c r="I227" s="7">
        <f t="shared" si="12"/>
        <v>42793.933000000005</v>
      </c>
      <c r="J227" s="8"/>
      <c r="K227" s="7">
        <f t="shared" si="13"/>
        <v>42793.933000000005</v>
      </c>
      <c r="L227" s="7">
        <v>42793.933000000005</v>
      </c>
      <c r="M227" s="8"/>
      <c r="N227" s="7">
        <f t="shared" si="14"/>
        <v>42793.933000000005</v>
      </c>
      <c r="O227" s="8"/>
      <c r="P227" s="7">
        <f t="shared" si="15"/>
        <v>42793.933000000005</v>
      </c>
    </row>
    <row r="228" spans="1:16" ht="38.25">
      <c r="A228" s="3" t="s">
        <v>330</v>
      </c>
      <c r="B228" s="2" t="s">
        <v>4</v>
      </c>
      <c r="C228" s="2" t="s">
        <v>23</v>
      </c>
      <c r="D228" s="2" t="s">
        <v>19</v>
      </c>
      <c r="E228" s="1" t="s">
        <v>104</v>
      </c>
      <c r="F228" s="2"/>
      <c r="G228" s="7">
        <v>510</v>
      </c>
      <c r="H228" s="8">
        <f>H229</f>
        <v>0</v>
      </c>
      <c r="I228" s="7">
        <f t="shared" si="12"/>
        <v>510</v>
      </c>
      <c r="J228" s="8">
        <f>J229</f>
        <v>0</v>
      </c>
      <c r="K228" s="7">
        <f t="shared" si="13"/>
        <v>510</v>
      </c>
      <c r="L228" s="7">
        <v>510</v>
      </c>
      <c r="M228" s="8">
        <f>M229</f>
        <v>0</v>
      </c>
      <c r="N228" s="7">
        <f t="shared" si="14"/>
        <v>510</v>
      </c>
      <c r="O228" s="8">
        <f>O229</f>
        <v>0</v>
      </c>
      <c r="P228" s="7">
        <f t="shared" si="15"/>
        <v>510</v>
      </c>
    </row>
    <row r="229" spans="1:16" ht="38.25">
      <c r="A229" s="3" t="s">
        <v>66</v>
      </c>
      <c r="B229" s="2" t="s">
        <v>4</v>
      </c>
      <c r="C229" s="2" t="s">
        <v>23</v>
      </c>
      <c r="D229" s="2" t="s">
        <v>19</v>
      </c>
      <c r="E229" s="1" t="s">
        <v>104</v>
      </c>
      <c r="F229" s="2">
        <v>600</v>
      </c>
      <c r="G229" s="7">
        <v>510</v>
      </c>
      <c r="H229" s="8"/>
      <c r="I229" s="7">
        <f t="shared" si="12"/>
        <v>510</v>
      </c>
      <c r="J229" s="8"/>
      <c r="K229" s="7">
        <f t="shared" si="13"/>
        <v>510</v>
      </c>
      <c r="L229" s="7">
        <v>510</v>
      </c>
      <c r="M229" s="8"/>
      <c r="N229" s="7">
        <f t="shared" si="14"/>
        <v>510</v>
      </c>
      <c r="O229" s="8"/>
      <c r="P229" s="7">
        <f t="shared" si="15"/>
        <v>510</v>
      </c>
    </row>
    <row r="230" spans="1:16" ht="25.5">
      <c r="A230" s="3" t="s">
        <v>101</v>
      </c>
      <c r="B230" s="2" t="s">
        <v>4</v>
      </c>
      <c r="C230" s="2" t="s">
        <v>23</v>
      </c>
      <c r="D230" s="2" t="s">
        <v>19</v>
      </c>
      <c r="E230" s="1" t="s">
        <v>105</v>
      </c>
      <c r="F230" s="2"/>
      <c r="G230" s="7">
        <v>200</v>
      </c>
      <c r="H230" s="8">
        <f>H231</f>
        <v>0</v>
      </c>
      <c r="I230" s="7">
        <f t="shared" si="12"/>
        <v>200</v>
      </c>
      <c r="J230" s="8">
        <f>J231</f>
        <v>0</v>
      </c>
      <c r="K230" s="7">
        <f t="shared" si="13"/>
        <v>200</v>
      </c>
      <c r="L230" s="7">
        <v>200</v>
      </c>
      <c r="M230" s="8">
        <f>M231</f>
        <v>0</v>
      </c>
      <c r="N230" s="7">
        <f t="shared" si="14"/>
        <v>200</v>
      </c>
      <c r="O230" s="8">
        <f>O231</f>
        <v>0</v>
      </c>
      <c r="P230" s="7">
        <f t="shared" si="15"/>
        <v>200</v>
      </c>
    </row>
    <row r="231" spans="1:16" ht="38.25">
      <c r="A231" s="3" t="s">
        <v>66</v>
      </c>
      <c r="B231" s="2" t="s">
        <v>4</v>
      </c>
      <c r="C231" s="2" t="s">
        <v>23</v>
      </c>
      <c r="D231" s="2" t="s">
        <v>19</v>
      </c>
      <c r="E231" s="1" t="s">
        <v>105</v>
      </c>
      <c r="F231" s="2">
        <v>600</v>
      </c>
      <c r="G231" s="7">
        <v>200</v>
      </c>
      <c r="H231" s="8"/>
      <c r="I231" s="7">
        <f t="shared" si="12"/>
        <v>200</v>
      </c>
      <c r="J231" s="8"/>
      <c r="K231" s="7">
        <f t="shared" si="13"/>
        <v>200</v>
      </c>
      <c r="L231" s="7">
        <v>200</v>
      </c>
      <c r="M231" s="8"/>
      <c r="N231" s="7">
        <f t="shared" si="14"/>
        <v>200</v>
      </c>
      <c r="O231" s="8"/>
      <c r="P231" s="7">
        <f t="shared" si="15"/>
        <v>200</v>
      </c>
    </row>
    <row r="232" spans="1:16" ht="51">
      <c r="A232" s="3" t="s">
        <v>236</v>
      </c>
      <c r="B232" s="2" t="s">
        <v>4</v>
      </c>
      <c r="C232" s="2" t="s">
        <v>23</v>
      </c>
      <c r="D232" s="2" t="s">
        <v>19</v>
      </c>
      <c r="E232" s="1" t="s">
        <v>250</v>
      </c>
      <c r="F232" s="2"/>
      <c r="G232" s="7">
        <v>0</v>
      </c>
      <c r="H232" s="8">
        <f>H233</f>
        <v>0</v>
      </c>
      <c r="I232" s="7">
        <f t="shared" si="12"/>
        <v>0</v>
      </c>
      <c r="J232" s="8">
        <f>J233</f>
        <v>0</v>
      </c>
      <c r="K232" s="7">
        <f t="shared" si="13"/>
        <v>0</v>
      </c>
      <c r="L232" s="7">
        <v>0</v>
      </c>
      <c r="M232" s="8">
        <f>M233</f>
        <v>0</v>
      </c>
      <c r="N232" s="7">
        <f t="shared" si="14"/>
        <v>0</v>
      </c>
      <c r="O232" s="8">
        <f>O233</f>
        <v>0</v>
      </c>
      <c r="P232" s="7">
        <f t="shared" si="15"/>
        <v>0</v>
      </c>
    </row>
    <row r="233" spans="1:16" ht="38.25">
      <c r="A233" s="3" t="s">
        <v>66</v>
      </c>
      <c r="B233" s="2" t="s">
        <v>4</v>
      </c>
      <c r="C233" s="2" t="s">
        <v>23</v>
      </c>
      <c r="D233" s="2" t="s">
        <v>19</v>
      </c>
      <c r="E233" s="1" t="s">
        <v>250</v>
      </c>
      <c r="F233" s="2">
        <v>600</v>
      </c>
      <c r="G233" s="7">
        <v>0</v>
      </c>
      <c r="H233" s="8"/>
      <c r="I233" s="7">
        <f t="shared" si="12"/>
        <v>0</v>
      </c>
      <c r="J233" s="8"/>
      <c r="K233" s="7">
        <f t="shared" si="13"/>
        <v>0</v>
      </c>
      <c r="L233" s="7">
        <v>0</v>
      </c>
      <c r="M233" s="8"/>
      <c r="N233" s="7">
        <f t="shared" si="14"/>
        <v>0</v>
      </c>
      <c r="O233" s="8"/>
      <c r="P233" s="7">
        <f t="shared" si="15"/>
        <v>0</v>
      </c>
    </row>
    <row r="234" spans="1:16" ht="102">
      <c r="A234" s="14" t="s">
        <v>102</v>
      </c>
      <c r="B234" s="2" t="s">
        <v>4</v>
      </c>
      <c r="C234" s="2" t="s">
        <v>23</v>
      </c>
      <c r="D234" s="2" t="s">
        <v>19</v>
      </c>
      <c r="E234" s="1" t="s">
        <v>106</v>
      </c>
      <c r="F234" s="2"/>
      <c r="G234" s="7">
        <v>700</v>
      </c>
      <c r="H234" s="8">
        <f>H235</f>
        <v>0</v>
      </c>
      <c r="I234" s="7">
        <f t="shared" si="12"/>
        <v>700</v>
      </c>
      <c r="J234" s="8">
        <f>J235</f>
        <v>0</v>
      </c>
      <c r="K234" s="7">
        <f t="shared" si="13"/>
        <v>700</v>
      </c>
      <c r="L234" s="7">
        <v>700</v>
      </c>
      <c r="M234" s="8">
        <f>M235</f>
        <v>0</v>
      </c>
      <c r="N234" s="7">
        <f t="shared" si="14"/>
        <v>700</v>
      </c>
      <c r="O234" s="8">
        <f>O235</f>
        <v>0</v>
      </c>
      <c r="P234" s="7">
        <f t="shared" si="15"/>
        <v>700</v>
      </c>
    </row>
    <row r="235" spans="1:16" ht="38.25">
      <c r="A235" s="3" t="s">
        <v>66</v>
      </c>
      <c r="B235" s="2" t="s">
        <v>4</v>
      </c>
      <c r="C235" s="2" t="s">
        <v>23</v>
      </c>
      <c r="D235" s="2" t="s">
        <v>19</v>
      </c>
      <c r="E235" s="1" t="s">
        <v>106</v>
      </c>
      <c r="F235" s="2">
        <v>600</v>
      </c>
      <c r="G235" s="7">
        <v>700</v>
      </c>
      <c r="H235" s="8"/>
      <c r="I235" s="7">
        <f t="shared" si="12"/>
        <v>700</v>
      </c>
      <c r="J235" s="8"/>
      <c r="K235" s="7">
        <f t="shared" si="13"/>
        <v>700</v>
      </c>
      <c r="L235" s="7">
        <v>700</v>
      </c>
      <c r="M235" s="8"/>
      <c r="N235" s="7">
        <f t="shared" si="14"/>
        <v>700</v>
      </c>
      <c r="O235" s="8"/>
      <c r="P235" s="7">
        <f t="shared" si="15"/>
        <v>700</v>
      </c>
    </row>
    <row r="236" spans="1:16" ht="127.5">
      <c r="A236" s="14" t="s">
        <v>275</v>
      </c>
      <c r="B236" s="2" t="s">
        <v>4</v>
      </c>
      <c r="C236" s="2" t="s">
        <v>23</v>
      </c>
      <c r="D236" s="2" t="s">
        <v>19</v>
      </c>
      <c r="E236" s="1" t="s">
        <v>107</v>
      </c>
      <c r="F236" s="2"/>
      <c r="G236" s="7">
        <v>101745.37999999999</v>
      </c>
      <c r="H236" s="8">
        <f>H237</f>
        <v>0</v>
      </c>
      <c r="I236" s="7">
        <f t="shared" si="12"/>
        <v>101745.37999999999</v>
      </c>
      <c r="J236" s="8">
        <f>J237</f>
        <v>0</v>
      </c>
      <c r="K236" s="7">
        <f t="shared" si="13"/>
        <v>101745.37999999999</v>
      </c>
      <c r="L236" s="7">
        <v>101745.37999999999</v>
      </c>
      <c r="M236" s="8">
        <f>M237</f>
        <v>0</v>
      </c>
      <c r="N236" s="7">
        <f t="shared" si="14"/>
        <v>101745.37999999999</v>
      </c>
      <c r="O236" s="8">
        <f>O237</f>
        <v>0</v>
      </c>
      <c r="P236" s="7">
        <f t="shared" si="15"/>
        <v>101745.37999999999</v>
      </c>
    </row>
    <row r="237" spans="1:16" ht="38.25">
      <c r="A237" s="3" t="s">
        <v>66</v>
      </c>
      <c r="B237" s="2" t="s">
        <v>4</v>
      </c>
      <c r="C237" s="2" t="s">
        <v>23</v>
      </c>
      <c r="D237" s="2" t="s">
        <v>19</v>
      </c>
      <c r="E237" s="1" t="s">
        <v>107</v>
      </c>
      <c r="F237" s="2">
        <v>600</v>
      </c>
      <c r="G237" s="7">
        <v>101745.37999999999</v>
      </c>
      <c r="H237" s="8"/>
      <c r="I237" s="7">
        <f t="shared" si="12"/>
        <v>101745.37999999999</v>
      </c>
      <c r="J237" s="8"/>
      <c r="K237" s="7">
        <f t="shared" si="13"/>
        <v>101745.37999999999</v>
      </c>
      <c r="L237" s="7">
        <v>101745.37999999999</v>
      </c>
      <c r="M237" s="8"/>
      <c r="N237" s="7">
        <f t="shared" si="14"/>
        <v>101745.37999999999</v>
      </c>
      <c r="O237" s="8"/>
      <c r="P237" s="7">
        <f t="shared" si="15"/>
        <v>101745.37999999999</v>
      </c>
    </row>
    <row r="238" spans="1:16" ht="114.75">
      <c r="A238" s="3" t="s">
        <v>239</v>
      </c>
      <c r="B238" s="2" t="s">
        <v>4</v>
      </c>
      <c r="C238" s="2" t="s">
        <v>23</v>
      </c>
      <c r="D238" s="2" t="s">
        <v>19</v>
      </c>
      <c r="E238" s="1" t="s">
        <v>240</v>
      </c>
      <c r="F238" s="2"/>
      <c r="G238" s="7">
        <v>2859.3</v>
      </c>
      <c r="H238" s="8">
        <f>H239</f>
        <v>0</v>
      </c>
      <c r="I238" s="7">
        <f t="shared" si="12"/>
        <v>2859.3</v>
      </c>
      <c r="J238" s="8">
        <f>J239</f>
        <v>0</v>
      </c>
      <c r="K238" s="7">
        <f t="shared" si="13"/>
        <v>2859.3</v>
      </c>
      <c r="L238" s="7">
        <v>2859.3</v>
      </c>
      <c r="M238" s="8">
        <f>M239</f>
        <v>0</v>
      </c>
      <c r="N238" s="7">
        <f t="shared" si="14"/>
        <v>2859.3</v>
      </c>
      <c r="O238" s="8">
        <f>O239</f>
        <v>0</v>
      </c>
      <c r="P238" s="7">
        <f t="shared" si="15"/>
        <v>2859.3</v>
      </c>
    </row>
    <row r="239" spans="1:16" ht="38.25">
      <c r="A239" s="3" t="s">
        <v>66</v>
      </c>
      <c r="B239" s="2" t="s">
        <v>4</v>
      </c>
      <c r="C239" s="2" t="s">
        <v>23</v>
      </c>
      <c r="D239" s="2" t="s">
        <v>19</v>
      </c>
      <c r="E239" s="1" t="s">
        <v>240</v>
      </c>
      <c r="F239" s="2">
        <v>600</v>
      </c>
      <c r="G239" s="7">
        <v>2859.3</v>
      </c>
      <c r="H239" s="8"/>
      <c r="I239" s="7">
        <f t="shared" si="12"/>
        <v>2859.3</v>
      </c>
      <c r="J239" s="8"/>
      <c r="K239" s="7">
        <f t="shared" si="13"/>
        <v>2859.3</v>
      </c>
      <c r="L239" s="7">
        <v>2859.3</v>
      </c>
      <c r="M239" s="8"/>
      <c r="N239" s="7">
        <f t="shared" si="14"/>
        <v>2859.3</v>
      </c>
      <c r="O239" s="8"/>
      <c r="P239" s="7">
        <f t="shared" si="15"/>
        <v>2859.3</v>
      </c>
    </row>
    <row r="240" spans="1:16" ht="38.25">
      <c r="A240" s="3" t="s">
        <v>109</v>
      </c>
      <c r="B240" s="2" t="s">
        <v>4</v>
      </c>
      <c r="C240" s="2" t="s">
        <v>23</v>
      </c>
      <c r="D240" s="2" t="s">
        <v>19</v>
      </c>
      <c r="E240" s="1" t="s">
        <v>108</v>
      </c>
      <c r="F240" s="2"/>
      <c r="G240" s="7">
        <v>0</v>
      </c>
      <c r="H240" s="8">
        <f>H241</f>
        <v>0</v>
      </c>
      <c r="I240" s="7">
        <f t="shared" si="12"/>
        <v>0</v>
      </c>
      <c r="J240" s="8">
        <f>J241</f>
        <v>0</v>
      </c>
      <c r="K240" s="7">
        <f t="shared" si="13"/>
        <v>0</v>
      </c>
      <c r="L240" s="7">
        <v>0</v>
      </c>
      <c r="M240" s="8">
        <f>M241</f>
        <v>0</v>
      </c>
      <c r="N240" s="7">
        <f t="shared" si="14"/>
        <v>0</v>
      </c>
      <c r="O240" s="8">
        <f>O241</f>
        <v>0</v>
      </c>
      <c r="P240" s="7">
        <f t="shared" si="15"/>
        <v>0</v>
      </c>
    </row>
    <row r="241" spans="1:16" ht="38.25">
      <c r="A241" s="3" t="s">
        <v>66</v>
      </c>
      <c r="B241" s="2" t="s">
        <v>4</v>
      </c>
      <c r="C241" s="2" t="s">
        <v>23</v>
      </c>
      <c r="D241" s="2" t="s">
        <v>19</v>
      </c>
      <c r="E241" s="1" t="s">
        <v>108</v>
      </c>
      <c r="F241" s="2">
        <v>600</v>
      </c>
      <c r="G241" s="7">
        <v>0</v>
      </c>
      <c r="H241" s="8"/>
      <c r="I241" s="7">
        <f t="shared" si="12"/>
        <v>0</v>
      </c>
      <c r="J241" s="8"/>
      <c r="K241" s="7">
        <f t="shared" si="13"/>
        <v>0</v>
      </c>
      <c r="L241" s="7">
        <v>0</v>
      </c>
      <c r="M241" s="8"/>
      <c r="N241" s="7">
        <f t="shared" si="14"/>
        <v>0</v>
      </c>
      <c r="O241" s="8"/>
      <c r="P241" s="7">
        <f t="shared" si="15"/>
        <v>0</v>
      </c>
    </row>
    <row r="242" spans="1:16" ht="38.25">
      <c r="A242" s="3" t="s">
        <v>253</v>
      </c>
      <c r="B242" s="2" t="s">
        <v>4</v>
      </c>
      <c r="C242" s="2" t="s">
        <v>23</v>
      </c>
      <c r="D242" s="2" t="s">
        <v>19</v>
      </c>
      <c r="E242" s="1" t="s">
        <v>284</v>
      </c>
      <c r="F242" s="2"/>
      <c r="G242" s="7">
        <v>0</v>
      </c>
      <c r="H242" s="8">
        <f>H243</f>
        <v>0</v>
      </c>
      <c r="I242" s="7">
        <f t="shared" si="12"/>
        <v>0</v>
      </c>
      <c r="J242" s="8">
        <f>J243</f>
        <v>0</v>
      </c>
      <c r="K242" s="7">
        <f t="shared" si="13"/>
        <v>0</v>
      </c>
      <c r="L242" s="7">
        <v>0</v>
      </c>
      <c r="M242" s="8">
        <f>M243</f>
        <v>0</v>
      </c>
      <c r="N242" s="7">
        <f t="shared" si="14"/>
        <v>0</v>
      </c>
      <c r="O242" s="8">
        <f>O243</f>
        <v>0</v>
      </c>
      <c r="P242" s="7">
        <f t="shared" si="15"/>
        <v>0</v>
      </c>
    </row>
    <row r="243" spans="1:16" ht="38.25">
      <c r="A243" s="3" t="s">
        <v>66</v>
      </c>
      <c r="B243" s="2" t="s">
        <v>4</v>
      </c>
      <c r="C243" s="2" t="s">
        <v>23</v>
      </c>
      <c r="D243" s="2" t="s">
        <v>19</v>
      </c>
      <c r="E243" s="1" t="s">
        <v>284</v>
      </c>
      <c r="F243" s="2">
        <v>600</v>
      </c>
      <c r="G243" s="7">
        <v>0</v>
      </c>
      <c r="H243" s="8"/>
      <c r="I243" s="7">
        <f t="shared" si="12"/>
        <v>0</v>
      </c>
      <c r="J243" s="8"/>
      <c r="K243" s="7">
        <f t="shared" si="13"/>
        <v>0</v>
      </c>
      <c r="L243" s="7">
        <v>0</v>
      </c>
      <c r="M243" s="8"/>
      <c r="N243" s="7">
        <f t="shared" si="14"/>
        <v>0</v>
      </c>
      <c r="O243" s="8"/>
      <c r="P243" s="7">
        <f t="shared" si="15"/>
        <v>0</v>
      </c>
    </row>
    <row r="244" spans="1:16" ht="38.25">
      <c r="A244" s="3" t="s">
        <v>304</v>
      </c>
      <c r="B244" s="2" t="s">
        <v>4</v>
      </c>
      <c r="C244" s="2" t="s">
        <v>23</v>
      </c>
      <c r="D244" s="2" t="s">
        <v>19</v>
      </c>
      <c r="E244" s="1" t="s">
        <v>305</v>
      </c>
      <c r="F244" s="2"/>
      <c r="G244" s="7">
        <v>0</v>
      </c>
      <c r="H244" s="8">
        <f>H245</f>
        <v>0</v>
      </c>
      <c r="I244" s="7">
        <f t="shared" si="12"/>
        <v>0</v>
      </c>
      <c r="J244" s="8">
        <f>J245</f>
        <v>0</v>
      </c>
      <c r="K244" s="7">
        <f t="shared" si="13"/>
        <v>0</v>
      </c>
      <c r="L244" s="7">
        <v>0</v>
      </c>
      <c r="M244" s="8">
        <f>M245</f>
        <v>0</v>
      </c>
      <c r="N244" s="7">
        <f t="shared" si="14"/>
        <v>0</v>
      </c>
      <c r="O244" s="8">
        <f>O245</f>
        <v>0</v>
      </c>
      <c r="P244" s="7">
        <f t="shared" si="15"/>
        <v>0</v>
      </c>
    </row>
    <row r="245" spans="1:16" ht="38.25">
      <c r="A245" s="3" t="s">
        <v>66</v>
      </c>
      <c r="B245" s="2" t="s">
        <v>4</v>
      </c>
      <c r="C245" s="2" t="s">
        <v>23</v>
      </c>
      <c r="D245" s="2" t="s">
        <v>19</v>
      </c>
      <c r="E245" s="1" t="s">
        <v>305</v>
      </c>
      <c r="F245" s="2">
        <v>600</v>
      </c>
      <c r="G245" s="7">
        <v>0</v>
      </c>
      <c r="H245" s="8"/>
      <c r="I245" s="7">
        <f t="shared" si="12"/>
        <v>0</v>
      </c>
      <c r="J245" s="8"/>
      <c r="K245" s="7">
        <f t="shared" si="13"/>
        <v>0</v>
      </c>
      <c r="L245" s="7">
        <v>0</v>
      </c>
      <c r="M245" s="8"/>
      <c r="N245" s="7">
        <f t="shared" si="14"/>
        <v>0</v>
      </c>
      <c r="O245" s="8"/>
      <c r="P245" s="7">
        <f t="shared" si="15"/>
        <v>0</v>
      </c>
    </row>
    <row r="246" spans="1:16" ht="127.5">
      <c r="A246" s="14" t="s">
        <v>110</v>
      </c>
      <c r="B246" s="2" t="s">
        <v>4</v>
      </c>
      <c r="C246" s="2" t="s">
        <v>23</v>
      </c>
      <c r="D246" s="2" t="s">
        <v>19</v>
      </c>
      <c r="E246" s="12" t="s">
        <v>111</v>
      </c>
      <c r="F246" s="2"/>
      <c r="G246" s="7">
        <v>481.42399999999998</v>
      </c>
      <c r="H246" s="8">
        <f>H247</f>
        <v>0</v>
      </c>
      <c r="I246" s="7">
        <f t="shared" si="12"/>
        <v>481.42399999999998</v>
      </c>
      <c r="J246" s="8">
        <f>J247</f>
        <v>0</v>
      </c>
      <c r="K246" s="7">
        <f t="shared" si="13"/>
        <v>481.42399999999998</v>
      </c>
      <c r="L246" s="7">
        <v>481.42399999999998</v>
      </c>
      <c r="M246" s="8">
        <f>M247</f>
        <v>0</v>
      </c>
      <c r="N246" s="7">
        <f t="shared" si="14"/>
        <v>481.42399999999998</v>
      </c>
      <c r="O246" s="8">
        <f>O247</f>
        <v>0</v>
      </c>
      <c r="P246" s="7">
        <f t="shared" si="15"/>
        <v>481.42399999999998</v>
      </c>
    </row>
    <row r="247" spans="1:16" ht="38.25">
      <c r="A247" s="3" t="s">
        <v>66</v>
      </c>
      <c r="B247" s="2" t="s">
        <v>4</v>
      </c>
      <c r="C247" s="2" t="s">
        <v>23</v>
      </c>
      <c r="D247" s="2" t="s">
        <v>19</v>
      </c>
      <c r="E247" s="12" t="s">
        <v>111</v>
      </c>
      <c r="F247" s="2">
        <v>600</v>
      </c>
      <c r="G247" s="7">
        <v>481.42399999999998</v>
      </c>
      <c r="H247" s="8"/>
      <c r="I247" s="7">
        <f t="shared" si="12"/>
        <v>481.42399999999998</v>
      </c>
      <c r="J247" s="8"/>
      <c r="K247" s="7">
        <f t="shared" si="13"/>
        <v>481.42399999999998</v>
      </c>
      <c r="L247" s="7">
        <v>481.42399999999998</v>
      </c>
      <c r="M247" s="8"/>
      <c r="N247" s="7">
        <f t="shared" si="14"/>
        <v>481.42399999999998</v>
      </c>
      <c r="O247" s="8"/>
      <c r="P247" s="7">
        <f t="shared" si="15"/>
        <v>481.42399999999998</v>
      </c>
    </row>
    <row r="248" spans="1:16" ht="51">
      <c r="A248" s="3" t="s">
        <v>123</v>
      </c>
      <c r="B248" s="2" t="s">
        <v>4</v>
      </c>
      <c r="C248" s="2" t="s">
        <v>23</v>
      </c>
      <c r="D248" s="2" t="s">
        <v>25</v>
      </c>
      <c r="E248" s="1" t="s">
        <v>127</v>
      </c>
      <c r="F248" s="2"/>
      <c r="G248" s="7">
        <v>25115.31</v>
      </c>
      <c r="H248" s="8">
        <f>H249</f>
        <v>0</v>
      </c>
      <c r="I248" s="7">
        <f t="shared" si="12"/>
        <v>25115.31</v>
      </c>
      <c r="J248" s="8">
        <f>J249</f>
        <v>0</v>
      </c>
      <c r="K248" s="7">
        <f t="shared" si="13"/>
        <v>25115.31</v>
      </c>
      <c r="L248" s="7">
        <v>23815.31</v>
      </c>
      <c r="M248" s="8">
        <f>M249</f>
        <v>0</v>
      </c>
      <c r="N248" s="7">
        <f t="shared" si="14"/>
        <v>23815.31</v>
      </c>
      <c r="O248" s="8">
        <f>O249</f>
        <v>0</v>
      </c>
      <c r="P248" s="7">
        <f t="shared" si="15"/>
        <v>23815.31</v>
      </c>
    </row>
    <row r="249" spans="1:16" ht="38.25">
      <c r="A249" s="3" t="s">
        <v>66</v>
      </c>
      <c r="B249" s="2" t="s">
        <v>4</v>
      </c>
      <c r="C249" s="2" t="s">
        <v>23</v>
      </c>
      <c r="D249" s="2" t="s">
        <v>25</v>
      </c>
      <c r="E249" s="1" t="s">
        <v>127</v>
      </c>
      <c r="F249" s="2">
        <v>600</v>
      </c>
      <c r="G249" s="7">
        <v>25115.31</v>
      </c>
      <c r="H249" s="8"/>
      <c r="I249" s="7">
        <f t="shared" si="12"/>
        <v>25115.31</v>
      </c>
      <c r="J249" s="8"/>
      <c r="K249" s="7">
        <f t="shared" si="13"/>
        <v>25115.31</v>
      </c>
      <c r="L249" s="7">
        <v>23815.31</v>
      </c>
      <c r="M249" s="8"/>
      <c r="N249" s="7">
        <f t="shared" si="14"/>
        <v>23815.31</v>
      </c>
      <c r="O249" s="8"/>
      <c r="P249" s="7">
        <f t="shared" si="15"/>
        <v>23815.31</v>
      </c>
    </row>
    <row r="250" spans="1:16" ht="25.5">
      <c r="A250" s="3" t="s">
        <v>124</v>
      </c>
      <c r="B250" s="2" t="s">
        <v>4</v>
      </c>
      <c r="C250" s="2" t="s">
        <v>23</v>
      </c>
      <c r="D250" s="2" t="s">
        <v>25</v>
      </c>
      <c r="E250" s="1" t="s">
        <v>128</v>
      </c>
      <c r="F250" s="2"/>
      <c r="G250" s="7">
        <v>150</v>
      </c>
      <c r="H250" s="8">
        <f>H251</f>
        <v>0</v>
      </c>
      <c r="I250" s="7">
        <f t="shared" si="12"/>
        <v>150</v>
      </c>
      <c r="J250" s="8">
        <f>J251</f>
        <v>0</v>
      </c>
      <c r="K250" s="7">
        <f t="shared" si="13"/>
        <v>150</v>
      </c>
      <c r="L250" s="7">
        <v>150</v>
      </c>
      <c r="M250" s="8">
        <f>M251</f>
        <v>0</v>
      </c>
      <c r="N250" s="7">
        <f t="shared" si="14"/>
        <v>150</v>
      </c>
      <c r="O250" s="8">
        <f>O251</f>
        <v>0</v>
      </c>
      <c r="P250" s="7">
        <f t="shared" si="15"/>
        <v>150</v>
      </c>
    </row>
    <row r="251" spans="1:16" ht="38.25">
      <c r="A251" s="3" t="s">
        <v>66</v>
      </c>
      <c r="B251" s="2" t="s">
        <v>4</v>
      </c>
      <c r="C251" s="2" t="s">
        <v>23</v>
      </c>
      <c r="D251" s="2" t="s">
        <v>25</v>
      </c>
      <c r="E251" s="1" t="s">
        <v>128</v>
      </c>
      <c r="F251" s="2">
        <v>600</v>
      </c>
      <c r="G251" s="7">
        <v>150</v>
      </c>
      <c r="H251" s="8"/>
      <c r="I251" s="7">
        <f t="shared" si="12"/>
        <v>150</v>
      </c>
      <c r="J251" s="8"/>
      <c r="K251" s="7">
        <f t="shared" si="13"/>
        <v>150</v>
      </c>
      <c r="L251" s="7">
        <v>150</v>
      </c>
      <c r="M251" s="8"/>
      <c r="N251" s="7">
        <f t="shared" si="14"/>
        <v>150</v>
      </c>
      <c r="O251" s="8"/>
      <c r="P251" s="7">
        <f t="shared" si="15"/>
        <v>150</v>
      </c>
    </row>
    <row r="252" spans="1:16" ht="51">
      <c r="A252" s="3" t="s">
        <v>237</v>
      </c>
      <c r="B252" s="2" t="s">
        <v>4</v>
      </c>
      <c r="C252" s="2" t="s">
        <v>23</v>
      </c>
      <c r="D252" s="2" t="s">
        <v>25</v>
      </c>
      <c r="E252" s="1" t="s">
        <v>249</v>
      </c>
      <c r="F252" s="2"/>
      <c r="G252" s="7">
        <v>0</v>
      </c>
      <c r="H252" s="8">
        <f>H253</f>
        <v>0</v>
      </c>
      <c r="I252" s="7">
        <f t="shared" si="12"/>
        <v>0</v>
      </c>
      <c r="J252" s="8">
        <f>J253</f>
        <v>0</v>
      </c>
      <c r="K252" s="7">
        <f t="shared" si="13"/>
        <v>0</v>
      </c>
      <c r="L252" s="7">
        <v>0</v>
      </c>
      <c r="M252" s="8">
        <f>M253</f>
        <v>0</v>
      </c>
      <c r="N252" s="7">
        <f t="shared" si="14"/>
        <v>0</v>
      </c>
      <c r="O252" s="8">
        <f>O253</f>
        <v>0</v>
      </c>
      <c r="P252" s="7">
        <f t="shared" si="15"/>
        <v>0</v>
      </c>
    </row>
    <row r="253" spans="1:16" ht="38.25">
      <c r="A253" s="3" t="s">
        <v>66</v>
      </c>
      <c r="B253" s="2" t="s">
        <v>4</v>
      </c>
      <c r="C253" s="2" t="s">
        <v>23</v>
      </c>
      <c r="D253" s="2" t="s">
        <v>25</v>
      </c>
      <c r="E253" s="1" t="s">
        <v>249</v>
      </c>
      <c r="F253" s="2">
        <v>600</v>
      </c>
      <c r="G253" s="7">
        <v>0</v>
      </c>
      <c r="H253" s="8"/>
      <c r="I253" s="7">
        <f t="shared" si="12"/>
        <v>0</v>
      </c>
      <c r="J253" s="8"/>
      <c r="K253" s="7">
        <f t="shared" si="13"/>
        <v>0</v>
      </c>
      <c r="L253" s="7">
        <v>0</v>
      </c>
      <c r="M253" s="8"/>
      <c r="N253" s="7">
        <f t="shared" si="14"/>
        <v>0</v>
      </c>
      <c r="O253" s="8"/>
      <c r="P253" s="7">
        <f t="shared" si="15"/>
        <v>0</v>
      </c>
    </row>
    <row r="254" spans="1:16" ht="102">
      <c r="A254" s="14" t="s">
        <v>125</v>
      </c>
      <c r="B254" s="2" t="s">
        <v>4</v>
      </c>
      <c r="C254" s="2" t="s">
        <v>23</v>
      </c>
      <c r="D254" s="2" t="s">
        <v>25</v>
      </c>
      <c r="E254" s="1" t="s">
        <v>129</v>
      </c>
      <c r="F254" s="2"/>
      <c r="G254" s="7">
        <v>1150</v>
      </c>
      <c r="H254" s="8">
        <f>H255</f>
        <v>0</v>
      </c>
      <c r="I254" s="7">
        <f t="shared" si="12"/>
        <v>1150</v>
      </c>
      <c r="J254" s="8">
        <f>J255</f>
        <v>0</v>
      </c>
      <c r="K254" s="7">
        <f t="shared" si="13"/>
        <v>1150</v>
      </c>
      <c r="L254" s="7">
        <v>1150</v>
      </c>
      <c r="M254" s="8">
        <f>M255</f>
        <v>0</v>
      </c>
      <c r="N254" s="7">
        <f t="shared" si="14"/>
        <v>1150</v>
      </c>
      <c r="O254" s="8">
        <f>O255</f>
        <v>0</v>
      </c>
      <c r="P254" s="7">
        <f t="shared" si="15"/>
        <v>1150</v>
      </c>
    </row>
    <row r="255" spans="1:16" ht="38.25">
      <c r="A255" s="3" t="s">
        <v>66</v>
      </c>
      <c r="B255" s="2" t="s">
        <v>4</v>
      </c>
      <c r="C255" s="2" t="s">
        <v>23</v>
      </c>
      <c r="D255" s="2" t="s">
        <v>25</v>
      </c>
      <c r="E255" s="1" t="s">
        <v>129</v>
      </c>
      <c r="F255" s="2">
        <v>600</v>
      </c>
      <c r="G255" s="7">
        <v>1150</v>
      </c>
      <c r="H255" s="8"/>
      <c r="I255" s="7">
        <f t="shared" si="12"/>
        <v>1150</v>
      </c>
      <c r="J255" s="8"/>
      <c r="K255" s="7">
        <f t="shared" si="13"/>
        <v>1150</v>
      </c>
      <c r="L255" s="7">
        <v>1150</v>
      </c>
      <c r="M255" s="8"/>
      <c r="N255" s="7">
        <f t="shared" si="14"/>
        <v>1150</v>
      </c>
      <c r="O255" s="8"/>
      <c r="P255" s="7">
        <f t="shared" si="15"/>
        <v>1150</v>
      </c>
    </row>
    <row r="256" spans="1:16" ht="38.25">
      <c r="A256" s="3" t="s">
        <v>126</v>
      </c>
      <c r="B256" s="2" t="s">
        <v>4</v>
      </c>
      <c r="C256" s="2" t="s">
        <v>23</v>
      </c>
      <c r="D256" s="2" t="s">
        <v>25</v>
      </c>
      <c r="E256" s="1" t="s">
        <v>130</v>
      </c>
      <c r="F256" s="2"/>
      <c r="G256" s="7">
        <v>478</v>
      </c>
      <c r="H256" s="8">
        <f>H257</f>
        <v>0</v>
      </c>
      <c r="I256" s="7">
        <f t="shared" si="12"/>
        <v>478</v>
      </c>
      <c r="J256" s="8">
        <f>J257</f>
        <v>0</v>
      </c>
      <c r="K256" s="7">
        <f t="shared" si="13"/>
        <v>478</v>
      </c>
      <c r="L256" s="7">
        <v>478</v>
      </c>
      <c r="M256" s="8">
        <f>M257</f>
        <v>0</v>
      </c>
      <c r="N256" s="7">
        <f t="shared" si="14"/>
        <v>478</v>
      </c>
      <c r="O256" s="8">
        <f>O257</f>
        <v>0</v>
      </c>
      <c r="P256" s="7">
        <f t="shared" si="15"/>
        <v>478</v>
      </c>
    </row>
    <row r="257" spans="1:16" ht="38.25">
      <c r="A257" s="3" t="s">
        <v>66</v>
      </c>
      <c r="B257" s="2" t="s">
        <v>4</v>
      </c>
      <c r="C257" s="2" t="s">
        <v>23</v>
      </c>
      <c r="D257" s="2" t="s">
        <v>25</v>
      </c>
      <c r="E257" s="1" t="s">
        <v>130</v>
      </c>
      <c r="F257" s="2">
        <v>600</v>
      </c>
      <c r="G257" s="7">
        <v>478</v>
      </c>
      <c r="H257" s="8"/>
      <c r="I257" s="7">
        <f t="shared" si="12"/>
        <v>478</v>
      </c>
      <c r="J257" s="8"/>
      <c r="K257" s="7">
        <f t="shared" si="13"/>
        <v>478</v>
      </c>
      <c r="L257" s="7">
        <v>478</v>
      </c>
      <c r="M257" s="8"/>
      <c r="N257" s="7">
        <f t="shared" si="14"/>
        <v>478</v>
      </c>
      <c r="O257" s="8"/>
      <c r="P257" s="7">
        <f t="shared" si="15"/>
        <v>478</v>
      </c>
    </row>
    <row r="258" spans="1:16" ht="38.25">
      <c r="A258" s="3" t="s">
        <v>331</v>
      </c>
      <c r="B258" s="2" t="s">
        <v>4</v>
      </c>
      <c r="C258" s="2" t="s">
        <v>23</v>
      </c>
      <c r="D258" s="2" t="s">
        <v>25</v>
      </c>
      <c r="E258" s="12" t="s">
        <v>318</v>
      </c>
      <c r="F258" s="2"/>
      <c r="G258" s="7">
        <v>600</v>
      </c>
      <c r="H258" s="8">
        <f>H259</f>
        <v>0</v>
      </c>
      <c r="I258" s="7">
        <f t="shared" si="12"/>
        <v>600</v>
      </c>
      <c r="J258" s="8">
        <f>J259</f>
        <v>0</v>
      </c>
      <c r="K258" s="7">
        <f t="shared" si="13"/>
        <v>600</v>
      </c>
      <c r="L258" s="7">
        <v>600</v>
      </c>
      <c r="M258" s="8">
        <f>M259</f>
        <v>0</v>
      </c>
      <c r="N258" s="7">
        <f t="shared" si="14"/>
        <v>600</v>
      </c>
      <c r="O258" s="8">
        <f>O259</f>
        <v>0</v>
      </c>
      <c r="P258" s="7">
        <f t="shared" si="15"/>
        <v>600</v>
      </c>
    </row>
    <row r="259" spans="1:16" ht="38.25">
      <c r="A259" s="3" t="s">
        <v>66</v>
      </c>
      <c r="B259" s="2" t="s">
        <v>4</v>
      </c>
      <c r="C259" s="2" t="s">
        <v>23</v>
      </c>
      <c r="D259" s="2" t="s">
        <v>25</v>
      </c>
      <c r="E259" s="12" t="s">
        <v>318</v>
      </c>
      <c r="F259" s="2">
        <v>600</v>
      </c>
      <c r="G259" s="7">
        <v>600</v>
      </c>
      <c r="H259" s="8"/>
      <c r="I259" s="7">
        <f t="shared" si="12"/>
        <v>600</v>
      </c>
      <c r="J259" s="8"/>
      <c r="K259" s="7">
        <f t="shared" si="13"/>
        <v>600</v>
      </c>
      <c r="L259" s="7">
        <v>600</v>
      </c>
      <c r="M259" s="8"/>
      <c r="N259" s="7">
        <f t="shared" si="14"/>
        <v>600</v>
      </c>
      <c r="O259" s="8"/>
      <c r="P259" s="7">
        <f t="shared" si="15"/>
        <v>600</v>
      </c>
    </row>
    <row r="260" spans="1:16" ht="178.5">
      <c r="A260" s="14" t="s">
        <v>346</v>
      </c>
      <c r="B260" s="2" t="s">
        <v>4</v>
      </c>
      <c r="C260" s="2" t="s">
        <v>23</v>
      </c>
      <c r="D260" s="2" t="s">
        <v>25</v>
      </c>
      <c r="E260" s="12" t="s">
        <v>131</v>
      </c>
      <c r="F260" s="2"/>
      <c r="G260" s="7">
        <v>94736.686000000002</v>
      </c>
      <c r="H260" s="8">
        <f>H261</f>
        <v>0</v>
      </c>
      <c r="I260" s="7">
        <f t="shared" si="12"/>
        <v>94736.686000000002</v>
      </c>
      <c r="J260" s="8">
        <f>J261</f>
        <v>0</v>
      </c>
      <c r="K260" s="7">
        <f t="shared" si="13"/>
        <v>94736.686000000002</v>
      </c>
      <c r="L260" s="7">
        <v>94736.686000000002</v>
      </c>
      <c r="M260" s="8">
        <f>M261</f>
        <v>0</v>
      </c>
      <c r="N260" s="7">
        <f t="shared" si="14"/>
        <v>94736.686000000002</v>
      </c>
      <c r="O260" s="8">
        <f>O261</f>
        <v>0</v>
      </c>
      <c r="P260" s="7">
        <f t="shared" si="15"/>
        <v>94736.686000000002</v>
      </c>
    </row>
    <row r="261" spans="1:16" ht="38.25">
      <c r="A261" s="3" t="s">
        <v>66</v>
      </c>
      <c r="B261" s="2" t="s">
        <v>4</v>
      </c>
      <c r="C261" s="2" t="s">
        <v>23</v>
      </c>
      <c r="D261" s="2" t="s">
        <v>25</v>
      </c>
      <c r="E261" s="12" t="s">
        <v>131</v>
      </c>
      <c r="F261" s="2">
        <v>600</v>
      </c>
      <c r="G261" s="7">
        <v>94736.686000000002</v>
      </c>
      <c r="H261" s="8"/>
      <c r="I261" s="7">
        <f t="shared" si="12"/>
        <v>94736.686000000002</v>
      </c>
      <c r="J261" s="8"/>
      <c r="K261" s="7">
        <f t="shared" si="13"/>
        <v>94736.686000000002</v>
      </c>
      <c r="L261" s="7">
        <v>94736.686000000002</v>
      </c>
      <c r="M261" s="8"/>
      <c r="N261" s="7">
        <f t="shared" si="14"/>
        <v>94736.686000000002</v>
      </c>
      <c r="O261" s="8"/>
      <c r="P261" s="7">
        <f t="shared" si="15"/>
        <v>94736.686000000002</v>
      </c>
    </row>
    <row r="262" spans="1:16" ht="102">
      <c r="A262" s="3" t="s">
        <v>291</v>
      </c>
      <c r="B262" s="2" t="s">
        <v>4</v>
      </c>
      <c r="C262" s="2" t="s">
        <v>23</v>
      </c>
      <c r="D262" s="2" t="s">
        <v>25</v>
      </c>
      <c r="E262" s="12" t="s">
        <v>256</v>
      </c>
      <c r="F262" s="2"/>
      <c r="G262" s="7">
        <v>10858.68</v>
      </c>
      <c r="H262" s="8">
        <f>H263</f>
        <v>0</v>
      </c>
      <c r="I262" s="7">
        <f t="shared" si="12"/>
        <v>10858.68</v>
      </c>
      <c r="J262" s="8">
        <f>J263</f>
        <v>0</v>
      </c>
      <c r="K262" s="7">
        <f t="shared" si="13"/>
        <v>10858.68</v>
      </c>
      <c r="L262" s="7">
        <v>11014.92</v>
      </c>
      <c r="M262" s="8">
        <f>M263</f>
        <v>0</v>
      </c>
      <c r="N262" s="7">
        <f t="shared" si="14"/>
        <v>11014.92</v>
      </c>
      <c r="O262" s="8">
        <f>O263</f>
        <v>0</v>
      </c>
      <c r="P262" s="7">
        <f t="shared" si="15"/>
        <v>11014.92</v>
      </c>
    </row>
    <row r="263" spans="1:16" ht="38.25">
      <c r="A263" s="3" t="s">
        <v>66</v>
      </c>
      <c r="B263" s="2" t="s">
        <v>4</v>
      </c>
      <c r="C263" s="2" t="s">
        <v>23</v>
      </c>
      <c r="D263" s="2" t="s">
        <v>25</v>
      </c>
      <c r="E263" s="12" t="s">
        <v>256</v>
      </c>
      <c r="F263" s="2">
        <v>600</v>
      </c>
      <c r="G263" s="7">
        <v>10858.68</v>
      </c>
      <c r="H263" s="8"/>
      <c r="I263" s="7">
        <f t="shared" si="12"/>
        <v>10858.68</v>
      </c>
      <c r="J263" s="8"/>
      <c r="K263" s="7">
        <f t="shared" si="13"/>
        <v>10858.68</v>
      </c>
      <c r="L263" s="7">
        <v>11014.92</v>
      </c>
      <c r="M263" s="8"/>
      <c r="N263" s="7">
        <f t="shared" si="14"/>
        <v>11014.92</v>
      </c>
      <c r="O263" s="8"/>
      <c r="P263" s="7">
        <f t="shared" si="15"/>
        <v>11014.92</v>
      </c>
    </row>
    <row r="264" spans="1:16" ht="25.5">
      <c r="A264" s="3" t="s">
        <v>132</v>
      </c>
      <c r="B264" s="2" t="s">
        <v>4</v>
      </c>
      <c r="C264" s="2" t="s">
        <v>23</v>
      </c>
      <c r="D264" s="2" t="s">
        <v>25</v>
      </c>
      <c r="E264" s="1" t="s">
        <v>133</v>
      </c>
      <c r="F264" s="2"/>
      <c r="G264" s="7">
        <v>0</v>
      </c>
      <c r="H264" s="8">
        <f>H265</f>
        <v>0</v>
      </c>
      <c r="I264" s="7">
        <f t="shared" si="12"/>
        <v>0</v>
      </c>
      <c r="J264" s="8">
        <f>J265</f>
        <v>0</v>
      </c>
      <c r="K264" s="7">
        <f t="shared" si="13"/>
        <v>0</v>
      </c>
      <c r="L264" s="7">
        <v>0</v>
      </c>
      <c r="M264" s="8">
        <f>M265</f>
        <v>0</v>
      </c>
      <c r="N264" s="7">
        <f t="shared" si="14"/>
        <v>0</v>
      </c>
      <c r="O264" s="8">
        <f>O265</f>
        <v>0</v>
      </c>
      <c r="P264" s="7">
        <f t="shared" si="15"/>
        <v>0</v>
      </c>
    </row>
    <row r="265" spans="1:16" ht="38.25">
      <c r="A265" s="3" t="s">
        <v>66</v>
      </c>
      <c r="B265" s="2" t="s">
        <v>4</v>
      </c>
      <c r="C265" s="2" t="s">
        <v>23</v>
      </c>
      <c r="D265" s="2" t="s">
        <v>25</v>
      </c>
      <c r="E265" s="1" t="s">
        <v>133</v>
      </c>
      <c r="F265" s="2">
        <v>600</v>
      </c>
      <c r="G265" s="7">
        <v>0</v>
      </c>
      <c r="H265" s="8"/>
      <c r="I265" s="7">
        <f t="shared" si="12"/>
        <v>0</v>
      </c>
      <c r="J265" s="8"/>
      <c r="K265" s="7">
        <f t="shared" si="13"/>
        <v>0</v>
      </c>
      <c r="L265" s="7">
        <v>0</v>
      </c>
      <c r="M265" s="8"/>
      <c r="N265" s="7">
        <f t="shared" si="14"/>
        <v>0</v>
      </c>
      <c r="O265" s="8"/>
      <c r="P265" s="7">
        <f t="shared" si="15"/>
        <v>0</v>
      </c>
    </row>
    <row r="266" spans="1:16" ht="38.25">
      <c r="A266" s="3" t="s">
        <v>253</v>
      </c>
      <c r="B266" s="2" t="s">
        <v>4</v>
      </c>
      <c r="C266" s="2" t="s">
        <v>23</v>
      </c>
      <c r="D266" s="2" t="s">
        <v>25</v>
      </c>
      <c r="E266" s="1" t="s">
        <v>254</v>
      </c>
      <c r="F266" s="2"/>
      <c r="G266" s="7">
        <v>0</v>
      </c>
      <c r="H266" s="8">
        <f>H267</f>
        <v>0</v>
      </c>
      <c r="I266" s="7">
        <f t="shared" si="12"/>
        <v>0</v>
      </c>
      <c r="J266" s="8">
        <f>J267</f>
        <v>0</v>
      </c>
      <c r="K266" s="7">
        <f t="shared" si="13"/>
        <v>0</v>
      </c>
      <c r="L266" s="7">
        <v>0</v>
      </c>
      <c r="M266" s="8">
        <f>M267</f>
        <v>0</v>
      </c>
      <c r="N266" s="7">
        <f t="shared" si="14"/>
        <v>0</v>
      </c>
      <c r="O266" s="8">
        <f>O267</f>
        <v>0</v>
      </c>
      <c r="P266" s="7">
        <f t="shared" si="15"/>
        <v>0</v>
      </c>
    </row>
    <row r="267" spans="1:16" ht="38.25">
      <c r="A267" s="3" t="s">
        <v>66</v>
      </c>
      <c r="B267" s="2" t="s">
        <v>4</v>
      </c>
      <c r="C267" s="2" t="s">
        <v>23</v>
      </c>
      <c r="D267" s="2" t="s">
        <v>25</v>
      </c>
      <c r="E267" s="1" t="s">
        <v>254</v>
      </c>
      <c r="F267" s="2">
        <v>600</v>
      </c>
      <c r="G267" s="7">
        <v>0</v>
      </c>
      <c r="H267" s="8"/>
      <c r="I267" s="7">
        <f t="shared" si="12"/>
        <v>0</v>
      </c>
      <c r="J267" s="8"/>
      <c r="K267" s="7">
        <f t="shared" si="13"/>
        <v>0</v>
      </c>
      <c r="L267" s="7">
        <v>0</v>
      </c>
      <c r="M267" s="8"/>
      <c r="N267" s="7">
        <f t="shared" si="14"/>
        <v>0</v>
      </c>
      <c r="O267" s="8"/>
      <c r="P267" s="7">
        <f t="shared" si="15"/>
        <v>0</v>
      </c>
    </row>
    <row r="268" spans="1:16" ht="76.5">
      <c r="A268" s="3" t="s">
        <v>279</v>
      </c>
      <c r="B268" s="2" t="s">
        <v>4</v>
      </c>
      <c r="C268" s="2" t="s">
        <v>23</v>
      </c>
      <c r="D268" s="2" t="s">
        <v>25</v>
      </c>
      <c r="E268" s="1" t="s">
        <v>247</v>
      </c>
      <c r="F268" s="2"/>
      <c r="G268" s="7">
        <v>0</v>
      </c>
      <c r="H268" s="8">
        <f>H269</f>
        <v>0</v>
      </c>
      <c r="I268" s="7">
        <f t="shared" si="12"/>
        <v>0</v>
      </c>
      <c r="J268" s="8">
        <f>J269</f>
        <v>0</v>
      </c>
      <c r="K268" s="7">
        <f t="shared" si="13"/>
        <v>0</v>
      </c>
      <c r="L268" s="7">
        <v>0</v>
      </c>
      <c r="M268" s="8">
        <f>M269</f>
        <v>0</v>
      </c>
      <c r="N268" s="7">
        <f t="shared" si="14"/>
        <v>0</v>
      </c>
      <c r="O268" s="8">
        <f>O269</f>
        <v>0</v>
      </c>
      <c r="P268" s="7">
        <f t="shared" si="15"/>
        <v>0</v>
      </c>
    </row>
    <row r="269" spans="1:16" ht="38.25">
      <c r="A269" s="3" t="s">
        <v>66</v>
      </c>
      <c r="B269" s="2" t="s">
        <v>4</v>
      </c>
      <c r="C269" s="2" t="s">
        <v>23</v>
      </c>
      <c r="D269" s="2" t="s">
        <v>25</v>
      </c>
      <c r="E269" s="1" t="s">
        <v>247</v>
      </c>
      <c r="F269" s="2">
        <v>600</v>
      </c>
      <c r="G269" s="7">
        <v>0</v>
      </c>
      <c r="H269" s="8"/>
      <c r="I269" s="7">
        <f t="shared" si="12"/>
        <v>0</v>
      </c>
      <c r="J269" s="8"/>
      <c r="K269" s="7">
        <f t="shared" si="13"/>
        <v>0</v>
      </c>
      <c r="L269" s="7">
        <v>0</v>
      </c>
      <c r="M269" s="8"/>
      <c r="N269" s="7">
        <f t="shared" si="14"/>
        <v>0</v>
      </c>
      <c r="O269" s="8"/>
      <c r="P269" s="7">
        <f t="shared" si="15"/>
        <v>0</v>
      </c>
    </row>
    <row r="270" spans="1:16" ht="51">
      <c r="A270" s="3" t="s">
        <v>280</v>
      </c>
      <c r="B270" s="2" t="s">
        <v>4</v>
      </c>
      <c r="C270" s="2" t="s">
        <v>23</v>
      </c>
      <c r="D270" s="2" t="s">
        <v>25</v>
      </c>
      <c r="E270" s="1" t="s">
        <v>252</v>
      </c>
      <c r="F270" s="2"/>
      <c r="G270" s="7">
        <v>0</v>
      </c>
      <c r="H270" s="8">
        <f>H271</f>
        <v>0</v>
      </c>
      <c r="I270" s="7">
        <f t="shared" si="12"/>
        <v>0</v>
      </c>
      <c r="J270" s="8">
        <f>J271</f>
        <v>0</v>
      </c>
      <c r="K270" s="7">
        <f t="shared" si="13"/>
        <v>0</v>
      </c>
      <c r="L270" s="7">
        <v>0</v>
      </c>
      <c r="M270" s="8">
        <f>M271</f>
        <v>0</v>
      </c>
      <c r="N270" s="7">
        <f t="shared" si="14"/>
        <v>0</v>
      </c>
      <c r="O270" s="8">
        <f>O271</f>
        <v>0</v>
      </c>
      <c r="P270" s="7">
        <f t="shared" si="15"/>
        <v>0</v>
      </c>
    </row>
    <row r="271" spans="1:16" ht="38.25">
      <c r="A271" s="3" t="s">
        <v>66</v>
      </c>
      <c r="B271" s="2" t="s">
        <v>4</v>
      </c>
      <c r="C271" s="2" t="s">
        <v>23</v>
      </c>
      <c r="D271" s="2" t="s">
        <v>25</v>
      </c>
      <c r="E271" s="1" t="s">
        <v>252</v>
      </c>
      <c r="F271" s="2">
        <v>600</v>
      </c>
      <c r="G271" s="7">
        <v>0</v>
      </c>
      <c r="H271" s="8"/>
      <c r="I271" s="7">
        <f t="shared" si="12"/>
        <v>0</v>
      </c>
      <c r="J271" s="8"/>
      <c r="K271" s="7">
        <f t="shared" si="13"/>
        <v>0</v>
      </c>
      <c r="L271" s="7">
        <v>0</v>
      </c>
      <c r="M271" s="8"/>
      <c r="N271" s="7">
        <f t="shared" si="14"/>
        <v>0</v>
      </c>
      <c r="O271" s="8"/>
      <c r="P271" s="7">
        <f t="shared" si="15"/>
        <v>0</v>
      </c>
    </row>
    <row r="272" spans="1:16" ht="38.25">
      <c r="A272" s="3" t="s">
        <v>352</v>
      </c>
      <c r="B272" s="2" t="s">
        <v>4</v>
      </c>
      <c r="C272" s="2" t="s">
        <v>23</v>
      </c>
      <c r="D272" s="2" t="s">
        <v>25</v>
      </c>
      <c r="E272" s="12" t="s">
        <v>262</v>
      </c>
      <c r="F272" s="2"/>
      <c r="G272" s="7">
        <v>2711.8983000000003</v>
      </c>
      <c r="H272" s="8">
        <f>H273</f>
        <v>0</v>
      </c>
      <c r="I272" s="7">
        <f t="shared" si="12"/>
        <v>2711.8983000000003</v>
      </c>
      <c r="J272" s="8">
        <f>J273</f>
        <v>0</v>
      </c>
      <c r="K272" s="7">
        <f t="shared" si="13"/>
        <v>2711.8983000000003</v>
      </c>
      <c r="L272" s="7">
        <v>2710.1214400000003</v>
      </c>
      <c r="M272" s="8">
        <f>M273</f>
        <v>0</v>
      </c>
      <c r="N272" s="7">
        <f t="shared" si="14"/>
        <v>2710.1214400000003</v>
      </c>
      <c r="O272" s="8">
        <f>O273</f>
        <v>0</v>
      </c>
      <c r="P272" s="7">
        <f t="shared" si="15"/>
        <v>2710.1214400000003</v>
      </c>
    </row>
    <row r="273" spans="1:16" ht="38.25">
      <c r="A273" s="3" t="s">
        <v>66</v>
      </c>
      <c r="B273" s="2" t="s">
        <v>4</v>
      </c>
      <c r="C273" s="2" t="s">
        <v>23</v>
      </c>
      <c r="D273" s="2" t="s">
        <v>25</v>
      </c>
      <c r="E273" s="12" t="s">
        <v>262</v>
      </c>
      <c r="F273" s="2">
        <v>600</v>
      </c>
      <c r="G273" s="7">
        <v>2711.8983000000003</v>
      </c>
      <c r="H273" s="8"/>
      <c r="I273" s="7">
        <f t="shared" si="12"/>
        <v>2711.8983000000003</v>
      </c>
      <c r="J273" s="8"/>
      <c r="K273" s="7">
        <f t="shared" si="13"/>
        <v>2711.8983000000003</v>
      </c>
      <c r="L273" s="7">
        <v>2710.1214400000003</v>
      </c>
      <c r="M273" s="8"/>
      <c r="N273" s="7">
        <f t="shared" si="14"/>
        <v>2710.1214400000003</v>
      </c>
      <c r="O273" s="8"/>
      <c r="P273" s="7">
        <f t="shared" si="15"/>
        <v>2710.1214400000003</v>
      </c>
    </row>
    <row r="274" spans="1:16" ht="102">
      <c r="A274" s="3" t="s">
        <v>345</v>
      </c>
      <c r="B274" s="2" t="s">
        <v>4</v>
      </c>
      <c r="C274" s="2" t="s">
        <v>23</v>
      </c>
      <c r="D274" s="2" t="s">
        <v>25</v>
      </c>
      <c r="E274" s="12" t="s">
        <v>263</v>
      </c>
      <c r="F274" s="2"/>
      <c r="G274" s="7">
        <v>17234.415800000002</v>
      </c>
      <c r="H274" s="8">
        <f>H275</f>
        <v>0</v>
      </c>
      <c r="I274" s="7">
        <f t="shared" si="12"/>
        <v>17234.415800000002</v>
      </c>
      <c r="J274" s="8">
        <f>J275</f>
        <v>0</v>
      </c>
      <c r="K274" s="7">
        <f t="shared" si="13"/>
        <v>17234.415800000002</v>
      </c>
      <c r="L274" s="7">
        <v>17718.484259999997</v>
      </c>
      <c r="M274" s="8">
        <f>M275</f>
        <v>0</v>
      </c>
      <c r="N274" s="7">
        <f t="shared" si="14"/>
        <v>17718.484259999997</v>
      </c>
      <c r="O274" s="8">
        <f>O275</f>
        <v>0</v>
      </c>
      <c r="P274" s="7">
        <f t="shared" si="15"/>
        <v>17718.484259999997</v>
      </c>
    </row>
    <row r="275" spans="1:16" ht="38.25">
      <c r="A275" s="3" t="s">
        <v>66</v>
      </c>
      <c r="B275" s="2" t="s">
        <v>4</v>
      </c>
      <c r="C275" s="2" t="s">
        <v>23</v>
      </c>
      <c r="D275" s="2" t="s">
        <v>25</v>
      </c>
      <c r="E275" s="12" t="s">
        <v>263</v>
      </c>
      <c r="F275" s="2">
        <v>600</v>
      </c>
      <c r="G275" s="7">
        <v>17234.415800000002</v>
      </c>
      <c r="H275" s="8"/>
      <c r="I275" s="7">
        <f t="shared" si="12"/>
        <v>17234.415800000002</v>
      </c>
      <c r="J275" s="8"/>
      <c r="K275" s="7">
        <f t="shared" si="13"/>
        <v>17234.415800000002</v>
      </c>
      <c r="L275" s="7">
        <v>17718.484259999997</v>
      </c>
      <c r="M275" s="8"/>
      <c r="N275" s="7">
        <f t="shared" si="14"/>
        <v>17718.484259999997</v>
      </c>
      <c r="O275" s="8"/>
      <c r="P275" s="7">
        <f t="shared" si="15"/>
        <v>17718.484259999997</v>
      </c>
    </row>
    <row r="276" spans="1:16" ht="15.75">
      <c r="A276" s="3" t="s">
        <v>134</v>
      </c>
      <c r="B276" s="2" t="s">
        <v>4</v>
      </c>
      <c r="C276" s="2" t="s">
        <v>23</v>
      </c>
      <c r="D276" s="2" t="s">
        <v>20</v>
      </c>
      <c r="E276" s="1" t="s">
        <v>135</v>
      </c>
      <c r="F276" s="2"/>
      <c r="G276" s="7">
        <v>26578.427920000009</v>
      </c>
      <c r="H276" s="8">
        <f>H277</f>
        <v>0</v>
      </c>
      <c r="I276" s="7">
        <f t="shared" si="12"/>
        <v>26578.427920000009</v>
      </c>
      <c r="J276" s="8">
        <f>J277</f>
        <v>0</v>
      </c>
      <c r="K276" s="7">
        <f t="shared" si="13"/>
        <v>26578.427920000009</v>
      </c>
      <c r="L276" s="7">
        <v>25060.805920000006</v>
      </c>
      <c r="M276" s="8">
        <f>M277</f>
        <v>0</v>
      </c>
      <c r="N276" s="7">
        <f t="shared" si="14"/>
        <v>25060.805920000006</v>
      </c>
      <c r="O276" s="8">
        <f>O277</f>
        <v>0</v>
      </c>
      <c r="P276" s="7">
        <f t="shared" si="15"/>
        <v>25060.805920000006</v>
      </c>
    </row>
    <row r="277" spans="1:16" ht="38.25">
      <c r="A277" s="3" t="s">
        <v>66</v>
      </c>
      <c r="B277" s="2" t="s">
        <v>4</v>
      </c>
      <c r="C277" s="2" t="s">
        <v>23</v>
      </c>
      <c r="D277" s="2" t="s">
        <v>20</v>
      </c>
      <c r="E277" s="1" t="s">
        <v>135</v>
      </c>
      <c r="F277" s="2">
        <v>600</v>
      </c>
      <c r="G277" s="7">
        <v>26578.427920000009</v>
      </c>
      <c r="H277" s="8"/>
      <c r="I277" s="7">
        <f t="shared" si="12"/>
        <v>26578.427920000009</v>
      </c>
      <c r="J277" s="8"/>
      <c r="K277" s="7">
        <f t="shared" si="13"/>
        <v>26578.427920000009</v>
      </c>
      <c r="L277" s="7">
        <v>25060.805920000006</v>
      </c>
      <c r="M277" s="8"/>
      <c r="N277" s="7">
        <f t="shared" si="14"/>
        <v>25060.805920000006</v>
      </c>
      <c r="O277" s="8"/>
      <c r="P277" s="7">
        <f t="shared" si="15"/>
        <v>25060.805920000006</v>
      </c>
    </row>
    <row r="278" spans="1:16" ht="38.25">
      <c r="A278" s="3" t="s">
        <v>136</v>
      </c>
      <c r="B278" s="2" t="s">
        <v>4</v>
      </c>
      <c r="C278" s="2" t="s">
        <v>23</v>
      </c>
      <c r="D278" s="2" t="s">
        <v>20</v>
      </c>
      <c r="E278" s="1" t="s">
        <v>139</v>
      </c>
      <c r="F278" s="2"/>
      <c r="G278" s="7">
        <v>35</v>
      </c>
      <c r="H278" s="8">
        <f>H279</f>
        <v>0</v>
      </c>
      <c r="I278" s="7">
        <f t="shared" si="12"/>
        <v>35</v>
      </c>
      <c r="J278" s="8">
        <f>J279</f>
        <v>0</v>
      </c>
      <c r="K278" s="7">
        <f t="shared" si="13"/>
        <v>35</v>
      </c>
      <c r="L278" s="7">
        <v>35</v>
      </c>
      <c r="M278" s="8">
        <f>M279</f>
        <v>0</v>
      </c>
      <c r="N278" s="7">
        <f t="shared" si="14"/>
        <v>35</v>
      </c>
      <c r="O278" s="8">
        <f>O279</f>
        <v>0</v>
      </c>
      <c r="P278" s="7">
        <f t="shared" si="15"/>
        <v>35</v>
      </c>
    </row>
    <row r="279" spans="1:16" ht="38.25">
      <c r="A279" s="3" t="s">
        <v>66</v>
      </c>
      <c r="B279" s="2" t="s">
        <v>4</v>
      </c>
      <c r="C279" s="2" t="s">
        <v>23</v>
      </c>
      <c r="D279" s="2" t="s">
        <v>20</v>
      </c>
      <c r="E279" s="1" t="s">
        <v>139</v>
      </c>
      <c r="F279" s="2">
        <v>600</v>
      </c>
      <c r="G279" s="7">
        <v>35</v>
      </c>
      <c r="H279" s="8"/>
      <c r="I279" s="7">
        <f t="shared" si="12"/>
        <v>35</v>
      </c>
      <c r="J279" s="8"/>
      <c r="K279" s="7">
        <f t="shared" si="13"/>
        <v>35</v>
      </c>
      <c r="L279" s="7">
        <v>35</v>
      </c>
      <c r="M279" s="8"/>
      <c r="N279" s="7">
        <f t="shared" si="14"/>
        <v>35</v>
      </c>
      <c r="O279" s="8"/>
      <c r="P279" s="7">
        <f t="shared" si="15"/>
        <v>35</v>
      </c>
    </row>
    <row r="280" spans="1:16" ht="38.25">
      <c r="A280" s="3" t="s">
        <v>137</v>
      </c>
      <c r="B280" s="2" t="s">
        <v>4</v>
      </c>
      <c r="C280" s="2" t="s">
        <v>23</v>
      </c>
      <c r="D280" s="2" t="s">
        <v>20</v>
      </c>
      <c r="E280" s="1" t="s">
        <v>140</v>
      </c>
      <c r="F280" s="2"/>
      <c r="G280" s="7">
        <v>92</v>
      </c>
      <c r="H280" s="8">
        <f>H281</f>
        <v>0</v>
      </c>
      <c r="I280" s="7">
        <f t="shared" ref="I280:I347" si="16">G280+H280</f>
        <v>92</v>
      </c>
      <c r="J280" s="8">
        <f>J281</f>
        <v>0</v>
      </c>
      <c r="K280" s="7">
        <f t="shared" ref="K280:K343" si="17">I280+J280</f>
        <v>92</v>
      </c>
      <c r="L280" s="7">
        <v>92</v>
      </c>
      <c r="M280" s="8">
        <f>M281</f>
        <v>0</v>
      </c>
      <c r="N280" s="7">
        <f t="shared" ref="N280:N347" si="18">L280+M280</f>
        <v>92</v>
      </c>
      <c r="O280" s="8">
        <f>O281</f>
        <v>0</v>
      </c>
      <c r="P280" s="7">
        <f t="shared" ref="P280:P343" si="19">N280+O280</f>
        <v>92</v>
      </c>
    </row>
    <row r="281" spans="1:16" ht="38.25">
      <c r="A281" s="3" t="s">
        <v>66</v>
      </c>
      <c r="B281" s="2" t="s">
        <v>4</v>
      </c>
      <c r="C281" s="2" t="s">
        <v>23</v>
      </c>
      <c r="D281" s="2" t="s">
        <v>20</v>
      </c>
      <c r="E281" s="1" t="s">
        <v>140</v>
      </c>
      <c r="F281" s="2">
        <v>600</v>
      </c>
      <c r="G281" s="7">
        <v>92</v>
      </c>
      <c r="H281" s="8"/>
      <c r="I281" s="7">
        <f t="shared" si="16"/>
        <v>92</v>
      </c>
      <c r="J281" s="8"/>
      <c r="K281" s="7">
        <f t="shared" si="17"/>
        <v>92</v>
      </c>
      <c r="L281" s="7">
        <v>92</v>
      </c>
      <c r="M281" s="8"/>
      <c r="N281" s="7">
        <f t="shared" si="18"/>
        <v>92</v>
      </c>
      <c r="O281" s="8"/>
      <c r="P281" s="7">
        <f t="shared" si="19"/>
        <v>92</v>
      </c>
    </row>
    <row r="282" spans="1:16" ht="76.5">
      <c r="A282" s="3" t="s">
        <v>347</v>
      </c>
      <c r="B282" s="2" t="s">
        <v>4</v>
      </c>
      <c r="C282" s="2" t="s">
        <v>23</v>
      </c>
      <c r="D282" s="2" t="s">
        <v>20</v>
      </c>
      <c r="E282" s="12" t="s">
        <v>141</v>
      </c>
      <c r="F282" s="2"/>
      <c r="G282" s="7">
        <v>0</v>
      </c>
      <c r="H282" s="8">
        <f>H283</f>
        <v>0</v>
      </c>
      <c r="I282" s="7">
        <f t="shared" si="16"/>
        <v>0</v>
      </c>
      <c r="J282" s="8">
        <f>J283</f>
        <v>0</v>
      </c>
      <c r="K282" s="7">
        <f t="shared" si="17"/>
        <v>0</v>
      </c>
      <c r="L282" s="7">
        <v>0</v>
      </c>
      <c r="M282" s="8">
        <f>M283</f>
        <v>0</v>
      </c>
      <c r="N282" s="7">
        <f t="shared" si="18"/>
        <v>0</v>
      </c>
      <c r="O282" s="8">
        <f>O283</f>
        <v>0</v>
      </c>
      <c r="P282" s="7">
        <f t="shared" si="19"/>
        <v>0</v>
      </c>
    </row>
    <row r="283" spans="1:16" ht="38.25">
      <c r="A283" s="3" t="s">
        <v>66</v>
      </c>
      <c r="B283" s="2" t="s">
        <v>4</v>
      </c>
      <c r="C283" s="2" t="s">
        <v>23</v>
      </c>
      <c r="D283" s="2" t="s">
        <v>20</v>
      </c>
      <c r="E283" s="12" t="s">
        <v>141</v>
      </c>
      <c r="F283" s="2">
        <v>600</v>
      </c>
      <c r="G283" s="7">
        <v>0</v>
      </c>
      <c r="H283" s="8"/>
      <c r="I283" s="7">
        <f t="shared" si="16"/>
        <v>0</v>
      </c>
      <c r="J283" s="8"/>
      <c r="K283" s="7">
        <f t="shared" si="17"/>
        <v>0</v>
      </c>
      <c r="L283" s="7">
        <v>0</v>
      </c>
      <c r="M283" s="8"/>
      <c r="N283" s="7">
        <f t="shared" si="18"/>
        <v>0</v>
      </c>
      <c r="O283" s="8"/>
      <c r="P283" s="7">
        <f t="shared" si="19"/>
        <v>0</v>
      </c>
    </row>
    <row r="284" spans="1:16" ht="63.75">
      <c r="A284" s="3" t="s">
        <v>138</v>
      </c>
      <c r="B284" s="2" t="s">
        <v>4</v>
      </c>
      <c r="C284" s="2" t="s">
        <v>23</v>
      </c>
      <c r="D284" s="2" t="s">
        <v>20</v>
      </c>
      <c r="E284" s="12" t="s">
        <v>142</v>
      </c>
      <c r="F284" s="2"/>
      <c r="G284" s="7">
        <v>300</v>
      </c>
      <c r="H284" s="8">
        <f>H285</f>
        <v>-300</v>
      </c>
      <c r="I284" s="7">
        <f t="shared" si="16"/>
        <v>0</v>
      </c>
      <c r="J284" s="8">
        <f>J285</f>
        <v>0</v>
      </c>
      <c r="K284" s="7">
        <f t="shared" si="17"/>
        <v>0</v>
      </c>
      <c r="L284" s="7">
        <v>300</v>
      </c>
      <c r="M284" s="8">
        <f>M285</f>
        <v>-300</v>
      </c>
      <c r="N284" s="7">
        <f t="shared" si="18"/>
        <v>0</v>
      </c>
      <c r="O284" s="8">
        <f>O285</f>
        <v>0</v>
      </c>
      <c r="P284" s="7">
        <f t="shared" si="19"/>
        <v>0</v>
      </c>
    </row>
    <row r="285" spans="1:16" ht="38.25">
      <c r="A285" s="3" t="s">
        <v>66</v>
      </c>
      <c r="B285" s="2" t="s">
        <v>4</v>
      </c>
      <c r="C285" s="2" t="s">
        <v>23</v>
      </c>
      <c r="D285" s="2" t="s">
        <v>20</v>
      </c>
      <c r="E285" s="12" t="s">
        <v>142</v>
      </c>
      <c r="F285" s="2">
        <v>600</v>
      </c>
      <c r="G285" s="7">
        <v>300</v>
      </c>
      <c r="H285" s="8">
        <v>-300</v>
      </c>
      <c r="I285" s="7">
        <f t="shared" si="16"/>
        <v>0</v>
      </c>
      <c r="J285" s="8"/>
      <c r="K285" s="7">
        <f t="shared" si="17"/>
        <v>0</v>
      </c>
      <c r="L285" s="7">
        <v>300</v>
      </c>
      <c r="M285" s="8">
        <v>-300</v>
      </c>
      <c r="N285" s="7">
        <f t="shared" si="18"/>
        <v>0</v>
      </c>
      <c r="O285" s="8"/>
      <c r="P285" s="7">
        <f t="shared" si="19"/>
        <v>0</v>
      </c>
    </row>
    <row r="286" spans="1:16" ht="63.75">
      <c r="A286" s="3" t="s">
        <v>138</v>
      </c>
      <c r="B286" s="2" t="s">
        <v>4</v>
      </c>
      <c r="C286" s="2" t="s">
        <v>23</v>
      </c>
      <c r="D286" s="2" t="s">
        <v>20</v>
      </c>
      <c r="E286" s="12" t="s">
        <v>340</v>
      </c>
      <c r="F286" s="2"/>
      <c r="G286" s="7">
        <v>0</v>
      </c>
      <c r="H286" s="8">
        <f>H287</f>
        <v>300</v>
      </c>
      <c r="I286" s="7">
        <f t="shared" si="16"/>
        <v>300</v>
      </c>
      <c r="J286" s="8">
        <f>J287</f>
        <v>0</v>
      </c>
      <c r="K286" s="7">
        <f t="shared" si="17"/>
        <v>300</v>
      </c>
      <c r="L286" s="7">
        <v>0</v>
      </c>
      <c r="M286" s="8">
        <f>M287</f>
        <v>300</v>
      </c>
      <c r="N286" s="7">
        <f t="shared" si="18"/>
        <v>300</v>
      </c>
      <c r="O286" s="8">
        <f>O287</f>
        <v>0</v>
      </c>
      <c r="P286" s="7">
        <f t="shared" si="19"/>
        <v>300</v>
      </c>
    </row>
    <row r="287" spans="1:16" ht="38.25">
      <c r="A287" s="3" t="s">
        <v>66</v>
      </c>
      <c r="B287" s="2" t="s">
        <v>4</v>
      </c>
      <c r="C287" s="2" t="s">
        <v>23</v>
      </c>
      <c r="D287" s="2" t="s">
        <v>20</v>
      </c>
      <c r="E287" s="12" t="s">
        <v>340</v>
      </c>
      <c r="F287" s="2">
        <v>600</v>
      </c>
      <c r="G287" s="7">
        <v>0</v>
      </c>
      <c r="H287" s="8">
        <v>300</v>
      </c>
      <c r="I287" s="7">
        <f t="shared" si="16"/>
        <v>300</v>
      </c>
      <c r="J287" s="8"/>
      <c r="K287" s="7">
        <f t="shared" si="17"/>
        <v>300</v>
      </c>
      <c r="L287" s="7">
        <v>0</v>
      </c>
      <c r="M287" s="8">
        <v>300</v>
      </c>
      <c r="N287" s="7">
        <f t="shared" si="18"/>
        <v>300</v>
      </c>
      <c r="O287" s="8"/>
      <c r="P287" s="7">
        <f t="shared" si="19"/>
        <v>300</v>
      </c>
    </row>
    <row r="288" spans="1:16" ht="89.25">
      <c r="A288" s="3" t="s">
        <v>348</v>
      </c>
      <c r="B288" s="2" t="s">
        <v>4</v>
      </c>
      <c r="C288" s="2" t="s">
        <v>23</v>
      </c>
      <c r="D288" s="2" t="s">
        <v>20</v>
      </c>
      <c r="E288" s="12" t="s">
        <v>144</v>
      </c>
      <c r="F288" s="2"/>
      <c r="G288" s="7">
        <v>0</v>
      </c>
      <c r="H288" s="8">
        <f>H289</f>
        <v>0</v>
      </c>
      <c r="I288" s="7">
        <f t="shared" si="16"/>
        <v>0</v>
      </c>
      <c r="J288" s="8">
        <f>J289</f>
        <v>0</v>
      </c>
      <c r="K288" s="7">
        <f t="shared" si="17"/>
        <v>0</v>
      </c>
      <c r="L288" s="7">
        <v>0</v>
      </c>
      <c r="M288" s="8">
        <f>M289</f>
        <v>0</v>
      </c>
      <c r="N288" s="7">
        <f t="shared" si="18"/>
        <v>0</v>
      </c>
      <c r="O288" s="8">
        <f>O289</f>
        <v>0</v>
      </c>
      <c r="P288" s="7">
        <f t="shared" si="19"/>
        <v>0</v>
      </c>
    </row>
    <row r="289" spans="1:16" ht="38.25">
      <c r="A289" s="3" t="s">
        <v>66</v>
      </c>
      <c r="B289" s="2" t="s">
        <v>4</v>
      </c>
      <c r="C289" s="2" t="s">
        <v>23</v>
      </c>
      <c r="D289" s="2" t="s">
        <v>20</v>
      </c>
      <c r="E289" s="12" t="s">
        <v>144</v>
      </c>
      <c r="F289" s="2">
        <v>600</v>
      </c>
      <c r="G289" s="7">
        <v>0</v>
      </c>
      <c r="H289" s="8"/>
      <c r="I289" s="7">
        <f t="shared" si="16"/>
        <v>0</v>
      </c>
      <c r="J289" s="8"/>
      <c r="K289" s="7">
        <f t="shared" si="17"/>
        <v>0</v>
      </c>
      <c r="L289" s="7">
        <v>0</v>
      </c>
      <c r="M289" s="8"/>
      <c r="N289" s="7">
        <f t="shared" si="18"/>
        <v>0</v>
      </c>
      <c r="O289" s="8"/>
      <c r="P289" s="7">
        <f t="shared" si="19"/>
        <v>0</v>
      </c>
    </row>
    <row r="290" spans="1:16" ht="76.5">
      <c r="A290" s="3" t="s">
        <v>143</v>
      </c>
      <c r="B290" s="2" t="s">
        <v>4</v>
      </c>
      <c r="C290" s="2" t="s">
        <v>23</v>
      </c>
      <c r="D290" s="2" t="s">
        <v>20</v>
      </c>
      <c r="E290" s="1" t="s">
        <v>145</v>
      </c>
      <c r="F290" s="2"/>
      <c r="G290" s="7">
        <v>200</v>
      </c>
      <c r="H290" s="8">
        <f>H291</f>
        <v>-200</v>
      </c>
      <c r="I290" s="7">
        <f t="shared" si="16"/>
        <v>0</v>
      </c>
      <c r="J290" s="8">
        <f>J291</f>
        <v>0</v>
      </c>
      <c r="K290" s="7">
        <f t="shared" si="17"/>
        <v>0</v>
      </c>
      <c r="L290" s="7">
        <v>200</v>
      </c>
      <c r="M290" s="8">
        <f>M291</f>
        <v>-200</v>
      </c>
      <c r="N290" s="7">
        <f t="shared" si="18"/>
        <v>0</v>
      </c>
      <c r="O290" s="8">
        <f>O291</f>
        <v>0</v>
      </c>
      <c r="P290" s="7">
        <f t="shared" si="19"/>
        <v>0</v>
      </c>
    </row>
    <row r="291" spans="1:16" ht="38.25">
      <c r="A291" s="3" t="s">
        <v>66</v>
      </c>
      <c r="B291" s="2" t="s">
        <v>4</v>
      </c>
      <c r="C291" s="2" t="s">
        <v>23</v>
      </c>
      <c r="D291" s="2" t="s">
        <v>20</v>
      </c>
      <c r="E291" s="1" t="s">
        <v>145</v>
      </c>
      <c r="F291" s="2">
        <v>600</v>
      </c>
      <c r="G291" s="7">
        <v>200</v>
      </c>
      <c r="H291" s="8">
        <v>-200</v>
      </c>
      <c r="I291" s="7">
        <f t="shared" si="16"/>
        <v>0</v>
      </c>
      <c r="J291" s="8"/>
      <c r="K291" s="7">
        <f t="shared" si="17"/>
        <v>0</v>
      </c>
      <c r="L291" s="7">
        <v>200</v>
      </c>
      <c r="M291" s="8">
        <v>-200</v>
      </c>
      <c r="N291" s="7">
        <f t="shared" si="18"/>
        <v>0</v>
      </c>
      <c r="O291" s="8"/>
      <c r="P291" s="7">
        <f t="shared" si="19"/>
        <v>0</v>
      </c>
    </row>
    <row r="292" spans="1:16" ht="76.5">
      <c r="A292" s="3" t="s">
        <v>143</v>
      </c>
      <c r="B292" s="2" t="s">
        <v>4</v>
      </c>
      <c r="C292" s="2" t="s">
        <v>23</v>
      </c>
      <c r="D292" s="2" t="s">
        <v>20</v>
      </c>
      <c r="E292" s="1" t="s">
        <v>341</v>
      </c>
      <c r="F292" s="2"/>
      <c r="G292" s="7">
        <v>0</v>
      </c>
      <c r="H292" s="8">
        <f>H293</f>
        <v>200</v>
      </c>
      <c r="I292" s="7">
        <f t="shared" si="16"/>
        <v>200</v>
      </c>
      <c r="J292" s="8">
        <f>J293</f>
        <v>0</v>
      </c>
      <c r="K292" s="7">
        <f t="shared" si="17"/>
        <v>200</v>
      </c>
      <c r="L292" s="7">
        <v>0</v>
      </c>
      <c r="M292" s="8">
        <f>M293</f>
        <v>200</v>
      </c>
      <c r="N292" s="7">
        <f t="shared" si="18"/>
        <v>200</v>
      </c>
      <c r="O292" s="8">
        <f>O293</f>
        <v>0</v>
      </c>
      <c r="P292" s="7">
        <f t="shared" si="19"/>
        <v>200</v>
      </c>
    </row>
    <row r="293" spans="1:16" ht="38.25">
      <c r="A293" s="3" t="s">
        <v>66</v>
      </c>
      <c r="B293" s="2" t="s">
        <v>4</v>
      </c>
      <c r="C293" s="2" t="s">
        <v>23</v>
      </c>
      <c r="D293" s="2" t="s">
        <v>20</v>
      </c>
      <c r="E293" s="1" t="s">
        <v>341</v>
      </c>
      <c r="F293" s="2">
        <v>600</v>
      </c>
      <c r="G293" s="7">
        <v>0</v>
      </c>
      <c r="H293" s="8">
        <v>200</v>
      </c>
      <c r="I293" s="7">
        <f t="shared" si="16"/>
        <v>200</v>
      </c>
      <c r="J293" s="8"/>
      <c r="K293" s="7">
        <f t="shared" si="17"/>
        <v>200</v>
      </c>
      <c r="L293" s="7">
        <v>0</v>
      </c>
      <c r="M293" s="8">
        <v>200</v>
      </c>
      <c r="N293" s="7">
        <f t="shared" si="18"/>
        <v>200</v>
      </c>
      <c r="O293" s="8"/>
      <c r="P293" s="7">
        <f t="shared" si="19"/>
        <v>200</v>
      </c>
    </row>
    <row r="294" spans="1:16" ht="38.25">
      <c r="A294" s="3" t="s">
        <v>255</v>
      </c>
      <c r="B294" s="2" t="s">
        <v>4</v>
      </c>
      <c r="C294" s="2" t="s">
        <v>23</v>
      </c>
      <c r="D294" s="2" t="s">
        <v>20</v>
      </c>
      <c r="E294" s="1" t="s">
        <v>146</v>
      </c>
      <c r="F294" s="2"/>
      <c r="G294" s="7">
        <v>0</v>
      </c>
      <c r="H294" s="8">
        <f>H295</f>
        <v>0</v>
      </c>
      <c r="I294" s="7">
        <f t="shared" si="16"/>
        <v>0</v>
      </c>
      <c r="J294" s="8">
        <f>J295</f>
        <v>0</v>
      </c>
      <c r="K294" s="7">
        <f t="shared" si="17"/>
        <v>0</v>
      </c>
      <c r="L294" s="7">
        <v>0</v>
      </c>
      <c r="M294" s="8">
        <f>M295</f>
        <v>0</v>
      </c>
      <c r="N294" s="7">
        <f t="shared" si="18"/>
        <v>0</v>
      </c>
      <c r="O294" s="8">
        <f>O295</f>
        <v>0</v>
      </c>
      <c r="P294" s="7">
        <f t="shared" si="19"/>
        <v>0</v>
      </c>
    </row>
    <row r="295" spans="1:16" ht="38.25">
      <c r="A295" s="3" t="s">
        <v>66</v>
      </c>
      <c r="B295" s="2" t="s">
        <v>4</v>
      </c>
      <c r="C295" s="2" t="s">
        <v>23</v>
      </c>
      <c r="D295" s="2" t="s">
        <v>20</v>
      </c>
      <c r="E295" s="1" t="s">
        <v>146</v>
      </c>
      <c r="F295" s="2">
        <v>600</v>
      </c>
      <c r="G295" s="7">
        <v>0</v>
      </c>
      <c r="H295" s="8"/>
      <c r="I295" s="7">
        <f t="shared" si="16"/>
        <v>0</v>
      </c>
      <c r="J295" s="8"/>
      <c r="K295" s="7">
        <f t="shared" si="17"/>
        <v>0</v>
      </c>
      <c r="L295" s="7">
        <v>0</v>
      </c>
      <c r="M295" s="8"/>
      <c r="N295" s="7">
        <f t="shared" si="18"/>
        <v>0</v>
      </c>
      <c r="O295" s="8"/>
      <c r="P295" s="7">
        <f t="shared" si="19"/>
        <v>0</v>
      </c>
    </row>
    <row r="296" spans="1:16" ht="63.75">
      <c r="A296" s="3" t="s">
        <v>281</v>
      </c>
      <c r="B296" s="2" t="s">
        <v>4</v>
      </c>
      <c r="C296" s="2" t="s">
        <v>23</v>
      </c>
      <c r="D296" s="2" t="s">
        <v>20</v>
      </c>
      <c r="E296" s="1" t="s">
        <v>282</v>
      </c>
      <c r="F296" s="2"/>
      <c r="G296" s="7">
        <v>547.26640000000009</v>
      </c>
      <c r="H296" s="8">
        <f>H297</f>
        <v>0</v>
      </c>
      <c r="I296" s="7">
        <f t="shared" si="16"/>
        <v>547.26640000000009</v>
      </c>
      <c r="J296" s="8">
        <f>J297</f>
        <v>0</v>
      </c>
      <c r="K296" s="7">
        <f t="shared" si="17"/>
        <v>547.26640000000009</v>
      </c>
      <c r="L296" s="7">
        <v>272.9434</v>
      </c>
      <c r="M296" s="8">
        <f>M297</f>
        <v>0</v>
      </c>
      <c r="N296" s="7">
        <f t="shared" si="18"/>
        <v>272.9434</v>
      </c>
      <c r="O296" s="8">
        <f>O297</f>
        <v>0</v>
      </c>
      <c r="P296" s="7">
        <f t="shared" si="19"/>
        <v>272.9434</v>
      </c>
    </row>
    <row r="297" spans="1:16" ht="42.75" customHeight="1">
      <c r="A297" s="3" t="s">
        <v>66</v>
      </c>
      <c r="B297" s="2" t="s">
        <v>4</v>
      </c>
      <c r="C297" s="2" t="s">
        <v>23</v>
      </c>
      <c r="D297" s="2" t="s">
        <v>20</v>
      </c>
      <c r="E297" s="1" t="s">
        <v>282</v>
      </c>
      <c r="F297" s="2">
        <v>600</v>
      </c>
      <c r="G297" s="7">
        <v>547.26640000000009</v>
      </c>
      <c r="H297" s="8"/>
      <c r="I297" s="7">
        <f t="shared" si="16"/>
        <v>547.26640000000009</v>
      </c>
      <c r="J297" s="8"/>
      <c r="K297" s="7">
        <f t="shared" si="17"/>
        <v>547.26640000000009</v>
      </c>
      <c r="L297" s="7">
        <v>272.9434</v>
      </c>
      <c r="M297" s="8"/>
      <c r="N297" s="7">
        <f t="shared" si="18"/>
        <v>272.9434</v>
      </c>
      <c r="O297" s="8"/>
      <c r="P297" s="7">
        <f t="shared" si="19"/>
        <v>272.9434</v>
      </c>
    </row>
    <row r="298" spans="1:16" ht="76.5">
      <c r="A298" s="3" t="s">
        <v>164</v>
      </c>
      <c r="B298" s="2" t="s">
        <v>4</v>
      </c>
      <c r="C298" s="2" t="s">
        <v>23</v>
      </c>
      <c r="D298" s="2" t="s">
        <v>22</v>
      </c>
      <c r="E298" s="1" t="s">
        <v>283</v>
      </c>
      <c r="F298" s="2"/>
      <c r="G298" s="7">
        <v>0</v>
      </c>
      <c r="H298" s="8">
        <f>H299</f>
        <v>0</v>
      </c>
      <c r="I298" s="7">
        <f t="shared" si="16"/>
        <v>0</v>
      </c>
      <c r="J298" s="8">
        <f>J299</f>
        <v>0</v>
      </c>
      <c r="K298" s="7">
        <f t="shared" si="17"/>
        <v>0</v>
      </c>
      <c r="L298" s="7">
        <v>0</v>
      </c>
      <c r="M298" s="8">
        <f>M299</f>
        <v>0</v>
      </c>
      <c r="N298" s="7">
        <f t="shared" si="18"/>
        <v>0</v>
      </c>
      <c r="O298" s="8">
        <f>O299</f>
        <v>0</v>
      </c>
      <c r="P298" s="7">
        <f t="shared" si="19"/>
        <v>0</v>
      </c>
    </row>
    <row r="299" spans="1:16" ht="38.25">
      <c r="A299" s="3" t="s">
        <v>32</v>
      </c>
      <c r="B299" s="2" t="s">
        <v>4</v>
      </c>
      <c r="C299" s="2" t="s">
        <v>23</v>
      </c>
      <c r="D299" s="2" t="s">
        <v>22</v>
      </c>
      <c r="E299" s="1" t="s">
        <v>283</v>
      </c>
      <c r="F299" s="2">
        <v>200</v>
      </c>
      <c r="G299" s="7">
        <v>0</v>
      </c>
      <c r="H299" s="8"/>
      <c r="I299" s="7">
        <f t="shared" si="16"/>
        <v>0</v>
      </c>
      <c r="J299" s="8"/>
      <c r="K299" s="7">
        <f t="shared" si="17"/>
        <v>0</v>
      </c>
      <c r="L299" s="7">
        <v>0</v>
      </c>
      <c r="M299" s="8"/>
      <c r="N299" s="7">
        <f t="shared" si="18"/>
        <v>0</v>
      </c>
      <c r="O299" s="8"/>
      <c r="P299" s="7">
        <f t="shared" si="19"/>
        <v>0</v>
      </c>
    </row>
    <row r="300" spans="1:16" ht="51">
      <c r="A300" s="14" t="s">
        <v>349</v>
      </c>
      <c r="B300" s="2" t="s">
        <v>4</v>
      </c>
      <c r="C300" s="2" t="s">
        <v>23</v>
      </c>
      <c r="D300" s="2" t="s">
        <v>23</v>
      </c>
      <c r="E300" s="1" t="s">
        <v>121</v>
      </c>
      <c r="F300" s="2"/>
      <c r="G300" s="7">
        <v>1286.376</v>
      </c>
      <c r="H300" s="8">
        <f>H301</f>
        <v>0</v>
      </c>
      <c r="I300" s="7">
        <f t="shared" si="16"/>
        <v>1286.376</v>
      </c>
      <c r="J300" s="8">
        <f>J301</f>
        <v>0</v>
      </c>
      <c r="K300" s="7">
        <f t="shared" si="17"/>
        <v>1286.376</v>
      </c>
      <c r="L300" s="7">
        <v>1286.376</v>
      </c>
      <c r="M300" s="8">
        <f>M301</f>
        <v>0</v>
      </c>
      <c r="N300" s="7">
        <f t="shared" si="18"/>
        <v>1286.376</v>
      </c>
      <c r="O300" s="8">
        <f>O301</f>
        <v>0</v>
      </c>
      <c r="P300" s="7">
        <f t="shared" si="19"/>
        <v>1286.376</v>
      </c>
    </row>
    <row r="301" spans="1:16" ht="38.25">
      <c r="A301" s="3" t="s">
        <v>66</v>
      </c>
      <c r="B301" s="2" t="s">
        <v>4</v>
      </c>
      <c r="C301" s="2" t="s">
        <v>23</v>
      </c>
      <c r="D301" s="2" t="s">
        <v>23</v>
      </c>
      <c r="E301" s="1" t="s">
        <v>121</v>
      </c>
      <c r="F301" s="2">
        <v>600</v>
      </c>
      <c r="G301" s="7">
        <v>1286.376</v>
      </c>
      <c r="H301" s="8"/>
      <c r="I301" s="7">
        <f t="shared" si="16"/>
        <v>1286.376</v>
      </c>
      <c r="J301" s="8"/>
      <c r="K301" s="7">
        <f t="shared" si="17"/>
        <v>1286.376</v>
      </c>
      <c r="L301" s="7">
        <v>1286.376</v>
      </c>
      <c r="M301" s="8"/>
      <c r="N301" s="7">
        <f t="shared" si="18"/>
        <v>1286.376</v>
      </c>
      <c r="O301" s="8"/>
      <c r="P301" s="7">
        <f t="shared" si="19"/>
        <v>1286.376</v>
      </c>
    </row>
    <row r="302" spans="1:16" ht="63.75">
      <c r="A302" s="15" t="s">
        <v>350</v>
      </c>
      <c r="B302" s="2" t="s">
        <v>4</v>
      </c>
      <c r="C302" s="2" t="s">
        <v>23</v>
      </c>
      <c r="D302" s="2" t="s">
        <v>23</v>
      </c>
      <c r="E302" s="1" t="s">
        <v>122</v>
      </c>
      <c r="F302" s="2"/>
      <c r="G302" s="7">
        <v>52.08</v>
      </c>
      <c r="H302" s="8">
        <f>H303</f>
        <v>0</v>
      </c>
      <c r="I302" s="7">
        <f t="shared" si="16"/>
        <v>52.08</v>
      </c>
      <c r="J302" s="8">
        <f>J303</f>
        <v>0</v>
      </c>
      <c r="K302" s="7">
        <f t="shared" si="17"/>
        <v>52.08</v>
      </c>
      <c r="L302" s="7">
        <v>52.08</v>
      </c>
      <c r="M302" s="8">
        <f>M303</f>
        <v>0</v>
      </c>
      <c r="N302" s="7">
        <f t="shared" si="18"/>
        <v>52.08</v>
      </c>
      <c r="O302" s="8">
        <f>O303</f>
        <v>0</v>
      </c>
      <c r="P302" s="7">
        <f t="shared" si="19"/>
        <v>52.08</v>
      </c>
    </row>
    <row r="303" spans="1:16" ht="38.25">
      <c r="A303" s="3" t="s">
        <v>66</v>
      </c>
      <c r="B303" s="2" t="s">
        <v>4</v>
      </c>
      <c r="C303" s="2" t="s">
        <v>23</v>
      </c>
      <c r="D303" s="2" t="s">
        <v>23</v>
      </c>
      <c r="E303" s="1" t="s">
        <v>122</v>
      </c>
      <c r="F303" s="2">
        <v>600</v>
      </c>
      <c r="G303" s="7">
        <v>52.08</v>
      </c>
      <c r="H303" s="8"/>
      <c r="I303" s="7">
        <f t="shared" si="16"/>
        <v>52.08</v>
      </c>
      <c r="J303" s="8"/>
      <c r="K303" s="7">
        <f t="shared" si="17"/>
        <v>52.08</v>
      </c>
      <c r="L303" s="7">
        <v>52.08</v>
      </c>
      <c r="M303" s="8"/>
      <c r="N303" s="7">
        <f t="shared" si="18"/>
        <v>52.08</v>
      </c>
      <c r="O303" s="8"/>
      <c r="P303" s="7">
        <f t="shared" si="19"/>
        <v>52.08</v>
      </c>
    </row>
    <row r="304" spans="1:16" ht="38.25">
      <c r="A304" s="3" t="s">
        <v>227</v>
      </c>
      <c r="B304" s="2" t="s">
        <v>4</v>
      </c>
      <c r="C304" s="2" t="s">
        <v>23</v>
      </c>
      <c r="D304" s="2" t="s">
        <v>23</v>
      </c>
      <c r="E304" s="1" t="s">
        <v>228</v>
      </c>
      <c r="F304" s="2"/>
      <c r="G304" s="7">
        <v>178</v>
      </c>
      <c r="H304" s="8">
        <f>H305</f>
        <v>0</v>
      </c>
      <c r="I304" s="7">
        <f t="shared" si="16"/>
        <v>178</v>
      </c>
      <c r="J304" s="8">
        <f>J305</f>
        <v>0</v>
      </c>
      <c r="K304" s="7">
        <f t="shared" si="17"/>
        <v>178</v>
      </c>
      <c r="L304" s="7">
        <v>178</v>
      </c>
      <c r="M304" s="8">
        <f>M305</f>
        <v>0</v>
      </c>
      <c r="N304" s="7">
        <f t="shared" si="18"/>
        <v>178</v>
      </c>
      <c r="O304" s="8">
        <f>O305</f>
        <v>0</v>
      </c>
      <c r="P304" s="7">
        <f t="shared" si="19"/>
        <v>178</v>
      </c>
    </row>
    <row r="305" spans="1:16" ht="38.25">
      <c r="A305" s="3" t="s">
        <v>32</v>
      </c>
      <c r="B305" s="2" t="s">
        <v>4</v>
      </c>
      <c r="C305" s="2" t="s">
        <v>23</v>
      </c>
      <c r="D305" s="2" t="s">
        <v>23</v>
      </c>
      <c r="E305" s="1" t="s">
        <v>228</v>
      </c>
      <c r="F305" s="2">
        <v>200</v>
      </c>
      <c r="G305" s="7">
        <v>178</v>
      </c>
      <c r="H305" s="8"/>
      <c r="I305" s="7">
        <f t="shared" si="16"/>
        <v>178</v>
      </c>
      <c r="J305" s="8"/>
      <c r="K305" s="7">
        <f t="shared" si="17"/>
        <v>178</v>
      </c>
      <c r="L305" s="7">
        <v>178</v>
      </c>
      <c r="M305" s="8"/>
      <c r="N305" s="7">
        <f t="shared" si="18"/>
        <v>178</v>
      </c>
      <c r="O305" s="8"/>
      <c r="P305" s="7">
        <f t="shared" si="19"/>
        <v>178</v>
      </c>
    </row>
    <row r="306" spans="1:16" ht="38.25">
      <c r="A306" s="3" t="s">
        <v>278</v>
      </c>
      <c r="B306" s="2" t="s">
        <v>4</v>
      </c>
      <c r="C306" s="2" t="s">
        <v>23</v>
      </c>
      <c r="D306" s="2" t="s">
        <v>27</v>
      </c>
      <c r="E306" s="1" t="s">
        <v>248</v>
      </c>
      <c r="F306" s="2"/>
      <c r="G306" s="7">
        <v>1563.8342</v>
      </c>
      <c r="H306" s="8">
        <f>H307</f>
        <v>0</v>
      </c>
      <c r="I306" s="7">
        <f t="shared" si="16"/>
        <v>1563.8342</v>
      </c>
      <c r="J306" s="8">
        <f>J307</f>
        <v>-1563.6762000000001</v>
      </c>
      <c r="K306" s="7">
        <f t="shared" si="17"/>
        <v>0.15799999999990177</v>
      </c>
      <c r="L306" s="7">
        <v>0.15799999999990177</v>
      </c>
      <c r="M306" s="8">
        <f>M307</f>
        <v>0</v>
      </c>
      <c r="N306" s="7">
        <f t="shared" si="18"/>
        <v>0.15799999999990177</v>
      </c>
      <c r="O306" s="8">
        <f>O307</f>
        <v>0</v>
      </c>
      <c r="P306" s="7">
        <f t="shared" si="19"/>
        <v>0.15799999999990177</v>
      </c>
    </row>
    <row r="307" spans="1:16" ht="38.25">
      <c r="A307" s="3" t="s">
        <v>66</v>
      </c>
      <c r="B307" s="2" t="s">
        <v>4</v>
      </c>
      <c r="C307" s="2" t="s">
        <v>23</v>
      </c>
      <c r="D307" s="2" t="s">
        <v>27</v>
      </c>
      <c r="E307" s="1" t="s">
        <v>248</v>
      </c>
      <c r="F307" s="2">
        <v>600</v>
      </c>
      <c r="G307" s="7">
        <v>1563.8342</v>
      </c>
      <c r="H307" s="8"/>
      <c r="I307" s="7">
        <f t="shared" si="16"/>
        <v>1563.8342</v>
      </c>
      <c r="J307" s="8">
        <v>-1563.6762000000001</v>
      </c>
      <c r="K307" s="7">
        <f t="shared" si="17"/>
        <v>0.15799999999990177</v>
      </c>
      <c r="L307" s="7">
        <v>0.15799999999990177</v>
      </c>
      <c r="M307" s="8"/>
      <c r="N307" s="7">
        <f t="shared" si="18"/>
        <v>0.15799999999990177</v>
      </c>
      <c r="O307" s="8"/>
      <c r="P307" s="7">
        <f t="shared" si="19"/>
        <v>0.15799999999990177</v>
      </c>
    </row>
    <row r="308" spans="1:16" ht="38.25">
      <c r="A308" s="3" t="s">
        <v>116</v>
      </c>
      <c r="B308" s="2" t="s">
        <v>4</v>
      </c>
      <c r="C308" s="2" t="s">
        <v>23</v>
      </c>
      <c r="D308" s="2" t="s">
        <v>27</v>
      </c>
      <c r="E308" s="1" t="s">
        <v>117</v>
      </c>
      <c r="F308" s="2"/>
      <c r="G308" s="7">
        <v>945.375</v>
      </c>
      <c r="H308" s="8">
        <f>H309+H310</f>
        <v>0</v>
      </c>
      <c r="I308" s="7">
        <f t="shared" si="16"/>
        <v>945.375</v>
      </c>
      <c r="J308" s="8">
        <f>J309+J310</f>
        <v>0</v>
      </c>
      <c r="K308" s="7">
        <f t="shared" si="17"/>
        <v>945.375</v>
      </c>
      <c r="L308" s="7">
        <v>945.375</v>
      </c>
      <c r="M308" s="8">
        <f>M309+M310</f>
        <v>0</v>
      </c>
      <c r="N308" s="7">
        <f t="shared" si="18"/>
        <v>945.375</v>
      </c>
      <c r="O308" s="8">
        <f>O309+O310</f>
        <v>0</v>
      </c>
      <c r="P308" s="7">
        <f t="shared" si="19"/>
        <v>945.375</v>
      </c>
    </row>
    <row r="309" spans="1:16" ht="38.25">
      <c r="A309" s="3" t="s">
        <v>32</v>
      </c>
      <c r="B309" s="2" t="s">
        <v>4</v>
      </c>
      <c r="C309" s="2" t="s">
        <v>23</v>
      </c>
      <c r="D309" s="2" t="s">
        <v>27</v>
      </c>
      <c r="E309" s="1" t="s">
        <v>117</v>
      </c>
      <c r="F309" s="2">
        <v>200</v>
      </c>
      <c r="G309" s="7">
        <v>529.875</v>
      </c>
      <c r="H309" s="8"/>
      <c r="I309" s="7">
        <f t="shared" si="16"/>
        <v>529.875</v>
      </c>
      <c r="J309" s="8"/>
      <c r="K309" s="7">
        <f t="shared" si="17"/>
        <v>529.875</v>
      </c>
      <c r="L309" s="7">
        <v>529.875</v>
      </c>
      <c r="M309" s="8"/>
      <c r="N309" s="7">
        <f t="shared" si="18"/>
        <v>529.875</v>
      </c>
      <c r="O309" s="8"/>
      <c r="P309" s="7">
        <f t="shared" si="19"/>
        <v>529.875</v>
      </c>
    </row>
    <row r="310" spans="1:16" ht="38.25">
      <c r="A310" s="3" t="s">
        <v>66</v>
      </c>
      <c r="B310" s="2" t="s">
        <v>4</v>
      </c>
      <c r="C310" s="2" t="s">
        <v>23</v>
      </c>
      <c r="D310" s="2" t="s">
        <v>27</v>
      </c>
      <c r="E310" s="1" t="s">
        <v>117</v>
      </c>
      <c r="F310" s="2">
        <v>600</v>
      </c>
      <c r="G310" s="7">
        <v>415.5</v>
      </c>
      <c r="H310" s="8"/>
      <c r="I310" s="7">
        <f t="shared" si="16"/>
        <v>415.5</v>
      </c>
      <c r="J310" s="8"/>
      <c r="K310" s="7">
        <f t="shared" si="17"/>
        <v>415.5</v>
      </c>
      <c r="L310" s="7">
        <v>415.5</v>
      </c>
      <c r="M310" s="8"/>
      <c r="N310" s="7">
        <f t="shared" si="18"/>
        <v>415.5</v>
      </c>
      <c r="O310" s="8"/>
      <c r="P310" s="7">
        <f t="shared" si="19"/>
        <v>415.5</v>
      </c>
    </row>
    <row r="311" spans="1:16" ht="51">
      <c r="A311" s="3" t="s">
        <v>118</v>
      </c>
      <c r="B311" s="2" t="s">
        <v>4</v>
      </c>
      <c r="C311" s="2" t="s">
        <v>23</v>
      </c>
      <c r="D311" s="2" t="s">
        <v>27</v>
      </c>
      <c r="E311" s="1" t="s">
        <v>119</v>
      </c>
      <c r="F311" s="2"/>
      <c r="G311" s="7">
        <v>100</v>
      </c>
      <c r="H311" s="8">
        <f>+H312</f>
        <v>0</v>
      </c>
      <c r="I311" s="7">
        <f t="shared" si="16"/>
        <v>100</v>
      </c>
      <c r="J311" s="8">
        <f>+J312</f>
        <v>0</v>
      </c>
      <c r="K311" s="7">
        <f t="shared" si="17"/>
        <v>100</v>
      </c>
      <c r="L311" s="7">
        <v>100</v>
      </c>
      <c r="M311" s="8">
        <f>+M312</f>
        <v>0</v>
      </c>
      <c r="N311" s="7">
        <f t="shared" si="18"/>
        <v>100</v>
      </c>
      <c r="O311" s="8">
        <f>+O312</f>
        <v>0</v>
      </c>
      <c r="P311" s="7">
        <f t="shared" si="19"/>
        <v>100</v>
      </c>
    </row>
    <row r="312" spans="1:16" ht="38.25">
      <c r="A312" s="3" t="s">
        <v>66</v>
      </c>
      <c r="B312" s="2" t="s">
        <v>4</v>
      </c>
      <c r="C312" s="2" t="s">
        <v>23</v>
      </c>
      <c r="D312" s="2" t="s">
        <v>27</v>
      </c>
      <c r="E312" s="1" t="s">
        <v>119</v>
      </c>
      <c r="F312" s="2">
        <v>600</v>
      </c>
      <c r="G312" s="7">
        <v>100</v>
      </c>
      <c r="H312" s="8"/>
      <c r="I312" s="7">
        <f t="shared" si="16"/>
        <v>100</v>
      </c>
      <c r="J312" s="8"/>
      <c r="K312" s="7">
        <f t="shared" si="17"/>
        <v>100</v>
      </c>
      <c r="L312" s="7">
        <v>100</v>
      </c>
      <c r="M312" s="8"/>
      <c r="N312" s="7">
        <f t="shared" si="18"/>
        <v>100</v>
      </c>
      <c r="O312" s="8"/>
      <c r="P312" s="7">
        <f t="shared" si="19"/>
        <v>100</v>
      </c>
    </row>
    <row r="313" spans="1:16" ht="38.25">
      <c r="A313" s="3" t="s">
        <v>178</v>
      </c>
      <c r="B313" s="2" t="s">
        <v>4</v>
      </c>
      <c r="C313" s="2" t="s">
        <v>23</v>
      </c>
      <c r="D313" s="2" t="s">
        <v>27</v>
      </c>
      <c r="E313" s="1" t="s">
        <v>120</v>
      </c>
      <c r="F313" s="2"/>
      <c r="G313" s="7">
        <v>106.523</v>
      </c>
      <c r="H313" s="8">
        <f>H314</f>
        <v>0</v>
      </c>
      <c r="I313" s="7">
        <f t="shared" si="16"/>
        <v>106.523</v>
      </c>
      <c r="J313" s="8">
        <f>J314</f>
        <v>0</v>
      </c>
      <c r="K313" s="7">
        <f t="shared" si="17"/>
        <v>106.523</v>
      </c>
      <c r="L313" s="7">
        <v>106.523</v>
      </c>
      <c r="M313" s="8">
        <f>M314</f>
        <v>0</v>
      </c>
      <c r="N313" s="7">
        <f t="shared" si="18"/>
        <v>106.523</v>
      </c>
      <c r="O313" s="8">
        <f>O314</f>
        <v>0</v>
      </c>
      <c r="P313" s="7">
        <f t="shared" si="19"/>
        <v>106.523</v>
      </c>
    </row>
    <row r="314" spans="1:16" ht="38.25">
      <c r="A314" s="3" t="s">
        <v>66</v>
      </c>
      <c r="B314" s="2" t="s">
        <v>4</v>
      </c>
      <c r="C314" s="2" t="s">
        <v>23</v>
      </c>
      <c r="D314" s="2" t="s">
        <v>27</v>
      </c>
      <c r="E314" s="1" t="s">
        <v>120</v>
      </c>
      <c r="F314" s="2">
        <v>600</v>
      </c>
      <c r="G314" s="7">
        <v>106.523</v>
      </c>
      <c r="H314" s="8"/>
      <c r="I314" s="7">
        <f t="shared" si="16"/>
        <v>106.523</v>
      </c>
      <c r="J314" s="8"/>
      <c r="K314" s="7">
        <f t="shared" si="17"/>
        <v>106.523</v>
      </c>
      <c r="L314" s="7">
        <v>106.523</v>
      </c>
      <c r="M314" s="8"/>
      <c r="N314" s="7">
        <f t="shared" si="18"/>
        <v>106.523</v>
      </c>
      <c r="O314" s="8"/>
      <c r="P314" s="7">
        <f t="shared" si="19"/>
        <v>106.523</v>
      </c>
    </row>
    <row r="315" spans="1:16" ht="63.75">
      <c r="A315" s="3" t="s">
        <v>179</v>
      </c>
      <c r="B315" s="2" t="s">
        <v>4</v>
      </c>
      <c r="C315" s="2" t="s">
        <v>23</v>
      </c>
      <c r="D315" s="2" t="s">
        <v>27</v>
      </c>
      <c r="E315" s="12" t="s">
        <v>115</v>
      </c>
      <c r="F315" s="2"/>
      <c r="G315" s="7">
        <v>8867.0600000000013</v>
      </c>
      <c r="H315" s="8">
        <f>H316+H317+H318</f>
        <v>0</v>
      </c>
      <c r="I315" s="7">
        <f t="shared" si="16"/>
        <v>8867.0600000000013</v>
      </c>
      <c r="J315" s="8">
        <f>J316+J317+J318</f>
        <v>0</v>
      </c>
      <c r="K315" s="7">
        <f t="shared" si="17"/>
        <v>8867.0600000000013</v>
      </c>
      <c r="L315" s="7">
        <v>8867.0600000000013</v>
      </c>
      <c r="M315" s="8">
        <f>M316+M317+M318</f>
        <v>0</v>
      </c>
      <c r="N315" s="7">
        <f t="shared" si="18"/>
        <v>8867.0600000000013</v>
      </c>
      <c r="O315" s="8">
        <f>O316+O317+O318</f>
        <v>0</v>
      </c>
      <c r="P315" s="7">
        <f t="shared" si="19"/>
        <v>8867.0600000000013</v>
      </c>
    </row>
    <row r="316" spans="1:16" ht="76.5">
      <c r="A316" s="3" t="s">
        <v>95</v>
      </c>
      <c r="B316" s="2" t="s">
        <v>4</v>
      </c>
      <c r="C316" s="2" t="s">
        <v>23</v>
      </c>
      <c r="D316" s="2" t="s">
        <v>27</v>
      </c>
      <c r="E316" s="12" t="s">
        <v>115</v>
      </c>
      <c r="F316" s="2">
        <v>100</v>
      </c>
      <c r="G316" s="7">
        <v>8041.4049999999997</v>
      </c>
      <c r="H316" s="8"/>
      <c r="I316" s="7">
        <f t="shared" si="16"/>
        <v>8041.4049999999997</v>
      </c>
      <c r="J316" s="8"/>
      <c r="K316" s="7">
        <f t="shared" si="17"/>
        <v>8041.4049999999997</v>
      </c>
      <c r="L316" s="7">
        <v>8041.4049999999997</v>
      </c>
      <c r="M316" s="8"/>
      <c r="N316" s="7">
        <f t="shared" si="18"/>
        <v>8041.4049999999997</v>
      </c>
      <c r="O316" s="8"/>
      <c r="P316" s="7">
        <f t="shared" si="19"/>
        <v>8041.4049999999997</v>
      </c>
    </row>
    <row r="317" spans="1:16" ht="38.25">
      <c r="A317" s="3" t="s">
        <v>32</v>
      </c>
      <c r="B317" s="2" t="s">
        <v>4</v>
      </c>
      <c r="C317" s="2" t="s">
        <v>23</v>
      </c>
      <c r="D317" s="2" t="s">
        <v>27</v>
      </c>
      <c r="E317" s="12" t="s">
        <v>115</v>
      </c>
      <c r="F317" s="2">
        <v>200</v>
      </c>
      <c r="G317" s="7">
        <v>825.55499999999995</v>
      </c>
      <c r="H317" s="8"/>
      <c r="I317" s="7">
        <f t="shared" si="16"/>
        <v>825.55499999999995</v>
      </c>
      <c r="J317" s="8"/>
      <c r="K317" s="7">
        <f t="shared" si="17"/>
        <v>825.55499999999995</v>
      </c>
      <c r="L317" s="7">
        <v>825.55499999999995</v>
      </c>
      <c r="M317" s="8"/>
      <c r="N317" s="7">
        <f t="shared" si="18"/>
        <v>825.55499999999995</v>
      </c>
      <c r="O317" s="8"/>
      <c r="P317" s="7">
        <f t="shared" si="19"/>
        <v>825.55499999999995</v>
      </c>
    </row>
    <row r="318" spans="1:16" ht="25.5">
      <c r="A318" s="3" t="s">
        <v>114</v>
      </c>
      <c r="B318" s="2" t="s">
        <v>4</v>
      </c>
      <c r="C318" s="2" t="s">
        <v>23</v>
      </c>
      <c r="D318" s="2" t="s">
        <v>27</v>
      </c>
      <c r="E318" s="12" t="s">
        <v>115</v>
      </c>
      <c r="F318" s="2">
        <v>800</v>
      </c>
      <c r="G318" s="7">
        <v>9.9999999999999992E-2</v>
      </c>
      <c r="H318" s="8"/>
      <c r="I318" s="7">
        <f t="shared" si="16"/>
        <v>9.9999999999999992E-2</v>
      </c>
      <c r="J318" s="8"/>
      <c r="K318" s="7">
        <f t="shared" si="17"/>
        <v>9.9999999999999992E-2</v>
      </c>
      <c r="L318" s="7">
        <v>9.9999999999999992E-2</v>
      </c>
      <c r="M318" s="8"/>
      <c r="N318" s="7">
        <f t="shared" si="18"/>
        <v>9.9999999999999992E-2</v>
      </c>
      <c r="O318" s="8"/>
      <c r="P318" s="7">
        <f t="shared" si="19"/>
        <v>9.9999999999999992E-2</v>
      </c>
    </row>
    <row r="319" spans="1:16" ht="38.25">
      <c r="A319" s="3" t="s">
        <v>351</v>
      </c>
      <c r="B319" s="2" t="s">
        <v>4</v>
      </c>
      <c r="C319" s="2" t="s">
        <v>23</v>
      </c>
      <c r="D319" s="2" t="s">
        <v>27</v>
      </c>
      <c r="E319" s="1" t="s">
        <v>231</v>
      </c>
      <c r="F319" s="2"/>
      <c r="G319" s="7">
        <v>152.10300000000001</v>
      </c>
      <c r="H319" s="8">
        <f>H320+H321</f>
        <v>0</v>
      </c>
      <c r="I319" s="7">
        <f t="shared" si="16"/>
        <v>152.10300000000001</v>
      </c>
      <c r="J319" s="8">
        <f>J320+J321</f>
        <v>0</v>
      </c>
      <c r="K319" s="7">
        <f t="shared" si="17"/>
        <v>152.10300000000001</v>
      </c>
      <c r="L319" s="7">
        <v>152.10300000000001</v>
      </c>
      <c r="M319" s="8">
        <f>M320+M321</f>
        <v>0</v>
      </c>
      <c r="N319" s="7">
        <f t="shared" si="18"/>
        <v>152.10300000000001</v>
      </c>
      <c r="O319" s="8">
        <f>O320+O321</f>
        <v>0</v>
      </c>
      <c r="P319" s="7">
        <f t="shared" si="19"/>
        <v>152.10300000000001</v>
      </c>
    </row>
    <row r="320" spans="1:16" ht="38.25">
      <c r="A320" s="3" t="s">
        <v>32</v>
      </c>
      <c r="B320" s="2" t="s">
        <v>4</v>
      </c>
      <c r="C320" s="2" t="s">
        <v>23</v>
      </c>
      <c r="D320" s="2" t="s">
        <v>27</v>
      </c>
      <c r="E320" s="1" t="s">
        <v>231</v>
      </c>
      <c r="F320" s="2">
        <v>200</v>
      </c>
      <c r="G320" s="7">
        <v>116.10299999999999</v>
      </c>
      <c r="H320" s="8"/>
      <c r="I320" s="7">
        <f t="shared" si="16"/>
        <v>116.10299999999999</v>
      </c>
      <c r="J320" s="8"/>
      <c r="K320" s="7">
        <f t="shared" si="17"/>
        <v>116.10299999999999</v>
      </c>
      <c r="L320" s="7">
        <v>116.10299999999999</v>
      </c>
      <c r="M320" s="8"/>
      <c r="N320" s="7">
        <f t="shared" si="18"/>
        <v>116.10299999999999</v>
      </c>
      <c r="O320" s="8"/>
      <c r="P320" s="7">
        <f t="shared" si="19"/>
        <v>116.10299999999999</v>
      </c>
    </row>
    <row r="321" spans="1:16" ht="25.5">
      <c r="A321" s="3" t="s">
        <v>152</v>
      </c>
      <c r="B321" s="2" t="s">
        <v>4</v>
      </c>
      <c r="C321" s="2" t="s">
        <v>23</v>
      </c>
      <c r="D321" s="2" t="s">
        <v>27</v>
      </c>
      <c r="E321" s="1" t="s">
        <v>231</v>
      </c>
      <c r="F321" s="2">
        <v>300</v>
      </c>
      <c r="G321" s="7">
        <v>36</v>
      </c>
      <c r="H321" s="8"/>
      <c r="I321" s="7">
        <f t="shared" si="16"/>
        <v>36</v>
      </c>
      <c r="J321" s="8"/>
      <c r="K321" s="7">
        <f t="shared" si="17"/>
        <v>36</v>
      </c>
      <c r="L321" s="7">
        <v>36</v>
      </c>
      <c r="M321" s="8"/>
      <c r="N321" s="7">
        <f t="shared" si="18"/>
        <v>36</v>
      </c>
      <c r="O321" s="8"/>
      <c r="P321" s="7">
        <f t="shared" si="19"/>
        <v>36</v>
      </c>
    </row>
    <row r="322" spans="1:16" ht="29.25" customHeight="1">
      <c r="A322" s="3" t="s">
        <v>325</v>
      </c>
      <c r="B322" s="2" t="s">
        <v>4</v>
      </c>
      <c r="C322" s="2" t="s">
        <v>23</v>
      </c>
      <c r="D322" s="2" t="s">
        <v>27</v>
      </c>
      <c r="E322" s="1" t="s">
        <v>326</v>
      </c>
      <c r="F322" s="2"/>
      <c r="G322" s="7">
        <v>2000</v>
      </c>
      <c r="H322" s="8">
        <f>H323</f>
        <v>0</v>
      </c>
      <c r="I322" s="7">
        <f t="shared" si="16"/>
        <v>2000</v>
      </c>
      <c r="J322" s="8">
        <f>J323</f>
        <v>0</v>
      </c>
      <c r="K322" s="7">
        <f t="shared" si="17"/>
        <v>2000</v>
      </c>
      <c r="L322" s="7">
        <v>0</v>
      </c>
      <c r="M322" s="8">
        <f>M323</f>
        <v>0</v>
      </c>
      <c r="N322" s="7">
        <f t="shared" si="18"/>
        <v>0</v>
      </c>
      <c r="O322" s="8">
        <f>O323</f>
        <v>0</v>
      </c>
      <c r="P322" s="7">
        <f t="shared" si="19"/>
        <v>0</v>
      </c>
    </row>
    <row r="323" spans="1:16" ht="38.25">
      <c r="A323" s="3" t="s">
        <v>66</v>
      </c>
      <c r="B323" s="2" t="s">
        <v>4</v>
      </c>
      <c r="C323" s="2" t="s">
        <v>23</v>
      </c>
      <c r="D323" s="2" t="s">
        <v>27</v>
      </c>
      <c r="E323" s="1" t="s">
        <v>326</v>
      </c>
      <c r="F323" s="2">
        <v>600</v>
      </c>
      <c r="G323" s="7">
        <v>2000</v>
      </c>
      <c r="H323" s="8"/>
      <c r="I323" s="7">
        <f t="shared" si="16"/>
        <v>2000</v>
      </c>
      <c r="J323" s="8"/>
      <c r="K323" s="7">
        <f t="shared" si="17"/>
        <v>2000</v>
      </c>
      <c r="L323" s="7">
        <v>0</v>
      </c>
      <c r="M323" s="8"/>
      <c r="N323" s="7">
        <f t="shared" si="18"/>
        <v>0</v>
      </c>
      <c r="O323" s="8"/>
      <c r="P323" s="7">
        <f t="shared" si="19"/>
        <v>0</v>
      </c>
    </row>
    <row r="324" spans="1:16" ht="38.25">
      <c r="A324" s="3" t="s">
        <v>31</v>
      </c>
      <c r="B324" s="2" t="s">
        <v>4</v>
      </c>
      <c r="C324" s="2" t="s">
        <v>23</v>
      </c>
      <c r="D324" s="2" t="s">
        <v>27</v>
      </c>
      <c r="E324" s="1" t="s">
        <v>34</v>
      </c>
      <c r="F324" s="2"/>
      <c r="G324" s="7">
        <v>3625.7129999999997</v>
      </c>
      <c r="H324" s="8">
        <f>H325+H326+H327</f>
        <v>0</v>
      </c>
      <c r="I324" s="7">
        <f t="shared" si="16"/>
        <v>3625.7129999999997</v>
      </c>
      <c r="J324" s="8">
        <f>J325+J326+J327</f>
        <v>0</v>
      </c>
      <c r="K324" s="7">
        <f t="shared" si="17"/>
        <v>3625.7129999999997</v>
      </c>
      <c r="L324" s="7">
        <v>3625.7129999999997</v>
      </c>
      <c r="M324" s="8">
        <f>M325+M326+M327</f>
        <v>0</v>
      </c>
      <c r="N324" s="7">
        <f t="shared" si="18"/>
        <v>3625.7129999999997</v>
      </c>
      <c r="O324" s="8">
        <f>O325+O326+O327</f>
        <v>0</v>
      </c>
      <c r="P324" s="7">
        <f t="shared" si="19"/>
        <v>3625.7129999999997</v>
      </c>
    </row>
    <row r="325" spans="1:16" ht="76.5">
      <c r="A325" s="3" t="s">
        <v>95</v>
      </c>
      <c r="B325" s="2" t="s">
        <v>4</v>
      </c>
      <c r="C325" s="2" t="s">
        <v>23</v>
      </c>
      <c r="D325" s="2" t="s">
        <v>27</v>
      </c>
      <c r="E325" s="1" t="s">
        <v>34</v>
      </c>
      <c r="F325" s="2">
        <v>100</v>
      </c>
      <c r="G325" s="7">
        <v>3469.1129999999998</v>
      </c>
      <c r="H325" s="8"/>
      <c r="I325" s="7">
        <f t="shared" si="16"/>
        <v>3469.1129999999998</v>
      </c>
      <c r="J325" s="8"/>
      <c r="K325" s="7">
        <f t="shared" si="17"/>
        <v>3469.1129999999998</v>
      </c>
      <c r="L325" s="7">
        <v>3469.1129999999998</v>
      </c>
      <c r="M325" s="8"/>
      <c r="N325" s="7">
        <f t="shared" si="18"/>
        <v>3469.1129999999998</v>
      </c>
      <c r="O325" s="8"/>
      <c r="P325" s="7">
        <f t="shared" si="19"/>
        <v>3469.1129999999998</v>
      </c>
    </row>
    <row r="326" spans="1:16" ht="38.25">
      <c r="A326" s="3" t="s">
        <v>32</v>
      </c>
      <c r="B326" s="2" t="s">
        <v>4</v>
      </c>
      <c r="C326" s="2" t="s">
        <v>23</v>
      </c>
      <c r="D326" s="2" t="s">
        <v>27</v>
      </c>
      <c r="E326" s="1" t="s">
        <v>34</v>
      </c>
      <c r="F326" s="2">
        <v>200</v>
      </c>
      <c r="G326" s="7">
        <v>152.1</v>
      </c>
      <c r="H326" s="8"/>
      <c r="I326" s="7">
        <f t="shared" si="16"/>
        <v>152.1</v>
      </c>
      <c r="J326" s="8"/>
      <c r="K326" s="7">
        <f t="shared" si="17"/>
        <v>152.1</v>
      </c>
      <c r="L326" s="7">
        <v>152.1</v>
      </c>
      <c r="M326" s="8"/>
      <c r="N326" s="7">
        <f t="shared" si="18"/>
        <v>152.1</v>
      </c>
      <c r="O326" s="8"/>
      <c r="P326" s="7">
        <f t="shared" si="19"/>
        <v>152.1</v>
      </c>
    </row>
    <row r="327" spans="1:16" ht="25.5">
      <c r="A327" s="3" t="s">
        <v>33</v>
      </c>
      <c r="B327" s="2" t="s">
        <v>4</v>
      </c>
      <c r="C327" s="2" t="s">
        <v>23</v>
      </c>
      <c r="D327" s="2" t="s">
        <v>27</v>
      </c>
      <c r="E327" s="1" t="s">
        <v>34</v>
      </c>
      <c r="F327" s="2">
        <v>800</v>
      </c>
      <c r="G327" s="7">
        <v>4.5</v>
      </c>
      <c r="H327" s="8"/>
      <c r="I327" s="7">
        <f t="shared" si="16"/>
        <v>4.5</v>
      </c>
      <c r="J327" s="8"/>
      <c r="K327" s="7">
        <f t="shared" si="17"/>
        <v>4.5</v>
      </c>
      <c r="L327" s="7">
        <v>4.5</v>
      </c>
      <c r="M327" s="8"/>
      <c r="N327" s="7">
        <f t="shared" si="18"/>
        <v>4.5</v>
      </c>
      <c r="O327" s="8"/>
      <c r="P327" s="7">
        <f t="shared" si="19"/>
        <v>4.5</v>
      </c>
    </row>
    <row r="328" spans="1:16" ht="38.25">
      <c r="A328" s="3" t="s">
        <v>229</v>
      </c>
      <c r="B328" s="2" t="s">
        <v>4</v>
      </c>
      <c r="C328" s="2">
        <v>10</v>
      </c>
      <c r="D328" s="2" t="s">
        <v>20</v>
      </c>
      <c r="E328" s="12" t="s">
        <v>230</v>
      </c>
      <c r="F328" s="2"/>
      <c r="G328" s="7">
        <v>275</v>
      </c>
      <c r="H328" s="8">
        <f>H329</f>
        <v>0</v>
      </c>
      <c r="I328" s="7">
        <f t="shared" si="16"/>
        <v>275</v>
      </c>
      <c r="J328" s="8">
        <f>J329</f>
        <v>0</v>
      </c>
      <c r="K328" s="7">
        <f t="shared" si="17"/>
        <v>275</v>
      </c>
      <c r="L328" s="7">
        <v>275</v>
      </c>
      <c r="M328" s="8">
        <f>M329</f>
        <v>0</v>
      </c>
      <c r="N328" s="7">
        <f t="shared" si="18"/>
        <v>275</v>
      </c>
      <c r="O328" s="8">
        <f>O329</f>
        <v>0</v>
      </c>
      <c r="P328" s="7">
        <f t="shared" si="19"/>
        <v>275</v>
      </c>
    </row>
    <row r="329" spans="1:16" ht="25.5">
      <c r="A329" s="3" t="s">
        <v>152</v>
      </c>
      <c r="B329" s="2" t="s">
        <v>4</v>
      </c>
      <c r="C329" s="2">
        <v>10</v>
      </c>
      <c r="D329" s="2" t="s">
        <v>20</v>
      </c>
      <c r="E329" s="12" t="s">
        <v>230</v>
      </c>
      <c r="F329" s="2">
        <v>300</v>
      </c>
      <c r="G329" s="7">
        <v>275</v>
      </c>
      <c r="H329" s="8"/>
      <c r="I329" s="7">
        <f t="shared" si="16"/>
        <v>275</v>
      </c>
      <c r="J329" s="8"/>
      <c r="K329" s="7">
        <f t="shared" si="17"/>
        <v>275</v>
      </c>
      <c r="L329" s="7">
        <v>275</v>
      </c>
      <c r="M329" s="8"/>
      <c r="N329" s="7">
        <f t="shared" si="18"/>
        <v>275</v>
      </c>
      <c r="O329" s="8"/>
      <c r="P329" s="7">
        <f t="shared" si="19"/>
        <v>275</v>
      </c>
    </row>
    <row r="330" spans="1:16" ht="89.25">
      <c r="A330" s="14" t="s">
        <v>112</v>
      </c>
      <c r="B330" s="2" t="s">
        <v>4</v>
      </c>
      <c r="C330" s="2">
        <v>10</v>
      </c>
      <c r="D330" s="2" t="s">
        <v>21</v>
      </c>
      <c r="E330" s="12" t="s">
        <v>113</v>
      </c>
      <c r="F330" s="2"/>
      <c r="G330" s="7">
        <v>1762.9778599999997</v>
      </c>
      <c r="H330" s="8">
        <f>H331+H332</f>
        <v>0</v>
      </c>
      <c r="I330" s="7">
        <f t="shared" si="16"/>
        <v>1762.9778599999997</v>
      </c>
      <c r="J330" s="8">
        <f>J331+J332</f>
        <v>0</v>
      </c>
      <c r="K330" s="7">
        <f t="shared" si="17"/>
        <v>1762.9778599999997</v>
      </c>
      <c r="L330" s="7">
        <v>1762.9778599999997</v>
      </c>
      <c r="M330" s="8">
        <f>M331+M332</f>
        <v>0</v>
      </c>
      <c r="N330" s="7">
        <f t="shared" si="18"/>
        <v>1762.9778599999997</v>
      </c>
      <c r="O330" s="8">
        <f>O331+O332</f>
        <v>0</v>
      </c>
      <c r="P330" s="7">
        <f t="shared" si="19"/>
        <v>1762.9778599999997</v>
      </c>
    </row>
    <row r="331" spans="1:16" ht="25.5">
      <c r="A331" s="3" t="s">
        <v>152</v>
      </c>
      <c r="B331" s="2" t="s">
        <v>4</v>
      </c>
      <c r="C331" s="2">
        <v>10</v>
      </c>
      <c r="D331" s="2" t="s">
        <v>21</v>
      </c>
      <c r="E331" s="12" t="s">
        <v>113</v>
      </c>
      <c r="F331" s="2">
        <v>300</v>
      </c>
      <c r="G331" s="7">
        <v>1735.91913</v>
      </c>
      <c r="H331" s="8"/>
      <c r="I331" s="7">
        <f t="shared" si="16"/>
        <v>1735.91913</v>
      </c>
      <c r="J331" s="8"/>
      <c r="K331" s="7">
        <f t="shared" si="17"/>
        <v>1735.91913</v>
      </c>
      <c r="L331" s="7">
        <v>1735.91913</v>
      </c>
      <c r="M331" s="8"/>
      <c r="N331" s="7">
        <f t="shared" si="18"/>
        <v>1735.91913</v>
      </c>
      <c r="O331" s="8"/>
      <c r="P331" s="7">
        <f t="shared" si="19"/>
        <v>1735.91913</v>
      </c>
    </row>
    <row r="332" spans="1:16" ht="38.25">
      <c r="A332" s="3" t="s">
        <v>66</v>
      </c>
      <c r="B332" s="2" t="s">
        <v>4</v>
      </c>
      <c r="C332" s="2">
        <v>10</v>
      </c>
      <c r="D332" s="2" t="s">
        <v>21</v>
      </c>
      <c r="E332" s="12" t="s">
        <v>113</v>
      </c>
      <c r="F332" s="2">
        <v>600</v>
      </c>
      <c r="G332" s="7">
        <v>27.058729999999997</v>
      </c>
      <c r="H332" s="8"/>
      <c r="I332" s="7">
        <f t="shared" si="16"/>
        <v>27.058729999999997</v>
      </c>
      <c r="J332" s="8"/>
      <c r="K332" s="7">
        <f t="shared" si="17"/>
        <v>27.058729999999997</v>
      </c>
      <c r="L332" s="7">
        <v>27.058729999999997</v>
      </c>
      <c r="M332" s="8"/>
      <c r="N332" s="7">
        <f t="shared" si="18"/>
        <v>27.058729999999997</v>
      </c>
      <c r="O332" s="8"/>
      <c r="P332" s="7">
        <f t="shared" si="19"/>
        <v>27.058729999999997</v>
      </c>
    </row>
    <row r="333" spans="1:16" ht="25.5">
      <c r="A333" s="3" t="s">
        <v>234</v>
      </c>
      <c r="B333" s="2" t="s">
        <v>4</v>
      </c>
      <c r="C333" s="2">
        <v>11</v>
      </c>
      <c r="D333" s="2" t="s">
        <v>19</v>
      </c>
      <c r="E333" s="1" t="s">
        <v>235</v>
      </c>
      <c r="F333" s="2"/>
      <c r="G333" s="7">
        <v>729.34799999999996</v>
      </c>
      <c r="H333" s="8">
        <f>H334</f>
        <v>0</v>
      </c>
      <c r="I333" s="7">
        <f t="shared" si="16"/>
        <v>729.34799999999996</v>
      </c>
      <c r="J333" s="8">
        <f>J334</f>
        <v>0</v>
      </c>
      <c r="K333" s="7">
        <f t="shared" si="17"/>
        <v>729.34799999999996</v>
      </c>
      <c r="L333" s="7">
        <v>729.34799999999996</v>
      </c>
      <c r="M333" s="8">
        <f>M334</f>
        <v>0</v>
      </c>
      <c r="N333" s="7">
        <f t="shared" si="18"/>
        <v>729.34799999999996</v>
      </c>
      <c r="O333" s="8">
        <f>O334</f>
        <v>0</v>
      </c>
      <c r="P333" s="7">
        <f t="shared" si="19"/>
        <v>729.34799999999996</v>
      </c>
    </row>
    <row r="334" spans="1:16" ht="38.25">
      <c r="A334" s="3" t="s">
        <v>66</v>
      </c>
      <c r="B334" s="2" t="s">
        <v>4</v>
      </c>
      <c r="C334" s="2">
        <v>11</v>
      </c>
      <c r="D334" s="2" t="s">
        <v>19</v>
      </c>
      <c r="E334" s="1" t="s">
        <v>235</v>
      </c>
      <c r="F334" s="2">
        <v>600</v>
      </c>
      <c r="G334" s="7">
        <v>729.34799999999996</v>
      </c>
      <c r="H334" s="8"/>
      <c r="I334" s="7">
        <f t="shared" si="16"/>
        <v>729.34799999999996</v>
      </c>
      <c r="J334" s="8"/>
      <c r="K334" s="7">
        <f t="shared" si="17"/>
        <v>729.34799999999996</v>
      </c>
      <c r="L334" s="7">
        <v>729.34799999999996</v>
      </c>
      <c r="M334" s="8"/>
      <c r="N334" s="7">
        <f t="shared" si="18"/>
        <v>729.34799999999996</v>
      </c>
      <c r="O334" s="8"/>
      <c r="P334" s="7">
        <f t="shared" si="19"/>
        <v>729.34799999999996</v>
      </c>
    </row>
    <row r="335" spans="1:16" ht="38.25">
      <c r="A335" s="5" t="s">
        <v>294</v>
      </c>
      <c r="B335" s="6" t="s">
        <v>10</v>
      </c>
      <c r="C335" s="6"/>
      <c r="D335" s="6"/>
      <c r="E335" s="6"/>
      <c r="F335" s="6"/>
      <c r="G335" s="7">
        <v>3592.6301199999994</v>
      </c>
      <c r="H335" s="8">
        <f>H336</f>
        <v>-1222.5500000000002</v>
      </c>
      <c r="I335" s="7">
        <f t="shared" si="16"/>
        <v>2370.0801199999992</v>
      </c>
      <c r="J335" s="8">
        <f>J336</f>
        <v>0</v>
      </c>
      <c r="K335" s="7">
        <f t="shared" si="17"/>
        <v>2370.0801199999992</v>
      </c>
      <c r="L335" s="7">
        <v>3592.6301199999994</v>
      </c>
      <c r="M335" s="8">
        <f>M336</f>
        <v>-1222.5500000000002</v>
      </c>
      <c r="N335" s="7">
        <f t="shared" si="18"/>
        <v>2370.0801199999992</v>
      </c>
      <c r="O335" s="8">
        <f>O336</f>
        <v>0</v>
      </c>
      <c r="P335" s="7">
        <f t="shared" si="19"/>
        <v>2370.0801199999992</v>
      </c>
    </row>
    <row r="336" spans="1:16" ht="38.25">
      <c r="A336" s="3" t="s">
        <v>12</v>
      </c>
      <c r="B336" s="2" t="s">
        <v>10</v>
      </c>
      <c r="C336" s="2"/>
      <c r="D336" s="2"/>
      <c r="E336" s="2"/>
      <c r="F336" s="2"/>
      <c r="G336" s="7">
        <v>3592.6301199999994</v>
      </c>
      <c r="H336" s="8">
        <f>H337+H339+H346+H342+H344</f>
        <v>-1222.5500000000002</v>
      </c>
      <c r="I336" s="7">
        <f t="shared" si="16"/>
        <v>2370.0801199999992</v>
      </c>
      <c r="J336" s="8">
        <f>J337+J339+J346+J342+J344</f>
        <v>0</v>
      </c>
      <c r="K336" s="7">
        <f t="shared" si="17"/>
        <v>2370.0801199999992</v>
      </c>
      <c r="L336" s="7">
        <v>3592.6301199999994</v>
      </c>
      <c r="M336" s="8">
        <f>M337+M339+M346+M342+M344</f>
        <v>-1222.5500000000002</v>
      </c>
      <c r="N336" s="7">
        <f t="shared" si="18"/>
        <v>2370.0801199999992</v>
      </c>
      <c r="O336" s="8">
        <f>O337+O339+O346+O342+O344</f>
        <v>0</v>
      </c>
      <c r="P336" s="7">
        <f t="shared" si="19"/>
        <v>2370.0801199999992</v>
      </c>
    </row>
    <row r="337" spans="1:16" ht="38.25">
      <c r="A337" s="3" t="s">
        <v>61</v>
      </c>
      <c r="B337" s="2" t="s">
        <v>10</v>
      </c>
      <c r="C337" s="2" t="s">
        <v>19</v>
      </c>
      <c r="D337" s="2" t="s">
        <v>20</v>
      </c>
      <c r="E337" s="1" t="s">
        <v>63</v>
      </c>
      <c r="F337" s="2"/>
      <c r="G337" s="7">
        <v>1183.6300000000001</v>
      </c>
      <c r="H337" s="8">
        <f>H338</f>
        <v>0</v>
      </c>
      <c r="I337" s="7">
        <f t="shared" si="16"/>
        <v>1183.6300000000001</v>
      </c>
      <c r="J337" s="8">
        <f>J338</f>
        <v>0</v>
      </c>
      <c r="K337" s="7">
        <f t="shared" si="17"/>
        <v>1183.6300000000001</v>
      </c>
      <c r="L337" s="7">
        <v>1183.6300000000001</v>
      </c>
      <c r="M337" s="8">
        <f>M338</f>
        <v>0</v>
      </c>
      <c r="N337" s="7">
        <f t="shared" si="18"/>
        <v>1183.6300000000001</v>
      </c>
      <c r="O337" s="8">
        <f>O338</f>
        <v>0</v>
      </c>
      <c r="P337" s="7">
        <f t="shared" si="19"/>
        <v>1183.6300000000001</v>
      </c>
    </row>
    <row r="338" spans="1:16" ht="76.5">
      <c r="A338" s="3" t="s">
        <v>95</v>
      </c>
      <c r="B338" s="2" t="s">
        <v>10</v>
      </c>
      <c r="C338" s="2" t="s">
        <v>19</v>
      </c>
      <c r="D338" s="2" t="s">
        <v>20</v>
      </c>
      <c r="E338" s="1" t="s">
        <v>63</v>
      </c>
      <c r="F338" s="2">
        <v>100</v>
      </c>
      <c r="G338" s="7">
        <v>1183.6300000000001</v>
      </c>
      <c r="H338" s="8"/>
      <c r="I338" s="7">
        <f t="shared" si="16"/>
        <v>1183.6300000000001</v>
      </c>
      <c r="J338" s="8"/>
      <c r="K338" s="7">
        <f t="shared" si="17"/>
        <v>1183.6300000000001</v>
      </c>
      <c r="L338" s="7">
        <v>1183.6300000000001</v>
      </c>
      <c r="M338" s="8"/>
      <c r="N338" s="7">
        <f t="shared" si="18"/>
        <v>1183.6300000000001</v>
      </c>
      <c r="O338" s="8"/>
      <c r="P338" s="7">
        <f t="shared" si="19"/>
        <v>1183.6300000000001</v>
      </c>
    </row>
    <row r="339" spans="1:16" ht="25.5">
      <c r="A339" s="3" t="s">
        <v>62</v>
      </c>
      <c r="B339" s="2" t="s">
        <v>10</v>
      </c>
      <c r="C339" s="2" t="s">
        <v>19</v>
      </c>
      <c r="D339" s="2" t="s">
        <v>20</v>
      </c>
      <c r="E339" s="1" t="s">
        <v>64</v>
      </c>
      <c r="F339" s="2"/>
      <c r="G339" s="7">
        <v>1186.45012</v>
      </c>
      <c r="H339" s="8">
        <f>H340+H341</f>
        <v>0</v>
      </c>
      <c r="I339" s="7">
        <f t="shared" si="16"/>
        <v>1186.45012</v>
      </c>
      <c r="J339" s="8">
        <f>J340+J341</f>
        <v>0</v>
      </c>
      <c r="K339" s="7">
        <f t="shared" si="17"/>
        <v>1186.45012</v>
      </c>
      <c r="L339" s="7">
        <v>1186.45012</v>
      </c>
      <c r="M339" s="8">
        <f>M340+M341</f>
        <v>0</v>
      </c>
      <c r="N339" s="7">
        <f t="shared" si="18"/>
        <v>1186.45012</v>
      </c>
      <c r="O339" s="8">
        <f>O340+O341</f>
        <v>0</v>
      </c>
      <c r="P339" s="7">
        <f t="shared" si="19"/>
        <v>1186.45012</v>
      </c>
    </row>
    <row r="340" spans="1:16" ht="76.5">
      <c r="A340" s="3" t="s">
        <v>95</v>
      </c>
      <c r="B340" s="2" t="s">
        <v>10</v>
      </c>
      <c r="C340" s="2" t="s">
        <v>19</v>
      </c>
      <c r="D340" s="2" t="s">
        <v>20</v>
      </c>
      <c r="E340" s="1" t="s">
        <v>64</v>
      </c>
      <c r="F340" s="2">
        <v>100</v>
      </c>
      <c r="G340" s="7">
        <v>937.97299999999996</v>
      </c>
      <c r="H340" s="8"/>
      <c r="I340" s="7">
        <f t="shared" si="16"/>
        <v>937.97299999999996</v>
      </c>
      <c r="J340" s="8"/>
      <c r="K340" s="7">
        <f t="shared" si="17"/>
        <v>937.97299999999996</v>
      </c>
      <c r="L340" s="7">
        <v>937.97299999999996</v>
      </c>
      <c r="M340" s="8"/>
      <c r="N340" s="7">
        <f t="shared" si="18"/>
        <v>937.97299999999996</v>
      </c>
      <c r="O340" s="8"/>
      <c r="P340" s="7">
        <f t="shared" si="19"/>
        <v>937.97299999999996</v>
      </c>
    </row>
    <row r="341" spans="1:16" ht="38.25">
      <c r="A341" s="3" t="s">
        <v>32</v>
      </c>
      <c r="B341" s="2" t="s">
        <v>10</v>
      </c>
      <c r="C341" s="2" t="s">
        <v>19</v>
      </c>
      <c r="D341" s="2" t="s">
        <v>20</v>
      </c>
      <c r="E341" s="1" t="s">
        <v>64</v>
      </c>
      <c r="F341" s="2">
        <v>200</v>
      </c>
      <c r="G341" s="7">
        <v>248.47712000000001</v>
      </c>
      <c r="H341" s="8"/>
      <c r="I341" s="7">
        <f t="shared" si="16"/>
        <v>248.47712000000001</v>
      </c>
      <c r="J341" s="8"/>
      <c r="K341" s="7">
        <f t="shared" si="17"/>
        <v>248.47712000000001</v>
      </c>
      <c r="L341" s="7">
        <v>248.47712000000001</v>
      </c>
      <c r="M341" s="8"/>
      <c r="N341" s="7">
        <f t="shared" si="18"/>
        <v>248.47712000000001</v>
      </c>
      <c r="O341" s="8"/>
      <c r="P341" s="7">
        <f t="shared" si="19"/>
        <v>248.47712000000001</v>
      </c>
    </row>
    <row r="342" spans="1:16" ht="38.25">
      <c r="A342" s="3" t="s">
        <v>310</v>
      </c>
      <c r="B342" s="2" t="s">
        <v>10</v>
      </c>
      <c r="C342" s="2" t="s">
        <v>19</v>
      </c>
      <c r="D342" s="2" t="s">
        <v>28</v>
      </c>
      <c r="E342" s="1" t="s">
        <v>311</v>
      </c>
      <c r="F342" s="2"/>
      <c r="G342" s="7">
        <v>762.27199999999993</v>
      </c>
      <c r="H342" s="8">
        <f>H343</f>
        <v>-762.27200000000005</v>
      </c>
      <c r="I342" s="7">
        <f t="shared" si="16"/>
        <v>0</v>
      </c>
      <c r="J342" s="8">
        <f>J343</f>
        <v>0</v>
      </c>
      <c r="K342" s="7">
        <f t="shared" si="17"/>
        <v>0</v>
      </c>
      <c r="L342" s="7">
        <v>762.27199999999993</v>
      </c>
      <c r="M342" s="8">
        <f>M343</f>
        <v>-762.27200000000005</v>
      </c>
      <c r="N342" s="7">
        <f t="shared" si="18"/>
        <v>0</v>
      </c>
      <c r="O342" s="8">
        <f>O343</f>
        <v>0</v>
      </c>
      <c r="P342" s="7">
        <f t="shared" si="19"/>
        <v>0</v>
      </c>
    </row>
    <row r="343" spans="1:16" ht="76.5">
      <c r="A343" s="3" t="s">
        <v>95</v>
      </c>
      <c r="B343" s="2" t="s">
        <v>10</v>
      </c>
      <c r="C343" s="2" t="s">
        <v>19</v>
      </c>
      <c r="D343" s="2" t="s">
        <v>28</v>
      </c>
      <c r="E343" s="1" t="s">
        <v>311</v>
      </c>
      <c r="F343" s="2">
        <v>100</v>
      </c>
      <c r="G343" s="7">
        <v>762.27199999999993</v>
      </c>
      <c r="H343" s="8">
        <v>-762.27200000000005</v>
      </c>
      <c r="I343" s="7">
        <f t="shared" si="16"/>
        <v>0</v>
      </c>
      <c r="J343" s="8"/>
      <c r="K343" s="7">
        <f t="shared" si="17"/>
        <v>0</v>
      </c>
      <c r="L343" s="7">
        <v>762.27199999999993</v>
      </c>
      <c r="M343" s="8">
        <v>-762.27200000000005</v>
      </c>
      <c r="N343" s="7">
        <f t="shared" si="18"/>
        <v>0</v>
      </c>
      <c r="O343" s="8"/>
      <c r="P343" s="7">
        <f t="shared" si="19"/>
        <v>0</v>
      </c>
    </row>
    <row r="344" spans="1:16" ht="38.25">
      <c r="A344" s="3" t="s">
        <v>312</v>
      </c>
      <c r="B344" s="2" t="s">
        <v>10</v>
      </c>
      <c r="C344" s="2" t="s">
        <v>19</v>
      </c>
      <c r="D344" s="2" t="s">
        <v>28</v>
      </c>
      <c r="E344" s="1" t="s">
        <v>313</v>
      </c>
      <c r="F344" s="2"/>
      <c r="G344" s="7">
        <v>460.27800000000002</v>
      </c>
      <c r="H344" s="8">
        <f>H345</f>
        <v>-460.27800000000002</v>
      </c>
      <c r="I344" s="7">
        <f t="shared" si="16"/>
        <v>0</v>
      </c>
      <c r="J344" s="8">
        <f>J345</f>
        <v>0</v>
      </c>
      <c r="K344" s="7">
        <f t="shared" ref="K344:K409" si="20">I344+J344</f>
        <v>0</v>
      </c>
      <c r="L344" s="7">
        <v>460.27800000000002</v>
      </c>
      <c r="M344" s="8">
        <f>M345</f>
        <v>-460.27800000000002</v>
      </c>
      <c r="N344" s="7">
        <f t="shared" si="18"/>
        <v>0</v>
      </c>
      <c r="O344" s="8">
        <f>O345</f>
        <v>0</v>
      </c>
      <c r="P344" s="7">
        <f t="shared" ref="P344:P409" si="21">N344+O344</f>
        <v>0</v>
      </c>
    </row>
    <row r="345" spans="1:16" ht="76.5">
      <c r="A345" s="3" t="s">
        <v>95</v>
      </c>
      <c r="B345" s="2" t="s">
        <v>10</v>
      </c>
      <c r="C345" s="2" t="s">
        <v>19</v>
      </c>
      <c r="D345" s="2" t="s">
        <v>28</v>
      </c>
      <c r="E345" s="1" t="s">
        <v>313</v>
      </c>
      <c r="F345" s="2">
        <v>100</v>
      </c>
      <c r="G345" s="7">
        <v>460.27800000000002</v>
      </c>
      <c r="H345" s="8">
        <v>-460.27800000000002</v>
      </c>
      <c r="I345" s="7">
        <f t="shared" si="16"/>
        <v>0</v>
      </c>
      <c r="J345" s="8"/>
      <c r="K345" s="7">
        <f t="shared" si="20"/>
        <v>0</v>
      </c>
      <c r="L345" s="7">
        <v>460.27800000000002</v>
      </c>
      <c r="M345" s="8">
        <v>-460.27800000000002</v>
      </c>
      <c r="N345" s="7">
        <f t="shared" si="18"/>
        <v>0</v>
      </c>
      <c r="O345" s="8"/>
      <c r="P345" s="7">
        <f t="shared" si="21"/>
        <v>0</v>
      </c>
    </row>
    <row r="346" spans="1:16" ht="38.25">
      <c r="A346" s="3" t="s">
        <v>269</v>
      </c>
      <c r="B346" s="2" t="s">
        <v>10</v>
      </c>
      <c r="C346" s="2" t="s">
        <v>19</v>
      </c>
      <c r="D346" s="2">
        <v>13</v>
      </c>
      <c r="E346" s="1" t="s">
        <v>270</v>
      </c>
      <c r="F346" s="2"/>
      <c r="G346" s="7">
        <v>0</v>
      </c>
      <c r="H346" s="8">
        <f>H347</f>
        <v>0</v>
      </c>
      <c r="I346" s="7">
        <f t="shared" si="16"/>
        <v>0</v>
      </c>
      <c r="J346" s="8">
        <f>J347</f>
        <v>0</v>
      </c>
      <c r="K346" s="7">
        <f t="shared" si="20"/>
        <v>0</v>
      </c>
      <c r="L346" s="7">
        <v>0</v>
      </c>
      <c r="M346" s="8">
        <f>M347</f>
        <v>0</v>
      </c>
      <c r="N346" s="7">
        <f t="shared" si="18"/>
        <v>0</v>
      </c>
      <c r="O346" s="8">
        <f>O347</f>
        <v>0</v>
      </c>
      <c r="P346" s="7">
        <f t="shared" si="21"/>
        <v>0</v>
      </c>
    </row>
    <row r="347" spans="1:16" ht="38.25">
      <c r="A347" s="3" t="s">
        <v>32</v>
      </c>
      <c r="B347" s="2" t="s">
        <v>10</v>
      </c>
      <c r="C347" s="2" t="s">
        <v>19</v>
      </c>
      <c r="D347" s="2">
        <v>13</v>
      </c>
      <c r="E347" s="1" t="s">
        <v>270</v>
      </c>
      <c r="F347" s="2">
        <v>200</v>
      </c>
      <c r="G347" s="7">
        <v>0</v>
      </c>
      <c r="H347" s="8"/>
      <c r="I347" s="7">
        <f t="shared" si="16"/>
        <v>0</v>
      </c>
      <c r="J347" s="8"/>
      <c r="K347" s="7">
        <f t="shared" si="20"/>
        <v>0</v>
      </c>
      <c r="L347" s="7">
        <v>0</v>
      </c>
      <c r="M347" s="8"/>
      <c r="N347" s="7">
        <f t="shared" si="18"/>
        <v>0</v>
      </c>
      <c r="O347" s="8"/>
      <c r="P347" s="7">
        <f t="shared" si="21"/>
        <v>0</v>
      </c>
    </row>
    <row r="348" spans="1:16" ht="51">
      <c r="A348" s="5" t="s">
        <v>9</v>
      </c>
      <c r="B348" s="6" t="s">
        <v>8</v>
      </c>
      <c r="C348" s="6"/>
      <c r="D348" s="6"/>
      <c r="E348" s="2"/>
      <c r="F348" s="2"/>
      <c r="G348" s="7">
        <v>20905.268360000002</v>
      </c>
      <c r="H348" s="8">
        <f>H349</f>
        <v>0</v>
      </c>
      <c r="I348" s="7">
        <f t="shared" ref="I348:I419" si="22">G348+H348</f>
        <v>20905.268360000002</v>
      </c>
      <c r="J348" s="8">
        <f>J349</f>
        <v>0</v>
      </c>
      <c r="K348" s="7">
        <f t="shared" si="20"/>
        <v>20905.268360000002</v>
      </c>
      <c r="L348" s="7">
        <v>20715.06336</v>
      </c>
      <c r="M348" s="8">
        <f>M349</f>
        <v>0</v>
      </c>
      <c r="N348" s="7">
        <f t="shared" ref="N348:N419" si="23">L348+M348</f>
        <v>20715.06336</v>
      </c>
      <c r="O348" s="8">
        <f>O349</f>
        <v>0</v>
      </c>
      <c r="P348" s="7">
        <f t="shared" si="21"/>
        <v>20715.06336</v>
      </c>
    </row>
    <row r="349" spans="1:16" ht="38.25">
      <c r="A349" s="3" t="s">
        <v>12</v>
      </c>
      <c r="B349" s="2" t="s">
        <v>8</v>
      </c>
      <c r="C349" s="2"/>
      <c r="D349" s="2"/>
      <c r="E349" s="2"/>
      <c r="F349" s="2"/>
      <c r="G349" s="7">
        <v>20905.268360000002</v>
      </c>
      <c r="H349" s="8">
        <f>H350+H356+H358+H360+H364+H366+H372+H374+H378+H382+H384+H386+H396+H398+H402+H406+H408+H410+H412+H414+H419+H422+H425+H428+H430+H368+H354+H388+H370+H390+H392+H417+H394+H432+H380+H362+H376+H404</f>
        <v>0</v>
      </c>
      <c r="I349" s="7">
        <f t="shared" si="22"/>
        <v>20905.268360000002</v>
      </c>
      <c r="J349" s="8">
        <f>J350+J356+J358+J360+J364+J366+J372+J374+J378+J382+J384+J386+J396+J398+J402+J406+J408+J410+J412+J414+J419+J422+J425+J428+J430+J368+J354+J388+J370+J390+J392+J417+J394+J432+J380+J362+J376+J404+J400</f>
        <v>0</v>
      </c>
      <c r="K349" s="7">
        <f t="shared" si="20"/>
        <v>20905.268360000002</v>
      </c>
      <c r="L349" s="7">
        <v>20715.06336</v>
      </c>
      <c r="M349" s="8">
        <f>M350+M356+M358+M360+M364+M366+M372+M374+M378+M382+M384+M386+M396+M398+M402+M406+M408+M410+M412+M414+M419+M422+M425+M428+M430+M368+M354+M388+M370+M390+M392+M417+M394+M432+M380+M362+M376+M404</f>
        <v>0</v>
      </c>
      <c r="N349" s="7">
        <f t="shared" si="23"/>
        <v>20715.06336</v>
      </c>
      <c r="O349" s="8">
        <f>O350+O356+O358+O360+O364+O366+O372+O374+O378+O382+O384+O386+O396+O398+O402+O406+O408+O410+O412+O414+O419+O422+O425+O428+O430+O368+O354+O388+O370+O390+O392+O417+O394+O432+O380+O362+O376+O404+O400</f>
        <v>0</v>
      </c>
      <c r="P349" s="7">
        <f t="shared" si="21"/>
        <v>20715.06336</v>
      </c>
    </row>
    <row r="350" spans="1:16" ht="38.25">
      <c r="A350" s="3" t="s">
        <v>31</v>
      </c>
      <c r="B350" s="2" t="s">
        <v>8</v>
      </c>
      <c r="C350" s="2" t="s">
        <v>19</v>
      </c>
      <c r="D350" s="2">
        <v>13</v>
      </c>
      <c r="E350" s="1" t="s">
        <v>34</v>
      </c>
      <c r="F350" s="2"/>
      <c r="G350" s="7">
        <v>3073.0499599999998</v>
      </c>
      <c r="H350" s="8">
        <f>H351+H352+H353</f>
        <v>0</v>
      </c>
      <c r="I350" s="7">
        <f t="shared" si="22"/>
        <v>3073.0499599999998</v>
      </c>
      <c r="J350" s="8">
        <f>J351+J352+J353</f>
        <v>0</v>
      </c>
      <c r="K350" s="7">
        <f t="shared" si="20"/>
        <v>3073.0499599999998</v>
      </c>
      <c r="L350" s="7">
        <v>3073.0499599999998</v>
      </c>
      <c r="M350" s="8">
        <f>M351+M352+M353</f>
        <v>0</v>
      </c>
      <c r="N350" s="7">
        <f t="shared" si="23"/>
        <v>3073.0499599999998</v>
      </c>
      <c r="O350" s="8">
        <f>O351+O352+O353</f>
        <v>0</v>
      </c>
      <c r="P350" s="7">
        <f t="shared" si="21"/>
        <v>3073.0499599999998</v>
      </c>
    </row>
    <row r="351" spans="1:16" ht="76.5">
      <c r="A351" s="3" t="s">
        <v>95</v>
      </c>
      <c r="B351" s="2" t="s">
        <v>8</v>
      </c>
      <c r="C351" s="2" t="s">
        <v>19</v>
      </c>
      <c r="D351" s="2">
        <v>13</v>
      </c>
      <c r="E351" s="1" t="s">
        <v>34</v>
      </c>
      <c r="F351" s="2">
        <v>100</v>
      </c>
      <c r="G351" s="7">
        <v>3071.6649599999996</v>
      </c>
      <c r="H351" s="8"/>
      <c r="I351" s="7">
        <f t="shared" si="22"/>
        <v>3071.6649599999996</v>
      </c>
      <c r="J351" s="8"/>
      <c r="K351" s="7">
        <f t="shared" si="20"/>
        <v>3071.6649599999996</v>
      </c>
      <c r="L351" s="7">
        <v>3071.6649599999996</v>
      </c>
      <c r="M351" s="8"/>
      <c r="N351" s="7">
        <f t="shared" si="23"/>
        <v>3071.6649599999996</v>
      </c>
      <c r="O351" s="8"/>
      <c r="P351" s="7">
        <f t="shared" si="21"/>
        <v>3071.6649599999996</v>
      </c>
    </row>
    <row r="352" spans="1:16" ht="38.25">
      <c r="A352" s="3" t="s">
        <v>32</v>
      </c>
      <c r="B352" s="2" t="s">
        <v>8</v>
      </c>
      <c r="C352" s="2" t="s">
        <v>19</v>
      </c>
      <c r="D352" s="2">
        <v>13</v>
      </c>
      <c r="E352" s="1" t="s">
        <v>34</v>
      </c>
      <c r="F352" s="2">
        <v>200</v>
      </c>
      <c r="G352" s="7">
        <v>0</v>
      </c>
      <c r="H352" s="8"/>
      <c r="I352" s="7">
        <f t="shared" si="22"/>
        <v>0</v>
      </c>
      <c r="J352" s="8"/>
      <c r="K352" s="7">
        <f t="shared" si="20"/>
        <v>0</v>
      </c>
      <c r="L352" s="7">
        <v>0</v>
      </c>
      <c r="M352" s="8"/>
      <c r="N352" s="7">
        <f t="shared" si="23"/>
        <v>0</v>
      </c>
      <c r="O352" s="8"/>
      <c r="P352" s="7">
        <f t="shared" si="21"/>
        <v>0</v>
      </c>
    </row>
    <row r="353" spans="1:16" ht="25.5">
      <c r="A353" s="3" t="s">
        <v>33</v>
      </c>
      <c r="B353" s="2" t="s">
        <v>8</v>
      </c>
      <c r="C353" s="2" t="s">
        <v>19</v>
      </c>
      <c r="D353" s="2">
        <v>13</v>
      </c>
      <c r="E353" s="1" t="s">
        <v>34</v>
      </c>
      <c r="F353" s="2">
        <v>800</v>
      </c>
      <c r="G353" s="7">
        <v>1.3849999999999998</v>
      </c>
      <c r="H353" s="8"/>
      <c r="I353" s="7">
        <f t="shared" si="22"/>
        <v>1.3849999999999998</v>
      </c>
      <c r="J353" s="8"/>
      <c r="K353" s="7">
        <f t="shared" si="20"/>
        <v>1.3849999999999998</v>
      </c>
      <c r="L353" s="7">
        <v>1.3849999999999998</v>
      </c>
      <c r="M353" s="8"/>
      <c r="N353" s="7">
        <f t="shared" si="23"/>
        <v>1.3849999999999998</v>
      </c>
      <c r="O353" s="8"/>
      <c r="P353" s="7">
        <f t="shared" si="21"/>
        <v>1.3849999999999998</v>
      </c>
    </row>
    <row r="354" spans="1:16" ht="38.25">
      <c r="A354" s="3" t="s">
        <v>269</v>
      </c>
      <c r="B354" s="2" t="s">
        <v>8</v>
      </c>
      <c r="C354" s="2" t="s">
        <v>19</v>
      </c>
      <c r="D354" s="2">
        <v>13</v>
      </c>
      <c r="E354" s="1" t="s">
        <v>270</v>
      </c>
      <c r="F354" s="2"/>
      <c r="G354" s="7">
        <v>0</v>
      </c>
      <c r="H354" s="8">
        <f>H355</f>
        <v>0</v>
      </c>
      <c r="I354" s="7">
        <f t="shared" si="22"/>
        <v>0</v>
      </c>
      <c r="J354" s="8">
        <f>J355</f>
        <v>0</v>
      </c>
      <c r="K354" s="7">
        <f t="shared" si="20"/>
        <v>0</v>
      </c>
      <c r="L354" s="7">
        <v>0</v>
      </c>
      <c r="M354" s="8">
        <f>M355</f>
        <v>0</v>
      </c>
      <c r="N354" s="7">
        <f t="shared" si="23"/>
        <v>0</v>
      </c>
      <c r="O354" s="8">
        <f>O355</f>
        <v>0</v>
      </c>
      <c r="P354" s="7">
        <f t="shared" si="21"/>
        <v>0</v>
      </c>
    </row>
    <row r="355" spans="1:16" ht="38.25">
      <c r="A355" s="3" t="s">
        <v>32</v>
      </c>
      <c r="B355" s="2" t="s">
        <v>8</v>
      </c>
      <c r="C355" s="2" t="s">
        <v>19</v>
      </c>
      <c r="D355" s="2">
        <v>13</v>
      </c>
      <c r="E355" s="1" t="s">
        <v>270</v>
      </c>
      <c r="F355" s="2">
        <v>200</v>
      </c>
      <c r="G355" s="7">
        <v>0</v>
      </c>
      <c r="H355" s="8"/>
      <c r="I355" s="7">
        <f t="shared" si="22"/>
        <v>0</v>
      </c>
      <c r="J355" s="8"/>
      <c r="K355" s="7">
        <f t="shared" si="20"/>
        <v>0</v>
      </c>
      <c r="L355" s="7">
        <v>0</v>
      </c>
      <c r="M355" s="8"/>
      <c r="N355" s="7">
        <f t="shared" si="23"/>
        <v>0</v>
      </c>
      <c r="O355" s="8"/>
      <c r="P355" s="7">
        <f t="shared" si="21"/>
        <v>0</v>
      </c>
    </row>
    <row r="356" spans="1:16" ht="15.75">
      <c r="A356" s="3" t="s">
        <v>51</v>
      </c>
      <c r="B356" s="2" t="s">
        <v>8</v>
      </c>
      <c r="C356" s="2" t="s">
        <v>21</v>
      </c>
      <c r="D356" s="2">
        <v>10</v>
      </c>
      <c r="E356" s="1" t="s">
        <v>52</v>
      </c>
      <c r="F356" s="2"/>
      <c r="G356" s="7">
        <v>26.049999999999997</v>
      </c>
      <c r="H356" s="8">
        <f>H357</f>
        <v>0</v>
      </c>
      <c r="I356" s="7">
        <f t="shared" si="22"/>
        <v>26.049999999999997</v>
      </c>
      <c r="J356" s="8">
        <f>J357</f>
        <v>0</v>
      </c>
      <c r="K356" s="7">
        <f t="shared" si="20"/>
        <v>26.049999999999997</v>
      </c>
      <c r="L356" s="7">
        <v>26.049999999999997</v>
      </c>
      <c r="M356" s="8">
        <f>M357</f>
        <v>0</v>
      </c>
      <c r="N356" s="7">
        <f t="shared" si="23"/>
        <v>26.049999999999997</v>
      </c>
      <c r="O356" s="8">
        <f>O357</f>
        <v>0</v>
      </c>
      <c r="P356" s="7">
        <f t="shared" si="21"/>
        <v>26.049999999999997</v>
      </c>
    </row>
    <row r="357" spans="1:16" ht="38.25">
      <c r="A357" s="3" t="s">
        <v>32</v>
      </c>
      <c r="B357" s="2" t="s">
        <v>8</v>
      </c>
      <c r="C357" s="2" t="s">
        <v>21</v>
      </c>
      <c r="D357" s="2">
        <v>10</v>
      </c>
      <c r="E357" s="1" t="s">
        <v>52</v>
      </c>
      <c r="F357" s="2">
        <v>200</v>
      </c>
      <c r="G357" s="7">
        <v>26.049999999999997</v>
      </c>
      <c r="H357" s="8"/>
      <c r="I357" s="7">
        <f t="shared" si="22"/>
        <v>26.049999999999997</v>
      </c>
      <c r="J357" s="8"/>
      <c r="K357" s="7">
        <f t="shared" si="20"/>
        <v>26.049999999999997</v>
      </c>
      <c r="L357" s="7">
        <v>26.049999999999997</v>
      </c>
      <c r="M357" s="8"/>
      <c r="N357" s="7">
        <f t="shared" si="23"/>
        <v>26.049999999999997</v>
      </c>
      <c r="O357" s="8"/>
      <c r="P357" s="7">
        <f t="shared" si="21"/>
        <v>26.049999999999997</v>
      </c>
    </row>
    <row r="358" spans="1:16" ht="25.5">
      <c r="A358" s="3" t="s">
        <v>65</v>
      </c>
      <c r="B358" s="2" t="s">
        <v>8</v>
      </c>
      <c r="C358" s="2" t="s">
        <v>23</v>
      </c>
      <c r="D358" s="2" t="s">
        <v>20</v>
      </c>
      <c r="E358" s="1" t="s">
        <v>199</v>
      </c>
      <c r="F358" s="2"/>
      <c r="G358" s="7">
        <v>4126.77484</v>
      </c>
      <c r="H358" s="8">
        <f>H359</f>
        <v>0</v>
      </c>
      <c r="I358" s="7">
        <f t="shared" si="22"/>
        <v>4126.77484</v>
      </c>
      <c r="J358" s="8">
        <f>J359</f>
        <v>0</v>
      </c>
      <c r="K358" s="7">
        <f t="shared" si="20"/>
        <v>4126.77484</v>
      </c>
      <c r="L358" s="7">
        <v>3917.5698400000001</v>
      </c>
      <c r="M358" s="8">
        <f>M359</f>
        <v>0</v>
      </c>
      <c r="N358" s="7">
        <f t="shared" si="23"/>
        <v>3917.5698400000001</v>
      </c>
      <c r="O358" s="8">
        <f>O359</f>
        <v>0</v>
      </c>
      <c r="P358" s="7">
        <f t="shared" si="21"/>
        <v>3917.5698400000001</v>
      </c>
    </row>
    <row r="359" spans="1:16" ht="38.25">
      <c r="A359" s="3" t="s">
        <v>66</v>
      </c>
      <c r="B359" s="2" t="s">
        <v>8</v>
      </c>
      <c r="C359" s="2" t="s">
        <v>23</v>
      </c>
      <c r="D359" s="2" t="s">
        <v>20</v>
      </c>
      <c r="E359" s="1" t="s">
        <v>199</v>
      </c>
      <c r="F359" s="2">
        <v>600</v>
      </c>
      <c r="G359" s="7">
        <v>4126.77484</v>
      </c>
      <c r="H359" s="8"/>
      <c r="I359" s="7">
        <f t="shared" si="22"/>
        <v>4126.77484</v>
      </c>
      <c r="J359" s="8"/>
      <c r="K359" s="7">
        <f t="shared" si="20"/>
        <v>4126.77484</v>
      </c>
      <c r="L359" s="7">
        <v>3917.5698400000001</v>
      </c>
      <c r="M359" s="8"/>
      <c r="N359" s="7">
        <f t="shared" si="23"/>
        <v>3917.5698400000001</v>
      </c>
      <c r="O359" s="8"/>
      <c r="P359" s="7">
        <f t="shared" si="21"/>
        <v>3917.5698400000001</v>
      </c>
    </row>
    <row r="360" spans="1:16" ht="76.5">
      <c r="A360" s="3" t="s">
        <v>67</v>
      </c>
      <c r="B360" s="2" t="s">
        <v>8</v>
      </c>
      <c r="C360" s="2" t="s">
        <v>23</v>
      </c>
      <c r="D360" s="2" t="s">
        <v>20</v>
      </c>
      <c r="E360" s="12" t="s">
        <v>200</v>
      </c>
      <c r="F360" s="2"/>
      <c r="G360" s="7">
        <v>200</v>
      </c>
      <c r="H360" s="8">
        <f>H361</f>
        <v>-200</v>
      </c>
      <c r="I360" s="7">
        <f t="shared" si="22"/>
        <v>0</v>
      </c>
      <c r="J360" s="8">
        <f>J361</f>
        <v>0</v>
      </c>
      <c r="K360" s="7">
        <f t="shared" si="20"/>
        <v>0</v>
      </c>
      <c r="L360" s="7">
        <v>200</v>
      </c>
      <c r="M360" s="8">
        <f>M361</f>
        <v>-200</v>
      </c>
      <c r="N360" s="7">
        <f t="shared" si="23"/>
        <v>0</v>
      </c>
      <c r="O360" s="8">
        <f>O361</f>
        <v>0</v>
      </c>
      <c r="P360" s="7">
        <f t="shared" si="21"/>
        <v>0</v>
      </c>
    </row>
    <row r="361" spans="1:16" ht="38.25">
      <c r="A361" s="3" t="s">
        <v>66</v>
      </c>
      <c r="B361" s="2" t="s">
        <v>8</v>
      </c>
      <c r="C361" s="2" t="s">
        <v>23</v>
      </c>
      <c r="D361" s="2" t="s">
        <v>20</v>
      </c>
      <c r="E361" s="12" t="s">
        <v>200</v>
      </c>
      <c r="F361" s="2">
        <v>600</v>
      </c>
      <c r="G361" s="7">
        <v>200</v>
      </c>
      <c r="H361" s="8">
        <v>-200</v>
      </c>
      <c r="I361" s="7">
        <f t="shared" si="22"/>
        <v>0</v>
      </c>
      <c r="J361" s="8"/>
      <c r="K361" s="7">
        <f t="shared" si="20"/>
        <v>0</v>
      </c>
      <c r="L361" s="7">
        <v>200</v>
      </c>
      <c r="M361" s="8">
        <v>-200</v>
      </c>
      <c r="N361" s="7">
        <f t="shared" si="23"/>
        <v>0</v>
      </c>
      <c r="O361" s="8"/>
      <c r="P361" s="7">
        <f t="shared" si="21"/>
        <v>0</v>
      </c>
    </row>
    <row r="362" spans="1:16" ht="76.5">
      <c r="A362" s="3" t="s">
        <v>67</v>
      </c>
      <c r="B362" s="2" t="s">
        <v>8</v>
      </c>
      <c r="C362" s="2" t="s">
        <v>23</v>
      </c>
      <c r="D362" s="2" t="s">
        <v>20</v>
      </c>
      <c r="E362" s="12" t="s">
        <v>342</v>
      </c>
      <c r="F362" s="2"/>
      <c r="G362" s="7">
        <v>0</v>
      </c>
      <c r="H362" s="8">
        <f>H363</f>
        <v>200</v>
      </c>
      <c r="I362" s="7">
        <f t="shared" si="22"/>
        <v>200</v>
      </c>
      <c r="J362" s="8">
        <f>J363</f>
        <v>0</v>
      </c>
      <c r="K362" s="7">
        <f t="shared" si="20"/>
        <v>200</v>
      </c>
      <c r="L362" s="7">
        <v>0</v>
      </c>
      <c r="M362" s="8">
        <f>M363</f>
        <v>200</v>
      </c>
      <c r="N362" s="7">
        <f t="shared" si="23"/>
        <v>200</v>
      </c>
      <c r="O362" s="8">
        <f>O363</f>
        <v>0</v>
      </c>
      <c r="P362" s="7">
        <f t="shared" si="21"/>
        <v>200</v>
      </c>
    </row>
    <row r="363" spans="1:16" ht="38.25">
      <c r="A363" s="3" t="s">
        <v>66</v>
      </c>
      <c r="B363" s="2" t="s">
        <v>8</v>
      </c>
      <c r="C363" s="2" t="s">
        <v>23</v>
      </c>
      <c r="D363" s="2" t="s">
        <v>20</v>
      </c>
      <c r="E363" s="12" t="s">
        <v>342</v>
      </c>
      <c r="F363" s="2">
        <v>600</v>
      </c>
      <c r="G363" s="7">
        <v>0</v>
      </c>
      <c r="H363" s="8">
        <v>200</v>
      </c>
      <c r="I363" s="7">
        <f t="shared" si="22"/>
        <v>200</v>
      </c>
      <c r="J363" s="8"/>
      <c r="K363" s="7">
        <f t="shared" si="20"/>
        <v>200</v>
      </c>
      <c r="L363" s="7">
        <v>0</v>
      </c>
      <c r="M363" s="8">
        <v>200</v>
      </c>
      <c r="N363" s="7">
        <f t="shared" si="23"/>
        <v>200</v>
      </c>
      <c r="O363" s="8"/>
      <c r="P363" s="7">
        <f t="shared" si="21"/>
        <v>200</v>
      </c>
    </row>
    <row r="364" spans="1:16" ht="89.25">
      <c r="A364" s="3" t="s">
        <v>357</v>
      </c>
      <c r="B364" s="2" t="s">
        <v>8</v>
      </c>
      <c r="C364" s="2" t="s">
        <v>23</v>
      </c>
      <c r="D364" s="2" t="s">
        <v>20</v>
      </c>
      <c r="E364" s="12" t="s">
        <v>238</v>
      </c>
      <c r="F364" s="2"/>
      <c r="G364" s="7">
        <v>0</v>
      </c>
      <c r="H364" s="8">
        <f>H365</f>
        <v>0</v>
      </c>
      <c r="I364" s="7">
        <f t="shared" si="22"/>
        <v>0</v>
      </c>
      <c r="J364" s="8">
        <f>J365</f>
        <v>0</v>
      </c>
      <c r="K364" s="7">
        <f t="shared" si="20"/>
        <v>0</v>
      </c>
      <c r="L364" s="7">
        <v>0</v>
      </c>
      <c r="M364" s="8">
        <f>M365</f>
        <v>0</v>
      </c>
      <c r="N364" s="7">
        <f t="shared" si="23"/>
        <v>0</v>
      </c>
      <c r="O364" s="8">
        <f>O365</f>
        <v>0</v>
      </c>
      <c r="P364" s="7">
        <f t="shared" si="21"/>
        <v>0</v>
      </c>
    </row>
    <row r="365" spans="1:16" ht="38.25">
      <c r="A365" s="3" t="s">
        <v>66</v>
      </c>
      <c r="B365" s="2" t="s">
        <v>8</v>
      </c>
      <c r="C365" s="2" t="s">
        <v>23</v>
      </c>
      <c r="D365" s="2" t="s">
        <v>20</v>
      </c>
      <c r="E365" s="12" t="s">
        <v>238</v>
      </c>
      <c r="F365" s="2">
        <v>600</v>
      </c>
      <c r="G365" s="7">
        <v>0</v>
      </c>
      <c r="H365" s="8"/>
      <c r="I365" s="7">
        <f t="shared" si="22"/>
        <v>0</v>
      </c>
      <c r="J365" s="8"/>
      <c r="K365" s="7">
        <f t="shared" si="20"/>
        <v>0</v>
      </c>
      <c r="L365" s="7">
        <v>0</v>
      </c>
      <c r="M365" s="8"/>
      <c r="N365" s="7">
        <f t="shared" si="23"/>
        <v>0</v>
      </c>
      <c r="O365" s="8"/>
      <c r="P365" s="7">
        <f t="shared" si="21"/>
        <v>0</v>
      </c>
    </row>
    <row r="366" spans="1:16" ht="51">
      <c r="A366" s="3" t="s">
        <v>217</v>
      </c>
      <c r="B366" s="2" t="s">
        <v>8</v>
      </c>
      <c r="C366" s="2" t="s">
        <v>23</v>
      </c>
      <c r="D366" s="2" t="s">
        <v>20</v>
      </c>
      <c r="E366" s="12" t="s">
        <v>232</v>
      </c>
      <c r="F366" s="2"/>
      <c r="G366" s="7">
        <v>0</v>
      </c>
      <c r="H366" s="8">
        <f>H367</f>
        <v>0</v>
      </c>
      <c r="I366" s="7">
        <f t="shared" si="22"/>
        <v>0</v>
      </c>
      <c r="J366" s="8">
        <f>J367</f>
        <v>0</v>
      </c>
      <c r="K366" s="7">
        <f t="shared" si="20"/>
        <v>0</v>
      </c>
      <c r="L366" s="7">
        <v>0</v>
      </c>
      <c r="M366" s="8">
        <f>M367</f>
        <v>0</v>
      </c>
      <c r="N366" s="7">
        <f t="shared" si="23"/>
        <v>0</v>
      </c>
      <c r="O366" s="8">
        <f>O367</f>
        <v>0</v>
      </c>
      <c r="P366" s="7">
        <f t="shared" si="21"/>
        <v>0</v>
      </c>
    </row>
    <row r="367" spans="1:16" ht="38.25">
      <c r="A367" s="3" t="s">
        <v>66</v>
      </c>
      <c r="B367" s="2" t="s">
        <v>8</v>
      </c>
      <c r="C367" s="2" t="s">
        <v>23</v>
      </c>
      <c r="D367" s="2" t="s">
        <v>20</v>
      </c>
      <c r="E367" s="12" t="s">
        <v>232</v>
      </c>
      <c r="F367" s="2">
        <v>600</v>
      </c>
      <c r="G367" s="7">
        <v>0</v>
      </c>
      <c r="H367" s="8"/>
      <c r="I367" s="7">
        <f t="shared" si="22"/>
        <v>0</v>
      </c>
      <c r="J367" s="8"/>
      <c r="K367" s="7">
        <f t="shared" si="20"/>
        <v>0</v>
      </c>
      <c r="L367" s="7">
        <v>0</v>
      </c>
      <c r="M367" s="8"/>
      <c r="N367" s="7">
        <f t="shared" si="23"/>
        <v>0</v>
      </c>
      <c r="O367" s="8"/>
      <c r="P367" s="7">
        <f t="shared" si="21"/>
        <v>0</v>
      </c>
    </row>
    <row r="368" spans="1:16" ht="114.75">
      <c r="A368" s="3" t="s">
        <v>243</v>
      </c>
      <c r="B368" s="2" t="s">
        <v>8</v>
      </c>
      <c r="C368" s="2" t="s">
        <v>23</v>
      </c>
      <c r="D368" s="2" t="s">
        <v>20</v>
      </c>
      <c r="E368" s="1" t="s">
        <v>244</v>
      </c>
      <c r="F368" s="2"/>
      <c r="G368" s="7">
        <v>0</v>
      </c>
      <c r="H368" s="8">
        <f>H369</f>
        <v>0</v>
      </c>
      <c r="I368" s="7">
        <f t="shared" si="22"/>
        <v>0</v>
      </c>
      <c r="J368" s="8">
        <f>J369</f>
        <v>0</v>
      </c>
      <c r="K368" s="7">
        <f t="shared" si="20"/>
        <v>0</v>
      </c>
      <c r="L368" s="7">
        <v>0</v>
      </c>
      <c r="M368" s="8">
        <f>M369</f>
        <v>0</v>
      </c>
      <c r="N368" s="7">
        <f t="shared" si="23"/>
        <v>0</v>
      </c>
      <c r="O368" s="8">
        <f>O369</f>
        <v>0</v>
      </c>
      <c r="P368" s="7">
        <f t="shared" si="21"/>
        <v>0</v>
      </c>
    </row>
    <row r="369" spans="1:16" ht="38.25">
      <c r="A369" s="3" t="s">
        <v>66</v>
      </c>
      <c r="B369" s="2" t="s">
        <v>8</v>
      </c>
      <c r="C369" s="2" t="s">
        <v>23</v>
      </c>
      <c r="D369" s="2" t="s">
        <v>20</v>
      </c>
      <c r="E369" s="1" t="s">
        <v>244</v>
      </c>
      <c r="F369" s="2">
        <v>600</v>
      </c>
      <c r="G369" s="7">
        <v>0</v>
      </c>
      <c r="H369" s="8"/>
      <c r="I369" s="7">
        <f t="shared" si="22"/>
        <v>0</v>
      </c>
      <c r="J369" s="8"/>
      <c r="K369" s="7">
        <f t="shared" si="20"/>
        <v>0</v>
      </c>
      <c r="L369" s="7">
        <v>0</v>
      </c>
      <c r="M369" s="8"/>
      <c r="N369" s="7">
        <f t="shared" si="23"/>
        <v>0</v>
      </c>
      <c r="O369" s="8"/>
      <c r="P369" s="7">
        <f t="shared" si="21"/>
        <v>0</v>
      </c>
    </row>
    <row r="370" spans="1:16" ht="89.25">
      <c r="A370" s="3" t="s">
        <v>276</v>
      </c>
      <c r="B370" s="2" t="s">
        <v>8</v>
      </c>
      <c r="C370" s="2" t="s">
        <v>23</v>
      </c>
      <c r="D370" s="2" t="s">
        <v>20</v>
      </c>
      <c r="E370" s="1" t="s">
        <v>277</v>
      </c>
      <c r="F370" s="2"/>
      <c r="G370" s="7">
        <v>0</v>
      </c>
      <c r="H370" s="8">
        <f>H371</f>
        <v>0</v>
      </c>
      <c r="I370" s="7">
        <f t="shared" si="22"/>
        <v>0</v>
      </c>
      <c r="J370" s="8">
        <f>J371</f>
        <v>0</v>
      </c>
      <c r="K370" s="7">
        <f t="shared" si="20"/>
        <v>0</v>
      </c>
      <c r="L370" s="7">
        <v>0</v>
      </c>
      <c r="M370" s="8">
        <f>M371</f>
        <v>0</v>
      </c>
      <c r="N370" s="7">
        <f t="shared" si="23"/>
        <v>0</v>
      </c>
      <c r="O370" s="8">
        <f>O371</f>
        <v>0</v>
      </c>
      <c r="P370" s="7">
        <f t="shared" si="21"/>
        <v>0</v>
      </c>
    </row>
    <row r="371" spans="1:16" ht="38.25">
      <c r="A371" s="3" t="s">
        <v>66</v>
      </c>
      <c r="B371" s="2" t="s">
        <v>8</v>
      </c>
      <c r="C371" s="2" t="s">
        <v>23</v>
      </c>
      <c r="D371" s="2" t="s">
        <v>20</v>
      </c>
      <c r="E371" s="1" t="s">
        <v>277</v>
      </c>
      <c r="F371" s="2">
        <v>600</v>
      </c>
      <c r="G371" s="7">
        <v>0</v>
      </c>
      <c r="H371" s="8"/>
      <c r="I371" s="7">
        <f t="shared" si="22"/>
        <v>0</v>
      </c>
      <c r="J371" s="8"/>
      <c r="K371" s="7">
        <f t="shared" si="20"/>
        <v>0</v>
      </c>
      <c r="L371" s="7">
        <v>0</v>
      </c>
      <c r="M371" s="8"/>
      <c r="N371" s="7">
        <f t="shared" si="23"/>
        <v>0</v>
      </c>
      <c r="O371" s="8"/>
      <c r="P371" s="7">
        <f t="shared" si="21"/>
        <v>0</v>
      </c>
    </row>
    <row r="372" spans="1:16" ht="25.5">
      <c r="A372" s="3" t="s">
        <v>68</v>
      </c>
      <c r="B372" s="2" t="s">
        <v>8</v>
      </c>
      <c r="C372" s="2" t="s">
        <v>24</v>
      </c>
      <c r="D372" s="2" t="s">
        <v>19</v>
      </c>
      <c r="E372" s="1" t="s">
        <v>70</v>
      </c>
      <c r="F372" s="2"/>
      <c r="G372" s="7">
        <v>7739.4727800000001</v>
      </c>
      <c r="H372" s="8">
        <f>H373</f>
        <v>0</v>
      </c>
      <c r="I372" s="7">
        <f t="shared" si="22"/>
        <v>7739.4727800000001</v>
      </c>
      <c r="J372" s="8">
        <f>J373</f>
        <v>0</v>
      </c>
      <c r="K372" s="7">
        <f t="shared" si="20"/>
        <v>7739.4727800000001</v>
      </c>
      <c r="L372" s="7">
        <v>7739.4727800000001</v>
      </c>
      <c r="M372" s="8">
        <f>M373</f>
        <v>0</v>
      </c>
      <c r="N372" s="7">
        <f t="shared" si="23"/>
        <v>7739.4727800000001</v>
      </c>
      <c r="O372" s="8">
        <f>O373</f>
        <v>0</v>
      </c>
      <c r="P372" s="7">
        <f t="shared" si="21"/>
        <v>7739.4727800000001</v>
      </c>
    </row>
    <row r="373" spans="1:16" ht="38.25">
      <c r="A373" s="3" t="s">
        <v>66</v>
      </c>
      <c r="B373" s="2" t="s">
        <v>8</v>
      </c>
      <c r="C373" s="2" t="s">
        <v>24</v>
      </c>
      <c r="D373" s="2" t="s">
        <v>19</v>
      </c>
      <c r="E373" s="1" t="s">
        <v>70</v>
      </c>
      <c r="F373" s="2">
        <v>600</v>
      </c>
      <c r="G373" s="7">
        <v>7739.4727800000001</v>
      </c>
      <c r="H373" s="8"/>
      <c r="I373" s="7">
        <f t="shared" si="22"/>
        <v>7739.4727800000001</v>
      </c>
      <c r="J373" s="8"/>
      <c r="K373" s="7">
        <f t="shared" si="20"/>
        <v>7739.4727800000001</v>
      </c>
      <c r="L373" s="7">
        <v>7739.4727800000001</v>
      </c>
      <c r="M373" s="8"/>
      <c r="N373" s="7">
        <f t="shared" si="23"/>
        <v>7739.4727800000001</v>
      </c>
      <c r="O373" s="8"/>
      <c r="P373" s="7">
        <f t="shared" si="21"/>
        <v>7739.4727800000001</v>
      </c>
    </row>
    <row r="374" spans="1:16" ht="63.75">
      <c r="A374" s="3" t="s">
        <v>69</v>
      </c>
      <c r="B374" s="2" t="s">
        <v>8</v>
      </c>
      <c r="C374" s="2" t="s">
        <v>24</v>
      </c>
      <c r="D374" s="2" t="s">
        <v>19</v>
      </c>
      <c r="E374" s="12" t="s">
        <v>71</v>
      </c>
      <c r="F374" s="2"/>
      <c r="G374" s="7">
        <v>70</v>
      </c>
      <c r="H374" s="8">
        <f>H375</f>
        <v>-70</v>
      </c>
      <c r="I374" s="7">
        <f t="shared" si="22"/>
        <v>0</v>
      </c>
      <c r="J374" s="8">
        <f>J375</f>
        <v>0</v>
      </c>
      <c r="K374" s="7">
        <f t="shared" si="20"/>
        <v>0</v>
      </c>
      <c r="L374" s="7">
        <v>70</v>
      </c>
      <c r="M374" s="8">
        <f>M375</f>
        <v>-70</v>
      </c>
      <c r="N374" s="7">
        <f t="shared" si="23"/>
        <v>0</v>
      </c>
      <c r="O374" s="8">
        <f>O375</f>
        <v>0</v>
      </c>
      <c r="P374" s="7">
        <f t="shared" si="21"/>
        <v>0</v>
      </c>
    </row>
    <row r="375" spans="1:16" ht="38.25">
      <c r="A375" s="3" t="s">
        <v>66</v>
      </c>
      <c r="B375" s="2" t="s">
        <v>8</v>
      </c>
      <c r="C375" s="2" t="s">
        <v>24</v>
      </c>
      <c r="D375" s="2" t="s">
        <v>19</v>
      </c>
      <c r="E375" s="12" t="s">
        <v>71</v>
      </c>
      <c r="F375" s="2">
        <v>600</v>
      </c>
      <c r="G375" s="7">
        <v>70</v>
      </c>
      <c r="H375" s="8">
        <v>-70</v>
      </c>
      <c r="I375" s="7">
        <f t="shared" si="22"/>
        <v>0</v>
      </c>
      <c r="J375" s="8"/>
      <c r="K375" s="7">
        <f t="shared" si="20"/>
        <v>0</v>
      </c>
      <c r="L375" s="7">
        <v>70</v>
      </c>
      <c r="M375" s="8">
        <v>-70</v>
      </c>
      <c r="N375" s="7">
        <f t="shared" si="23"/>
        <v>0</v>
      </c>
      <c r="O375" s="8"/>
      <c r="P375" s="7">
        <f t="shared" si="21"/>
        <v>0</v>
      </c>
    </row>
    <row r="376" spans="1:16" ht="63.75">
      <c r="A376" s="3" t="s">
        <v>69</v>
      </c>
      <c r="B376" s="2" t="s">
        <v>8</v>
      </c>
      <c r="C376" s="2" t="s">
        <v>24</v>
      </c>
      <c r="D376" s="2" t="s">
        <v>19</v>
      </c>
      <c r="E376" s="12" t="s">
        <v>343</v>
      </c>
      <c r="F376" s="2"/>
      <c r="G376" s="7">
        <v>0</v>
      </c>
      <c r="H376" s="8">
        <f>H377</f>
        <v>70</v>
      </c>
      <c r="I376" s="7">
        <f t="shared" si="22"/>
        <v>70</v>
      </c>
      <c r="J376" s="8">
        <f>J377</f>
        <v>0</v>
      </c>
      <c r="K376" s="7">
        <f t="shared" si="20"/>
        <v>70</v>
      </c>
      <c r="L376" s="7">
        <v>0</v>
      </c>
      <c r="M376" s="8">
        <f>M377</f>
        <v>70</v>
      </c>
      <c r="N376" s="7">
        <f t="shared" si="23"/>
        <v>70</v>
      </c>
      <c r="O376" s="8">
        <f>O377</f>
        <v>0</v>
      </c>
      <c r="P376" s="7">
        <f t="shared" si="21"/>
        <v>70</v>
      </c>
    </row>
    <row r="377" spans="1:16" ht="38.25">
      <c r="A377" s="3" t="s">
        <v>66</v>
      </c>
      <c r="B377" s="2" t="s">
        <v>8</v>
      </c>
      <c r="C377" s="2" t="s">
        <v>24</v>
      </c>
      <c r="D377" s="2" t="s">
        <v>19</v>
      </c>
      <c r="E377" s="12" t="s">
        <v>343</v>
      </c>
      <c r="F377" s="2">
        <v>600</v>
      </c>
      <c r="G377" s="7">
        <v>0</v>
      </c>
      <c r="H377" s="8">
        <v>70</v>
      </c>
      <c r="I377" s="7">
        <f t="shared" si="22"/>
        <v>70</v>
      </c>
      <c r="J377" s="8"/>
      <c r="K377" s="7">
        <f t="shared" si="20"/>
        <v>70</v>
      </c>
      <c r="L377" s="7">
        <v>0</v>
      </c>
      <c r="M377" s="8">
        <v>70</v>
      </c>
      <c r="N377" s="7">
        <f t="shared" si="23"/>
        <v>70</v>
      </c>
      <c r="O377" s="8"/>
      <c r="P377" s="7">
        <f t="shared" si="21"/>
        <v>70</v>
      </c>
    </row>
    <row r="378" spans="1:16" ht="76.5">
      <c r="A378" s="3" t="s">
        <v>72</v>
      </c>
      <c r="B378" s="2" t="s">
        <v>8</v>
      </c>
      <c r="C378" s="2" t="s">
        <v>24</v>
      </c>
      <c r="D378" s="2" t="s">
        <v>19</v>
      </c>
      <c r="E378" s="12" t="s">
        <v>73</v>
      </c>
      <c r="F378" s="2"/>
      <c r="G378" s="7">
        <v>0</v>
      </c>
      <c r="H378" s="8">
        <f>H379</f>
        <v>0</v>
      </c>
      <c r="I378" s="7">
        <f t="shared" si="22"/>
        <v>0</v>
      </c>
      <c r="J378" s="8">
        <f>J379</f>
        <v>0</v>
      </c>
      <c r="K378" s="7">
        <f t="shared" si="20"/>
        <v>0</v>
      </c>
      <c r="L378" s="7">
        <v>0</v>
      </c>
      <c r="M378" s="8">
        <f>M379</f>
        <v>0</v>
      </c>
      <c r="N378" s="7">
        <f t="shared" si="23"/>
        <v>0</v>
      </c>
      <c r="O378" s="8">
        <f>O379</f>
        <v>0</v>
      </c>
      <c r="P378" s="7">
        <f t="shared" si="21"/>
        <v>0</v>
      </c>
    </row>
    <row r="379" spans="1:16" ht="38.25">
      <c r="A379" s="3" t="s">
        <v>66</v>
      </c>
      <c r="B379" s="2" t="s">
        <v>8</v>
      </c>
      <c r="C379" s="2" t="s">
        <v>24</v>
      </c>
      <c r="D379" s="2" t="s">
        <v>19</v>
      </c>
      <c r="E379" s="12" t="s">
        <v>73</v>
      </c>
      <c r="F379" s="2">
        <v>600</v>
      </c>
      <c r="G379" s="7">
        <v>0</v>
      </c>
      <c r="H379" s="8"/>
      <c r="I379" s="7">
        <f t="shared" si="22"/>
        <v>0</v>
      </c>
      <c r="J379" s="8"/>
      <c r="K379" s="7">
        <f t="shared" si="20"/>
        <v>0</v>
      </c>
      <c r="L379" s="7">
        <v>0</v>
      </c>
      <c r="M379" s="8"/>
      <c r="N379" s="7">
        <f t="shared" si="23"/>
        <v>0</v>
      </c>
      <c r="O379" s="8"/>
      <c r="P379" s="7">
        <f t="shared" si="21"/>
        <v>0</v>
      </c>
    </row>
    <row r="380" spans="1:16" ht="30.75" customHeight="1">
      <c r="A380" s="3" t="s">
        <v>74</v>
      </c>
      <c r="B380" s="2" t="s">
        <v>8</v>
      </c>
      <c r="C380" s="2" t="s">
        <v>24</v>
      </c>
      <c r="D380" s="2" t="s">
        <v>19</v>
      </c>
      <c r="E380" s="1" t="s">
        <v>329</v>
      </c>
      <c r="F380" s="2"/>
      <c r="G380" s="7">
        <v>0</v>
      </c>
      <c r="H380" s="8">
        <f>H381</f>
        <v>0</v>
      </c>
      <c r="I380" s="7">
        <f t="shared" si="22"/>
        <v>0</v>
      </c>
      <c r="J380" s="8">
        <f>J381</f>
        <v>0</v>
      </c>
      <c r="K380" s="7">
        <f t="shared" si="20"/>
        <v>0</v>
      </c>
      <c r="L380" s="7">
        <v>0</v>
      </c>
      <c r="M380" s="8">
        <f>M381</f>
        <v>0</v>
      </c>
      <c r="N380" s="7">
        <f t="shared" si="23"/>
        <v>0</v>
      </c>
      <c r="O380" s="8">
        <f>O381</f>
        <v>0</v>
      </c>
      <c r="P380" s="7">
        <f t="shared" si="21"/>
        <v>0</v>
      </c>
    </row>
    <row r="381" spans="1:16" ht="43.5" customHeight="1">
      <c r="A381" s="11" t="s">
        <v>66</v>
      </c>
      <c r="B381" s="2" t="s">
        <v>8</v>
      </c>
      <c r="C381" s="2" t="s">
        <v>24</v>
      </c>
      <c r="D381" s="2" t="s">
        <v>19</v>
      </c>
      <c r="E381" s="1" t="s">
        <v>329</v>
      </c>
      <c r="F381" s="2">
        <v>600</v>
      </c>
      <c r="G381" s="7">
        <v>0</v>
      </c>
      <c r="H381" s="8"/>
      <c r="I381" s="7">
        <f t="shared" si="22"/>
        <v>0</v>
      </c>
      <c r="J381" s="8"/>
      <c r="K381" s="7">
        <f t="shared" si="20"/>
        <v>0</v>
      </c>
      <c r="L381" s="7">
        <v>0</v>
      </c>
      <c r="M381" s="8"/>
      <c r="N381" s="7">
        <f t="shared" si="23"/>
        <v>0</v>
      </c>
      <c r="O381" s="8"/>
      <c r="P381" s="7">
        <f t="shared" si="21"/>
        <v>0</v>
      </c>
    </row>
    <row r="382" spans="1:16" ht="25.5">
      <c r="A382" s="3" t="s">
        <v>74</v>
      </c>
      <c r="B382" s="2" t="s">
        <v>8</v>
      </c>
      <c r="C382" s="2" t="s">
        <v>24</v>
      </c>
      <c r="D382" s="2" t="s">
        <v>19</v>
      </c>
      <c r="E382" s="1" t="s">
        <v>233</v>
      </c>
      <c r="F382" s="2"/>
      <c r="G382" s="7">
        <v>0</v>
      </c>
      <c r="H382" s="8">
        <f>H383</f>
        <v>0</v>
      </c>
      <c r="I382" s="7">
        <f t="shared" si="22"/>
        <v>0</v>
      </c>
      <c r="J382" s="8">
        <f>J383</f>
        <v>0</v>
      </c>
      <c r="K382" s="7">
        <f t="shared" si="20"/>
        <v>0</v>
      </c>
      <c r="L382" s="7">
        <v>0</v>
      </c>
      <c r="M382" s="8">
        <f>M383</f>
        <v>0</v>
      </c>
      <c r="N382" s="7">
        <f t="shared" si="23"/>
        <v>0</v>
      </c>
      <c r="O382" s="8">
        <f>O383</f>
        <v>0</v>
      </c>
      <c r="P382" s="7">
        <f t="shared" si="21"/>
        <v>0</v>
      </c>
    </row>
    <row r="383" spans="1:16" ht="43.5" customHeight="1">
      <c r="A383" s="3" t="s">
        <v>66</v>
      </c>
      <c r="B383" s="2" t="s">
        <v>8</v>
      </c>
      <c r="C383" s="2" t="s">
        <v>24</v>
      </c>
      <c r="D383" s="2" t="s">
        <v>19</v>
      </c>
      <c r="E383" s="1" t="s">
        <v>233</v>
      </c>
      <c r="F383" s="2">
        <v>600</v>
      </c>
      <c r="G383" s="7">
        <v>0</v>
      </c>
      <c r="H383" s="8"/>
      <c r="I383" s="7">
        <f t="shared" si="22"/>
        <v>0</v>
      </c>
      <c r="J383" s="8"/>
      <c r="K383" s="7">
        <f t="shared" si="20"/>
        <v>0</v>
      </c>
      <c r="L383" s="7">
        <v>0</v>
      </c>
      <c r="M383" s="8"/>
      <c r="N383" s="7">
        <f t="shared" si="23"/>
        <v>0</v>
      </c>
      <c r="O383" s="8"/>
      <c r="P383" s="7">
        <f t="shared" si="21"/>
        <v>0</v>
      </c>
    </row>
    <row r="384" spans="1:16" ht="89.25">
      <c r="A384" s="3" t="s">
        <v>75</v>
      </c>
      <c r="B384" s="2" t="s">
        <v>8</v>
      </c>
      <c r="C384" s="2" t="s">
        <v>24</v>
      </c>
      <c r="D384" s="2" t="s">
        <v>19</v>
      </c>
      <c r="E384" s="1" t="s">
        <v>76</v>
      </c>
      <c r="F384" s="2"/>
      <c r="G384" s="7">
        <v>0</v>
      </c>
      <c r="H384" s="8">
        <f>H385</f>
        <v>0</v>
      </c>
      <c r="I384" s="7">
        <f t="shared" si="22"/>
        <v>0</v>
      </c>
      <c r="J384" s="8">
        <f>J385</f>
        <v>0</v>
      </c>
      <c r="K384" s="7">
        <f t="shared" si="20"/>
        <v>0</v>
      </c>
      <c r="L384" s="7">
        <v>0</v>
      </c>
      <c r="M384" s="8">
        <f>M385</f>
        <v>0</v>
      </c>
      <c r="N384" s="7">
        <f t="shared" si="23"/>
        <v>0</v>
      </c>
      <c r="O384" s="8">
        <f>O385</f>
        <v>0</v>
      </c>
      <c r="P384" s="7">
        <f t="shared" si="21"/>
        <v>0</v>
      </c>
    </row>
    <row r="385" spans="1:16" ht="38.25">
      <c r="A385" s="3" t="s">
        <v>66</v>
      </c>
      <c r="B385" s="2" t="s">
        <v>8</v>
      </c>
      <c r="C385" s="2" t="s">
        <v>24</v>
      </c>
      <c r="D385" s="2" t="s">
        <v>19</v>
      </c>
      <c r="E385" s="1" t="s">
        <v>76</v>
      </c>
      <c r="F385" s="2">
        <v>600</v>
      </c>
      <c r="G385" s="7">
        <v>0</v>
      </c>
      <c r="H385" s="8"/>
      <c r="I385" s="7">
        <f t="shared" si="22"/>
        <v>0</v>
      </c>
      <c r="J385" s="8"/>
      <c r="K385" s="7">
        <f t="shared" si="20"/>
        <v>0</v>
      </c>
      <c r="L385" s="7">
        <v>0</v>
      </c>
      <c r="M385" s="8"/>
      <c r="N385" s="7">
        <f t="shared" si="23"/>
        <v>0</v>
      </c>
      <c r="O385" s="8"/>
      <c r="P385" s="7">
        <f t="shared" si="21"/>
        <v>0</v>
      </c>
    </row>
    <row r="386" spans="1:16" ht="25.5">
      <c r="A386" s="3" t="s">
        <v>77</v>
      </c>
      <c r="B386" s="2" t="s">
        <v>8</v>
      </c>
      <c r="C386" s="2" t="s">
        <v>24</v>
      </c>
      <c r="D386" s="2" t="s">
        <v>19</v>
      </c>
      <c r="E386" s="1" t="s">
        <v>78</v>
      </c>
      <c r="F386" s="2"/>
      <c r="G386" s="7">
        <v>0</v>
      </c>
      <c r="H386" s="8">
        <f>H387</f>
        <v>0</v>
      </c>
      <c r="I386" s="7">
        <f t="shared" si="22"/>
        <v>0</v>
      </c>
      <c r="J386" s="8">
        <f>J387</f>
        <v>0</v>
      </c>
      <c r="K386" s="7">
        <f t="shared" si="20"/>
        <v>0</v>
      </c>
      <c r="L386" s="7">
        <v>0</v>
      </c>
      <c r="M386" s="8">
        <f>M387</f>
        <v>0</v>
      </c>
      <c r="N386" s="7">
        <f t="shared" si="23"/>
        <v>0</v>
      </c>
      <c r="O386" s="8">
        <f>O387</f>
        <v>0</v>
      </c>
      <c r="P386" s="7">
        <f t="shared" si="21"/>
        <v>0</v>
      </c>
    </row>
    <row r="387" spans="1:16" ht="38.25">
      <c r="A387" s="3" t="s">
        <v>66</v>
      </c>
      <c r="B387" s="2" t="s">
        <v>8</v>
      </c>
      <c r="C387" s="2" t="s">
        <v>24</v>
      </c>
      <c r="D387" s="2" t="s">
        <v>19</v>
      </c>
      <c r="E387" s="1" t="s">
        <v>78</v>
      </c>
      <c r="F387" s="2">
        <v>600</v>
      </c>
      <c r="G387" s="7">
        <v>0</v>
      </c>
      <c r="H387" s="8"/>
      <c r="I387" s="7">
        <f t="shared" si="22"/>
        <v>0</v>
      </c>
      <c r="J387" s="8"/>
      <c r="K387" s="7">
        <f t="shared" si="20"/>
        <v>0</v>
      </c>
      <c r="L387" s="7">
        <v>0</v>
      </c>
      <c r="M387" s="8"/>
      <c r="N387" s="7">
        <f t="shared" si="23"/>
        <v>0</v>
      </c>
      <c r="O387" s="8"/>
      <c r="P387" s="7">
        <f t="shared" si="21"/>
        <v>0</v>
      </c>
    </row>
    <row r="388" spans="1:16" ht="15.75">
      <c r="A388" s="3" t="s">
        <v>271</v>
      </c>
      <c r="B388" s="2" t="s">
        <v>8</v>
      </c>
      <c r="C388" s="2" t="s">
        <v>24</v>
      </c>
      <c r="D388" s="2" t="s">
        <v>19</v>
      </c>
      <c r="E388" s="1" t="s">
        <v>272</v>
      </c>
      <c r="F388" s="2"/>
      <c r="G388" s="7">
        <v>0</v>
      </c>
      <c r="H388" s="8">
        <f>H389</f>
        <v>0</v>
      </c>
      <c r="I388" s="7">
        <f t="shared" si="22"/>
        <v>0</v>
      </c>
      <c r="J388" s="8">
        <f>J389</f>
        <v>0</v>
      </c>
      <c r="K388" s="7">
        <f t="shared" si="20"/>
        <v>0</v>
      </c>
      <c r="L388" s="7">
        <v>0</v>
      </c>
      <c r="M388" s="8">
        <f>M389</f>
        <v>0</v>
      </c>
      <c r="N388" s="7">
        <f t="shared" si="23"/>
        <v>0</v>
      </c>
      <c r="O388" s="8">
        <f>O389</f>
        <v>0</v>
      </c>
      <c r="P388" s="7">
        <f t="shared" si="21"/>
        <v>0</v>
      </c>
    </row>
    <row r="389" spans="1:16" ht="38.25">
      <c r="A389" s="3" t="s">
        <v>66</v>
      </c>
      <c r="B389" s="2" t="s">
        <v>8</v>
      </c>
      <c r="C389" s="2" t="s">
        <v>24</v>
      </c>
      <c r="D389" s="2" t="s">
        <v>19</v>
      </c>
      <c r="E389" s="1" t="s">
        <v>272</v>
      </c>
      <c r="F389" s="2">
        <v>600</v>
      </c>
      <c r="G389" s="7">
        <v>0</v>
      </c>
      <c r="H389" s="8"/>
      <c r="I389" s="7">
        <f t="shared" si="22"/>
        <v>0</v>
      </c>
      <c r="J389" s="8"/>
      <c r="K389" s="7">
        <f t="shared" si="20"/>
        <v>0</v>
      </c>
      <c r="L389" s="7">
        <v>0</v>
      </c>
      <c r="M389" s="8"/>
      <c r="N389" s="7">
        <f t="shared" si="23"/>
        <v>0</v>
      </c>
      <c r="O389" s="8"/>
      <c r="P389" s="7">
        <f t="shared" si="21"/>
        <v>0</v>
      </c>
    </row>
    <row r="390" spans="1:16" ht="76.5">
      <c r="A390" s="3" t="s">
        <v>72</v>
      </c>
      <c r="B390" s="2" t="s">
        <v>8</v>
      </c>
      <c r="C390" s="2" t="s">
        <v>24</v>
      </c>
      <c r="D390" s="2" t="s">
        <v>19</v>
      </c>
      <c r="E390" s="1" t="s">
        <v>295</v>
      </c>
      <c r="F390" s="2"/>
      <c r="G390" s="7">
        <v>0</v>
      </c>
      <c r="H390" s="8">
        <f>H391</f>
        <v>0</v>
      </c>
      <c r="I390" s="7">
        <f t="shared" si="22"/>
        <v>0</v>
      </c>
      <c r="J390" s="8">
        <f>J391</f>
        <v>0</v>
      </c>
      <c r="K390" s="7">
        <f t="shared" si="20"/>
        <v>0</v>
      </c>
      <c r="L390" s="7">
        <v>0</v>
      </c>
      <c r="M390" s="8">
        <f>M391</f>
        <v>0</v>
      </c>
      <c r="N390" s="7">
        <f t="shared" si="23"/>
        <v>0</v>
      </c>
      <c r="O390" s="8">
        <f>O391</f>
        <v>0</v>
      </c>
      <c r="P390" s="7">
        <f t="shared" si="21"/>
        <v>0</v>
      </c>
    </row>
    <row r="391" spans="1:16" ht="38.25">
      <c r="A391" s="3" t="s">
        <v>66</v>
      </c>
      <c r="B391" s="2" t="s">
        <v>8</v>
      </c>
      <c r="C391" s="2" t="s">
        <v>24</v>
      </c>
      <c r="D391" s="2" t="s">
        <v>19</v>
      </c>
      <c r="E391" s="1" t="s">
        <v>295</v>
      </c>
      <c r="F391" s="2">
        <v>600</v>
      </c>
      <c r="G391" s="7">
        <v>0</v>
      </c>
      <c r="H391" s="8"/>
      <c r="I391" s="7">
        <f t="shared" si="22"/>
        <v>0</v>
      </c>
      <c r="J391" s="8"/>
      <c r="K391" s="7">
        <f t="shared" si="20"/>
        <v>0</v>
      </c>
      <c r="L391" s="7">
        <v>0</v>
      </c>
      <c r="M391" s="8"/>
      <c r="N391" s="7">
        <f t="shared" si="23"/>
        <v>0</v>
      </c>
      <c r="O391" s="8"/>
      <c r="P391" s="7">
        <f t="shared" si="21"/>
        <v>0</v>
      </c>
    </row>
    <row r="392" spans="1:16" ht="89.25">
      <c r="A392" s="3" t="s">
        <v>75</v>
      </c>
      <c r="B392" s="2" t="s">
        <v>8</v>
      </c>
      <c r="C392" s="2" t="s">
        <v>24</v>
      </c>
      <c r="D392" s="2" t="s">
        <v>19</v>
      </c>
      <c r="E392" s="1" t="s">
        <v>297</v>
      </c>
      <c r="F392" s="2"/>
      <c r="G392" s="7">
        <v>0</v>
      </c>
      <c r="H392" s="8">
        <f>H393</f>
        <v>0</v>
      </c>
      <c r="I392" s="7">
        <f t="shared" si="22"/>
        <v>0</v>
      </c>
      <c r="J392" s="8">
        <f>J393</f>
        <v>0</v>
      </c>
      <c r="K392" s="7">
        <f t="shared" si="20"/>
        <v>0</v>
      </c>
      <c r="L392" s="7">
        <v>0</v>
      </c>
      <c r="M392" s="8">
        <f>M393</f>
        <v>0</v>
      </c>
      <c r="N392" s="7">
        <f t="shared" si="23"/>
        <v>0</v>
      </c>
      <c r="O392" s="8">
        <f>O393</f>
        <v>0</v>
      </c>
      <c r="P392" s="7">
        <f t="shared" si="21"/>
        <v>0</v>
      </c>
    </row>
    <row r="393" spans="1:16" ht="38.25">
      <c r="A393" s="3" t="s">
        <v>66</v>
      </c>
      <c r="B393" s="2" t="s">
        <v>8</v>
      </c>
      <c r="C393" s="2" t="s">
        <v>24</v>
      </c>
      <c r="D393" s="2" t="s">
        <v>19</v>
      </c>
      <c r="E393" s="1" t="s">
        <v>297</v>
      </c>
      <c r="F393" s="2">
        <v>600</v>
      </c>
      <c r="G393" s="7">
        <v>0</v>
      </c>
      <c r="H393" s="8"/>
      <c r="I393" s="7">
        <f t="shared" si="22"/>
        <v>0</v>
      </c>
      <c r="J393" s="8"/>
      <c r="K393" s="7">
        <f t="shared" si="20"/>
        <v>0</v>
      </c>
      <c r="L393" s="7">
        <v>0</v>
      </c>
      <c r="M393" s="8"/>
      <c r="N393" s="7">
        <f t="shared" si="23"/>
        <v>0</v>
      </c>
      <c r="O393" s="8"/>
      <c r="P393" s="7">
        <f t="shared" si="21"/>
        <v>0</v>
      </c>
    </row>
    <row r="394" spans="1:16" ht="42.75" customHeight="1">
      <c r="A394" s="3" t="s">
        <v>338</v>
      </c>
      <c r="B394" s="2" t="s">
        <v>8</v>
      </c>
      <c r="C394" s="2" t="s">
        <v>24</v>
      </c>
      <c r="D394" s="2" t="s">
        <v>19</v>
      </c>
      <c r="E394" s="1" t="s">
        <v>339</v>
      </c>
      <c r="F394" s="2"/>
      <c r="G394" s="7">
        <v>0</v>
      </c>
      <c r="H394" s="8">
        <f>H395</f>
        <v>0</v>
      </c>
      <c r="I394" s="7">
        <f t="shared" si="22"/>
        <v>0</v>
      </c>
      <c r="J394" s="8">
        <f>J395</f>
        <v>0</v>
      </c>
      <c r="K394" s="7">
        <f t="shared" si="20"/>
        <v>0</v>
      </c>
      <c r="L394" s="7">
        <v>0</v>
      </c>
      <c r="M394" s="8">
        <f>M395</f>
        <v>0</v>
      </c>
      <c r="N394" s="7">
        <f t="shared" si="23"/>
        <v>0</v>
      </c>
      <c r="O394" s="8">
        <f>O395</f>
        <v>0</v>
      </c>
      <c r="P394" s="7">
        <f t="shared" si="21"/>
        <v>0</v>
      </c>
    </row>
    <row r="395" spans="1:16" ht="41.25" customHeight="1">
      <c r="A395" s="3" t="s">
        <v>66</v>
      </c>
      <c r="B395" s="2" t="s">
        <v>8</v>
      </c>
      <c r="C395" s="2" t="s">
        <v>24</v>
      </c>
      <c r="D395" s="2" t="s">
        <v>19</v>
      </c>
      <c r="E395" s="1" t="s">
        <v>339</v>
      </c>
      <c r="F395" s="2">
        <v>600</v>
      </c>
      <c r="G395" s="7">
        <v>0</v>
      </c>
      <c r="H395" s="8"/>
      <c r="I395" s="7">
        <f t="shared" si="22"/>
        <v>0</v>
      </c>
      <c r="J395" s="8"/>
      <c r="K395" s="7">
        <f t="shared" si="20"/>
        <v>0</v>
      </c>
      <c r="L395" s="7">
        <v>0</v>
      </c>
      <c r="M395" s="8"/>
      <c r="N395" s="7">
        <f t="shared" si="23"/>
        <v>0</v>
      </c>
      <c r="O395" s="8"/>
      <c r="P395" s="7">
        <f t="shared" si="21"/>
        <v>0</v>
      </c>
    </row>
    <row r="396" spans="1:16" ht="38.25">
      <c r="A396" s="3" t="s">
        <v>79</v>
      </c>
      <c r="B396" s="2" t="s">
        <v>8</v>
      </c>
      <c r="C396" s="2" t="s">
        <v>24</v>
      </c>
      <c r="D396" s="2" t="s">
        <v>19</v>
      </c>
      <c r="E396" s="1" t="s">
        <v>81</v>
      </c>
      <c r="F396" s="2"/>
      <c r="G396" s="7">
        <v>2336.4423899999997</v>
      </c>
      <c r="H396" s="8">
        <f>H397</f>
        <v>0</v>
      </c>
      <c r="I396" s="7">
        <f t="shared" si="22"/>
        <v>2336.4423899999997</v>
      </c>
      <c r="J396" s="8">
        <f>J397</f>
        <v>0</v>
      </c>
      <c r="K396" s="7">
        <f t="shared" si="20"/>
        <v>2336.4423899999997</v>
      </c>
      <c r="L396" s="7">
        <v>2336.4423899999997</v>
      </c>
      <c r="M396" s="8">
        <f>M397</f>
        <v>0</v>
      </c>
      <c r="N396" s="7">
        <f t="shared" si="23"/>
        <v>2336.4423899999997</v>
      </c>
      <c r="O396" s="8">
        <f>O397</f>
        <v>0</v>
      </c>
      <c r="P396" s="7">
        <f t="shared" si="21"/>
        <v>2336.4423899999997</v>
      </c>
    </row>
    <row r="397" spans="1:16" ht="38.25">
      <c r="A397" s="3" t="s">
        <v>66</v>
      </c>
      <c r="B397" s="2" t="s">
        <v>8</v>
      </c>
      <c r="C397" s="2" t="s">
        <v>24</v>
      </c>
      <c r="D397" s="2" t="s">
        <v>19</v>
      </c>
      <c r="E397" s="1" t="s">
        <v>81</v>
      </c>
      <c r="F397" s="2">
        <v>600</v>
      </c>
      <c r="G397" s="7">
        <v>2336.4423899999997</v>
      </c>
      <c r="H397" s="8"/>
      <c r="I397" s="7">
        <f t="shared" si="22"/>
        <v>2336.4423899999997</v>
      </c>
      <c r="J397" s="8"/>
      <c r="K397" s="7">
        <f t="shared" si="20"/>
        <v>2336.4423899999997</v>
      </c>
      <c r="L397" s="7">
        <v>2336.4423899999997</v>
      </c>
      <c r="M397" s="8"/>
      <c r="N397" s="7">
        <f t="shared" si="23"/>
        <v>2336.4423899999997</v>
      </c>
      <c r="O397" s="8"/>
      <c r="P397" s="7">
        <f t="shared" si="21"/>
        <v>2336.4423899999997</v>
      </c>
    </row>
    <row r="398" spans="1:16" ht="25.5">
      <c r="A398" s="3" t="s">
        <v>198</v>
      </c>
      <c r="B398" s="2" t="s">
        <v>8</v>
      </c>
      <c r="C398" s="2" t="s">
        <v>24</v>
      </c>
      <c r="D398" s="2" t="s">
        <v>19</v>
      </c>
      <c r="E398" s="12" t="s">
        <v>319</v>
      </c>
      <c r="F398" s="2"/>
      <c r="G398" s="7">
        <v>225.66499999999999</v>
      </c>
      <c r="H398" s="8">
        <f>H399</f>
        <v>0</v>
      </c>
      <c r="I398" s="7">
        <f t="shared" si="22"/>
        <v>225.66499999999999</v>
      </c>
      <c r="J398" s="8">
        <f>J399</f>
        <v>0</v>
      </c>
      <c r="K398" s="7">
        <f t="shared" si="20"/>
        <v>225.66499999999999</v>
      </c>
      <c r="L398" s="7">
        <v>244.66499999999999</v>
      </c>
      <c r="M398" s="8">
        <f>M399</f>
        <v>0</v>
      </c>
      <c r="N398" s="7">
        <f t="shared" si="23"/>
        <v>244.66499999999999</v>
      </c>
      <c r="O398" s="8">
        <f>O399</f>
        <v>0</v>
      </c>
      <c r="P398" s="7">
        <f t="shared" si="21"/>
        <v>244.66499999999999</v>
      </c>
    </row>
    <row r="399" spans="1:16" ht="38.25">
      <c r="A399" s="3" t="s">
        <v>66</v>
      </c>
      <c r="B399" s="2" t="s">
        <v>8</v>
      </c>
      <c r="C399" s="2" t="s">
        <v>24</v>
      </c>
      <c r="D399" s="2" t="s">
        <v>19</v>
      </c>
      <c r="E399" s="12" t="s">
        <v>319</v>
      </c>
      <c r="F399" s="2">
        <v>600</v>
      </c>
      <c r="G399" s="7">
        <v>225.66499999999999</v>
      </c>
      <c r="H399" s="8"/>
      <c r="I399" s="7">
        <f t="shared" si="22"/>
        <v>225.66499999999999</v>
      </c>
      <c r="J399" s="8"/>
      <c r="K399" s="7">
        <f t="shared" si="20"/>
        <v>225.66499999999999</v>
      </c>
      <c r="L399" s="7">
        <v>244.66499999999999</v>
      </c>
      <c r="M399" s="8"/>
      <c r="N399" s="7">
        <f t="shared" si="23"/>
        <v>244.66499999999999</v>
      </c>
      <c r="O399" s="8"/>
      <c r="P399" s="7">
        <f t="shared" si="21"/>
        <v>244.66499999999999</v>
      </c>
    </row>
    <row r="400" spans="1:16" ht="63.75">
      <c r="A400" s="3" t="s">
        <v>369</v>
      </c>
      <c r="B400" s="2" t="s">
        <v>8</v>
      </c>
      <c r="C400" s="2" t="s">
        <v>24</v>
      </c>
      <c r="D400" s="2" t="s">
        <v>19</v>
      </c>
      <c r="E400" s="12" t="s">
        <v>363</v>
      </c>
      <c r="F400" s="2"/>
      <c r="G400" s="7"/>
      <c r="H400" s="8"/>
      <c r="I400" s="7">
        <f t="shared" si="22"/>
        <v>0</v>
      </c>
      <c r="J400" s="8">
        <f>J401</f>
        <v>0</v>
      </c>
      <c r="K400" s="7">
        <f t="shared" si="20"/>
        <v>0</v>
      </c>
      <c r="L400" s="7"/>
      <c r="M400" s="8"/>
      <c r="N400" s="7">
        <f t="shared" si="23"/>
        <v>0</v>
      </c>
      <c r="O400" s="8">
        <f>O401</f>
        <v>0</v>
      </c>
      <c r="P400" s="7">
        <f t="shared" si="21"/>
        <v>0</v>
      </c>
    </row>
    <row r="401" spans="1:16" ht="38.25">
      <c r="A401" s="3" t="s">
        <v>66</v>
      </c>
      <c r="B401" s="2" t="s">
        <v>8</v>
      </c>
      <c r="C401" s="2" t="s">
        <v>24</v>
      </c>
      <c r="D401" s="2" t="s">
        <v>19</v>
      </c>
      <c r="E401" s="12" t="s">
        <v>363</v>
      </c>
      <c r="F401" s="2">
        <v>600</v>
      </c>
      <c r="G401" s="7"/>
      <c r="H401" s="8"/>
      <c r="I401" s="7">
        <f t="shared" si="22"/>
        <v>0</v>
      </c>
      <c r="J401" s="8"/>
      <c r="K401" s="7">
        <f t="shared" si="20"/>
        <v>0</v>
      </c>
      <c r="L401" s="7"/>
      <c r="M401" s="8"/>
      <c r="N401" s="7">
        <f t="shared" si="23"/>
        <v>0</v>
      </c>
      <c r="O401" s="8"/>
      <c r="P401" s="7">
        <f t="shared" si="21"/>
        <v>0</v>
      </c>
    </row>
    <row r="402" spans="1:16" ht="63.75">
      <c r="A402" s="3" t="s">
        <v>80</v>
      </c>
      <c r="B402" s="2" t="s">
        <v>8</v>
      </c>
      <c r="C402" s="2" t="s">
        <v>24</v>
      </c>
      <c r="D402" s="2" t="s">
        <v>19</v>
      </c>
      <c r="E402" s="12" t="s">
        <v>82</v>
      </c>
      <c r="F402" s="2"/>
      <c r="G402" s="7">
        <v>100</v>
      </c>
      <c r="H402" s="8">
        <f>H403</f>
        <v>-100</v>
      </c>
      <c r="I402" s="7">
        <f t="shared" si="22"/>
        <v>0</v>
      </c>
      <c r="J402" s="8">
        <f>J403</f>
        <v>0</v>
      </c>
      <c r="K402" s="7">
        <f t="shared" si="20"/>
        <v>0</v>
      </c>
      <c r="L402" s="7">
        <v>100</v>
      </c>
      <c r="M402" s="8">
        <f>M403</f>
        <v>-100</v>
      </c>
      <c r="N402" s="7">
        <f t="shared" si="23"/>
        <v>0</v>
      </c>
      <c r="O402" s="8">
        <f>O403</f>
        <v>0</v>
      </c>
      <c r="P402" s="7">
        <f t="shared" si="21"/>
        <v>0</v>
      </c>
    </row>
    <row r="403" spans="1:16" ht="38.25">
      <c r="A403" s="3" t="s">
        <v>66</v>
      </c>
      <c r="B403" s="2" t="s">
        <v>8</v>
      </c>
      <c r="C403" s="2" t="s">
        <v>24</v>
      </c>
      <c r="D403" s="2" t="s">
        <v>19</v>
      </c>
      <c r="E403" s="12" t="s">
        <v>82</v>
      </c>
      <c r="F403" s="2">
        <v>600</v>
      </c>
      <c r="G403" s="7">
        <v>100</v>
      </c>
      <c r="H403" s="8">
        <v>-100</v>
      </c>
      <c r="I403" s="7">
        <f t="shared" si="22"/>
        <v>0</v>
      </c>
      <c r="J403" s="8"/>
      <c r="K403" s="7">
        <f t="shared" si="20"/>
        <v>0</v>
      </c>
      <c r="L403" s="7">
        <v>100</v>
      </c>
      <c r="M403" s="8">
        <v>-100</v>
      </c>
      <c r="N403" s="7">
        <f t="shared" si="23"/>
        <v>0</v>
      </c>
      <c r="O403" s="8"/>
      <c r="P403" s="7">
        <f t="shared" si="21"/>
        <v>0</v>
      </c>
    </row>
    <row r="404" spans="1:16" ht="63.75">
      <c r="A404" s="3" t="s">
        <v>80</v>
      </c>
      <c r="B404" s="2" t="s">
        <v>8</v>
      </c>
      <c r="C404" s="2" t="s">
        <v>24</v>
      </c>
      <c r="D404" s="2" t="s">
        <v>19</v>
      </c>
      <c r="E404" s="12" t="s">
        <v>344</v>
      </c>
      <c r="F404" s="2"/>
      <c r="G404" s="7">
        <v>0</v>
      </c>
      <c r="H404" s="8">
        <f>H405</f>
        <v>100</v>
      </c>
      <c r="I404" s="7">
        <f t="shared" si="22"/>
        <v>100</v>
      </c>
      <c r="J404" s="8">
        <f>J405</f>
        <v>0</v>
      </c>
      <c r="K404" s="7">
        <f t="shared" si="20"/>
        <v>100</v>
      </c>
      <c r="L404" s="7">
        <v>0</v>
      </c>
      <c r="M404" s="8">
        <f>M405</f>
        <v>100</v>
      </c>
      <c r="N404" s="7">
        <f t="shared" si="23"/>
        <v>100</v>
      </c>
      <c r="O404" s="8">
        <f>O405</f>
        <v>0</v>
      </c>
      <c r="P404" s="7">
        <f t="shared" si="21"/>
        <v>100</v>
      </c>
    </row>
    <row r="405" spans="1:16" ht="38.25">
      <c r="A405" s="3" t="s">
        <v>66</v>
      </c>
      <c r="B405" s="2" t="s">
        <v>8</v>
      </c>
      <c r="C405" s="2" t="s">
        <v>24</v>
      </c>
      <c r="D405" s="2" t="s">
        <v>19</v>
      </c>
      <c r="E405" s="12" t="s">
        <v>344</v>
      </c>
      <c r="F405" s="2">
        <v>600</v>
      </c>
      <c r="G405" s="7">
        <v>0</v>
      </c>
      <c r="H405" s="8">
        <v>100</v>
      </c>
      <c r="I405" s="7">
        <f t="shared" si="22"/>
        <v>100</v>
      </c>
      <c r="J405" s="8"/>
      <c r="K405" s="7">
        <f t="shared" si="20"/>
        <v>100</v>
      </c>
      <c r="L405" s="7">
        <v>0</v>
      </c>
      <c r="M405" s="8">
        <v>100</v>
      </c>
      <c r="N405" s="7">
        <f t="shared" si="23"/>
        <v>100</v>
      </c>
      <c r="O405" s="8"/>
      <c r="P405" s="7">
        <f t="shared" si="21"/>
        <v>100</v>
      </c>
    </row>
    <row r="406" spans="1:16" ht="76.5">
      <c r="A406" s="3" t="s">
        <v>72</v>
      </c>
      <c r="B406" s="2" t="s">
        <v>8</v>
      </c>
      <c r="C406" s="2" t="s">
        <v>24</v>
      </c>
      <c r="D406" s="2" t="s">
        <v>19</v>
      </c>
      <c r="E406" s="1" t="s">
        <v>83</v>
      </c>
      <c r="F406" s="2"/>
      <c r="G406" s="7">
        <v>0</v>
      </c>
      <c r="H406" s="8">
        <f>H407</f>
        <v>0</v>
      </c>
      <c r="I406" s="7">
        <f t="shared" si="22"/>
        <v>0</v>
      </c>
      <c r="J406" s="8">
        <f>J407</f>
        <v>0</v>
      </c>
      <c r="K406" s="7">
        <f t="shared" si="20"/>
        <v>0</v>
      </c>
      <c r="L406" s="7">
        <v>0</v>
      </c>
      <c r="M406" s="8">
        <f>M407</f>
        <v>0</v>
      </c>
      <c r="N406" s="7">
        <f t="shared" si="23"/>
        <v>0</v>
      </c>
      <c r="O406" s="8">
        <f>O407</f>
        <v>0</v>
      </c>
      <c r="P406" s="7">
        <f t="shared" si="21"/>
        <v>0</v>
      </c>
    </row>
    <row r="407" spans="1:16" ht="38.25">
      <c r="A407" s="3" t="s">
        <v>66</v>
      </c>
      <c r="B407" s="2" t="s">
        <v>8</v>
      </c>
      <c r="C407" s="2" t="s">
        <v>24</v>
      </c>
      <c r="D407" s="2" t="s">
        <v>19</v>
      </c>
      <c r="E407" s="1" t="s">
        <v>83</v>
      </c>
      <c r="F407" s="2">
        <v>600</v>
      </c>
      <c r="G407" s="7">
        <v>0</v>
      </c>
      <c r="H407" s="8"/>
      <c r="I407" s="7">
        <f t="shared" si="22"/>
        <v>0</v>
      </c>
      <c r="J407" s="8"/>
      <c r="K407" s="7">
        <f t="shared" si="20"/>
        <v>0</v>
      </c>
      <c r="L407" s="7">
        <v>0</v>
      </c>
      <c r="M407" s="8"/>
      <c r="N407" s="7">
        <f t="shared" si="23"/>
        <v>0</v>
      </c>
      <c r="O407" s="8"/>
      <c r="P407" s="7">
        <f t="shared" si="21"/>
        <v>0</v>
      </c>
    </row>
    <row r="408" spans="1:16" ht="89.25">
      <c r="A408" s="3" t="s">
        <v>75</v>
      </c>
      <c r="B408" s="2" t="s">
        <v>8</v>
      </c>
      <c r="C408" s="2" t="s">
        <v>24</v>
      </c>
      <c r="D408" s="2" t="s">
        <v>19</v>
      </c>
      <c r="E408" s="1" t="s">
        <v>84</v>
      </c>
      <c r="F408" s="2"/>
      <c r="G408" s="7">
        <v>0</v>
      </c>
      <c r="H408" s="8">
        <f>H409</f>
        <v>0</v>
      </c>
      <c r="I408" s="7">
        <f t="shared" si="22"/>
        <v>0</v>
      </c>
      <c r="J408" s="8">
        <f>J409</f>
        <v>0</v>
      </c>
      <c r="K408" s="7">
        <f t="shared" si="20"/>
        <v>0</v>
      </c>
      <c r="L408" s="7">
        <v>0</v>
      </c>
      <c r="M408" s="8">
        <f>M409</f>
        <v>0</v>
      </c>
      <c r="N408" s="7">
        <f t="shared" si="23"/>
        <v>0</v>
      </c>
      <c r="O408" s="8">
        <f>O409</f>
        <v>0</v>
      </c>
      <c r="P408" s="7">
        <f t="shared" si="21"/>
        <v>0</v>
      </c>
    </row>
    <row r="409" spans="1:16" ht="38.25">
      <c r="A409" s="3" t="s">
        <v>66</v>
      </c>
      <c r="B409" s="2" t="s">
        <v>8</v>
      </c>
      <c r="C409" s="2" t="s">
        <v>24</v>
      </c>
      <c r="D409" s="2" t="s">
        <v>19</v>
      </c>
      <c r="E409" s="1" t="s">
        <v>84</v>
      </c>
      <c r="F409" s="2">
        <v>600</v>
      </c>
      <c r="G409" s="7">
        <v>0</v>
      </c>
      <c r="H409" s="8"/>
      <c r="I409" s="7">
        <f t="shared" si="22"/>
        <v>0</v>
      </c>
      <c r="J409" s="8"/>
      <c r="K409" s="7">
        <f t="shared" si="20"/>
        <v>0</v>
      </c>
      <c r="L409" s="7">
        <v>0</v>
      </c>
      <c r="M409" s="8"/>
      <c r="N409" s="7">
        <f t="shared" si="23"/>
        <v>0</v>
      </c>
      <c r="O409" s="8"/>
      <c r="P409" s="7">
        <f t="shared" si="21"/>
        <v>0</v>
      </c>
    </row>
    <row r="410" spans="1:16" ht="25.5">
      <c r="A410" s="3" t="s">
        <v>77</v>
      </c>
      <c r="B410" s="2" t="s">
        <v>8</v>
      </c>
      <c r="C410" s="2" t="s">
        <v>24</v>
      </c>
      <c r="D410" s="2" t="s">
        <v>19</v>
      </c>
      <c r="E410" s="1" t="s">
        <v>85</v>
      </c>
      <c r="F410" s="2"/>
      <c r="G410" s="7">
        <v>0</v>
      </c>
      <c r="H410" s="8">
        <f>H411</f>
        <v>0</v>
      </c>
      <c r="I410" s="7">
        <f t="shared" si="22"/>
        <v>0</v>
      </c>
      <c r="J410" s="8">
        <f>J411</f>
        <v>0</v>
      </c>
      <c r="K410" s="7">
        <f t="shared" ref="K410:K442" si="24">I410+J410</f>
        <v>0</v>
      </c>
      <c r="L410" s="7">
        <v>0</v>
      </c>
      <c r="M410" s="8">
        <f>M411</f>
        <v>0</v>
      </c>
      <c r="N410" s="7">
        <f t="shared" si="23"/>
        <v>0</v>
      </c>
      <c r="O410" s="8">
        <f>O411</f>
        <v>0</v>
      </c>
      <c r="P410" s="7">
        <f t="shared" ref="P410:P442" si="25">N410+O410</f>
        <v>0</v>
      </c>
    </row>
    <row r="411" spans="1:16" ht="38.25">
      <c r="A411" s="3" t="s">
        <v>66</v>
      </c>
      <c r="B411" s="2" t="s">
        <v>8</v>
      </c>
      <c r="C411" s="2" t="s">
        <v>24</v>
      </c>
      <c r="D411" s="2" t="s">
        <v>19</v>
      </c>
      <c r="E411" s="1" t="s">
        <v>85</v>
      </c>
      <c r="F411" s="2">
        <v>600</v>
      </c>
      <c r="G411" s="7">
        <v>0</v>
      </c>
      <c r="H411" s="8"/>
      <c r="I411" s="7">
        <f t="shared" si="22"/>
        <v>0</v>
      </c>
      <c r="J411" s="8"/>
      <c r="K411" s="7">
        <f t="shared" si="24"/>
        <v>0</v>
      </c>
      <c r="L411" s="7">
        <v>0</v>
      </c>
      <c r="M411" s="8"/>
      <c r="N411" s="7">
        <f t="shared" si="23"/>
        <v>0</v>
      </c>
      <c r="O411" s="8"/>
      <c r="P411" s="7">
        <f t="shared" si="25"/>
        <v>0</v>
      </c>
    </row>
    <row r="412" spans="1:16" ht="25.5">
      <c r="A412" s="3" t="s">
        <v>74</v>
      </c>
      <c r="B412" s="2" t="s">
        <v>8</v>
      </c>
      <c r="C412" s="2" t="s">
        <v>24</v>
      </c>
      <c r="D412" s="2" t="s">
        <v>19</v>
      </c>
      <c r="E412" s="1" t="s">
        <v>86</v>
      </c>
      <c r="F412" s="2"/>
      <c r="G412" s="7">
        <v>0</v>
      </c>
      <c r="H412" s="8">
        <f>H413</f>
        <v>0</v>
      </c>
      <c r="I412" s="7">
        <f t="shared" si="22"/>
        <v>0</v>
      </c>
      <c r="J412" s="8">
        <f>J413</f>
        <v>0</v>
      </c>
      <c r="K412" s="7">
        <f t="shared" si="24"/>
        <v>0</v>
      </c>
      <c r="L412" s="7">
        <v>0</v>
      </c>
      <c r="M412" s="8">
        <f>M413</f>
        <v>0</v>
      </c>
      <c r="N412" s="7">
        <f t="shared" si="23"/>
        <v>0</v>
      </c>
      <c r="O412" s="8">
        <f>O413</f>
        <v>0</v>
      </c>
      <c r="P412" s="7">
        <f t="shared" si="25"/>
        <v>0</v>
      </c>
    </row>
    <row r="413" spans="1:16" ht="38.25">
      <c r="A413" s="3" t="s">
        <v>66</v>
      </c>
      <c r="B413" s="2" t="s">
        <v>8</v>
      </c>
      <c r="C413" s="2" t="s">
        <v>24</v>
      </c>
      <c r="D413" s="2" t="s">
        <v>19</v>
      </c>
      <c r="E413" s="1" t="s">
        <v>86</v>
      </c>
      <c r="F413" s="2">
        <v>600</v>
      </c>
      <c r="G413" s="7">
        <v>0</v>
      </c>
      <c r="H413" s="8"/>
      <c r="I413" s="7">
        <f t="shared" si="22"/>
        <v>0</v>
      </c>
      <c r="J413" s="8"/>
      <c r="K413" s="7">
        <f t="shared" si="24"/>
        <v>0</v>
      </c>
      <c r="L413" s="7">
        <v>0</v>
      </c>
      <c r="M413" s="8"/>
      <c r="N413" s="7">
        <f t="shared" si="23"/>
        <v>0</v>
      </c>
      <c r="O413" s="8"/>
      <c r="P413" s="7">
        <f t="shared" si="25"/>
        <v>0</v>
      </c>
    </row>
    <row r="414" spans="1:16" ht="38.25">
      <c r="A414" s="3" t="s">
        <v>87</v>
      </c>
      <c r="B414" s="2" t="s">
        <v>8</v>
      </c>
      <c r="C414" s="2" t="s">
        <v>24</v>
      </c>
      <c r="D414" s="2" t="s">
        <v>19</v>
      </c>
      <c r="E414" s="1" t="s">
        <v>88</v>
      </c>
      <c r="F414" s="2"/>
      <c r="G414" s="7">
        <v>352.50968</v>
      </c>
      <c r="H414" s="8">
        <f>H415+H416</f>
        <v>0</v>
      </c>
      <c r="I414" s="7">
        <f t="shared" si="22"/>
        <v>352.50968</v>
      </c>
      <c r="J414" s="8">
        <f>J415+J416</f>
        <v>0</v>
      </c>
      <c r="K414" s="7">
        <f t="shared" si="24"/>
        <v>352.50968</v>
      </c>
      <c r="L414" s="7">
        <v>352.50968</v>
      </c>
      <c r="M414" s="8">
        <f>M415+M416</f>
        <v>0</v>
      </c>
      <c r="N414" s="7">
        <f t="shared" si="23"/>
        <v>352.50968</v>
      </c>
      <c r="O414" s="8">
        <f>O415+O416</f>
        <v>0</v>
      </c>
      <c r="P414" s="7">
        <f t="shared" si="25"/>
        <v>352.50968</v>
      </c>
    </row>
    <row r="415" spans="1:16" ht="38.25">
      <c r="A415" s="3" t="s">
        <v>32</v>
      </c>
      <c r="B415" s="2" t="s">
        <v>8</v>
      </c>
      <c r="C415" s="2" t="s">
        <v>24</v>
      </c>
      <c r="D415" s="2" t="s">
        <v>19</v>
      </c>
      <c r="E415" s="1" t="s">
        <v>88</v>
      </c>
      <c r="F415" s="2">
        <v>200</v>
      </c>
      <c r="G415" s="7">
        <v>309.416</v>
      </c>
      <c r="H415" s="8"/>
      <c r="I415" s="7">
        <f t="shared" si="22"/>
        <v>309.416</v>
      </c>
      <c r="J415" s="8"/>
      <c r="K415" s="7">
        <f t="shared" si="24"/>
        <v>309.416</v>
      </c>
      <c r="L415" s="7">
        <v>309.416</v>
      </c>
      <c r="M415" s="8"/>
      <c r="N415" s="7">
        <f t="shared" si="23"/>
        <v>309.416</v>
      </c>
      <c r="O415" s="8"/>
      <c r="P415" s="7">
        <f t="shared" si="25"/>
        <v>309.416</v>
      </c>
    </row>
    <row r="416" spans="1:16" ht="38.25">
      <c r="A416" s="3" t="s">
        <v>66</v>
      </c>
      <c r="B416" s="2" t="s">
        <v>8</v>
      </c>
      <c r="C416" s="2" t="s">
        <v>24</v>
      </c>
      <c r="D416" s="2" t="s">
        <v>19</v>
      </c>
      <c r="E416" s="1" t="s">
        <v>88</v>
      </c>
      <c r="F416" s="2">
        <v>600</v>
      </c>
      <c r="G416" s="7">
        <v>43.093679999999999</v>
      </c>
      <c r="H416" s="8"/>
      <c r="I416" s="7">
        <f t="shared" si="22"/>
        <v>43.093679999999999</v>
      </c>
      <c r="J416" s="8"/>
      <c r="K416" s="7">
        <f t="shared" si="24"/>
        <v>43.093679999999999</v>
      </c>
      <c r="L416" s="7">
        <v>43.093679999999999</v>
      </c>
      <c r="M416" s="8"/>
      <c r="N416" s="7">
        <f t="shared" si="23"/>
        <v>43.093679999999999</v>
      </c>
      <c r="O416" s="8"/>
      <c r="P416" s="7">
        <f t="shared" si="25"/>
        <v>43.093679999999999</v>
      </c>
    </row>
    <row r="417" spans="1:16" ht="31.5" customHeight="1">
      <c r="A417" s="3" t="s">
        <v>325</v>
      </c>
      <c r="B417" s="2" t="s">
        <v>8</v>
      </c>
      <c r="C417" s="2" t="s">
        <v>24</v>
      </c>
      <c r="D417" s="2" t="s">
        <v>21</v>
      </c>
      <c r="E417" s="1" t="s">
        <v>327</v>
      </c>
      <c r="F417" s="2"/>
      <c r="G417" s="7">
        <v>0</v>
      </c>
      <c r="H417" s="8">
        <f>H418</f>
        <v>0</v>
      </c>
      <c r="I417" s="7">
        <f t="shared" si="22"/>
        <v>0</v>
      </c>
      <c r="J417" s="8">
        <f>J418</f>
        <v>0</v>
      </c>
      <c r="K417" s="7">
        <f t="shared" si="24"/>
        <v>0</v>
      </c>
      <c r="L417" s="7">
        <v>0</v>
      </c>
      <c r="M417" s="8">
        <f>M418</f>
        <v>0</v>
      </c>
      <c r="N417" s="7">
        <f t="shared" si="23"/>
        <v>0</v>
      </c>
      <c r="O417" s="8">
        <f>O418</f>
        <v>0</v>
      </c>
      <c r="P417" s="7">
        <f t="shared" si="25"/>
        <v>0</v>
      </c>
    </row>
    <row r="418" spans="1:16" ht="38.25">
      <c r="A418" s="3" t="s">
        <v>66</v>
      </c>
      <c r="B418" s="2" t="s">
        <v>8</v>
      </c>
      <c r="C418" s="2" t="s">
        <v>24</v>
      </c>
      <c r="D418" s="2" t="s">
        <v>21</v>
      </c>
      <c r="E418" s="1" t="s">
        <v>327</v>
      </c>
      <c r="F418" s="2">
        <v>600</v>
      </c>
      <c r="G418" s="7">
        <v>0</v>
      </c>
      <c r="H418" s="8"/>
      <c r="I418" s="7">
        <f t="shared" si="22"/>
        <v>0</v>
      </c>
      <c r="J418" s="8"/>
      <c r="K418" s="7">
        <f t="shared" si="24"/>
        <v>0</v>
      </c>
      <c r="L418" s="7">
        <v>0</v>
      </c>
      <c r="M418" s="8"/>
      <c r="N418" s="7">
        <f t="shared" si="23"/>
        <v>0</v>
      </c>
      <c r="O418" s="8"/>
      <c r="P418" s="7">
        <f t="shared" si="25"/>
        <v>0</v>
      </c>
    </row>
    <row r="419" spans="1:16" ht="43.5" customHeight="1">
      <c r="A419" s="3" t="s">
        <v>94</v>
      </c>
      <c r="B419" s="2" t="s">
        <v>8</v>
      </c>
      <c r="C419" s="2">
        <v>11</v>
      </c>
      <c r="D419" s="2" t="s">
        <v>25</v>
      </c>
      <c r="E419" s="1" t="s">
        <v>96</v>
      </c>
      <c r="F419" s="2"/>
      <c r="G419" s="7">
        <v>402</v>
      </c>
      <c r="H419" s="8">
        <f>H420+H421</f>
        <v>0</v>
      </c>
      <c r="I419" s="7">
        <f t="shared" si="22"/>
        <v>402</v>
      </c>
      <c r="J419" s="8">
        <f>J420+J421</f>
        <v>0</v>
      </c>
      <c r="K419" s="7">
        <f t="shared" si="24"/>
        <v>402</v>
      </c>
      <c r="L419" s="7">
        <v>402</v>
      </c>
      <c r="M419" s="8">
        <f>M420+M421</f>
        <v>0</v>
      </c>
      <c r="N419" s="7">
        <f t="shared" si="23"/>
        <v>402</v>
      </c>
      <c r="O419" s="8">
        <f>O420+O421</f>
        <v>0</v>
      </c>
      <c r="P419" s="7">
        <f t="shared" si="25"/>
        <v>402</v>
      </c>
    </row>
    <row r="420" spans="1:16" ht="76.5">
      <c r="A420" s="3" t="s">
        <v>95</v>
      </c>
      <c r="B420" s="2" t="s">
        <v>8</v>
      </c>
      <c r="C420" s="2">
        <v>11</v>
      </c>
      <c r="D420" s="2" t="s">
        <v>25</v>
      </c>
      <c r="E420" s="1" t="s">
        <v>96</v>
      </c>
      <c r="F420" s="2">
        <v>100</v>
      </c>
      <c r="G420" s="7">
        <v>270</v>
      </c>
      <c r="H420" s="8"/>
      <c r="I420" s="7">
        <f t="shared" ref="I420:I442" si="26">G420+H420</f>
        <v>270</v>
      </c>
      <c r="J420" s="8"/>
      <c r="K420" s="7">
        <f t="shared" si="24"/>
        <v>270</v>
      </c>
      <c r="L420" s="7">
        <v>270</v>
      </c>
      <c r="M420" s="8"/>
      <c r="N420" s="7">
        <f t="shared" ref="N420:N442" si="27">L420+M420</f>
        <v>270</v>
      </c>
      <c r="O420" s="8"/>
      <c r="P420" s="7">
        <f t="shared" si="25"/>
        <v>270</v>
      </c>
    </row>
    <row r="421" spans="1:16" ht="38.25">
      <c r="A421" s="3" t="s">
        <v>32</v>
      </c>
      <c r="B421" s="2" t="s">
        <v>8</v>
      </c>
      <c r="C421" s="2">
        <v>11</v>
      </c>
      <c r="D421" s="2" t="s">
        <v>25</v>
      </c>
      <c r="E421" s="1" t="s">
        <v>96</v>
      </c>
      <c r="F421" s="2">
        <v>200</v>
      </c>
      <c r="G421" s="7">
        <v>132</v>
      </c>
      <c r="H421" s="8"/>
      <c r="I421" s="7">
        <f t="shared" si="26"/>
        <v>132</v>
      </c>
      <c r="J421" s="8"/>
      <c r="K421" s="7">
        <f t="shared" si="24"/>
        <v>132</v>
      </c>
      <c r="L421" s="7">
        <v>132</v>
      </c>
      <c r="M421" s="8"/>
      <c r="N421" s="7">
        <f t="shared" si="27"/>
        <v>132</v>
      </c>
      <c r="O421" s="8"/>
      <c r="P421" s="7">
        <f t="shared" si="25"/>
        <v>132</v>
      </c>
    </row>
    <row r="422" spans="1:16" ht="25.5">
      <c r="A422" s="3" t="s">
        <v>97</v>
      </c>
      <c r="B422" s="2" t="s">
        <v>8</v>
      </c>
      <c r="C422" s="2">
        <v>11</v>
      </c>
      <c r="D422" s="2" t="s">
        <v>25</v>
      </c>
      <c r="E422" s="1" t="s">
        <v>98</v>
      </c>
      <c r="F422" s="2"/>
      <c r="G422" s="7">
        <v>599.04999999999995</v>
      </c>
      <c r="H422" s="8">
        <f>H423+H424</f>
        <v>0</v>
      </c>
      <c r="I422" s="7">
        <f t="shared" si="26"/>
        <v>599.04999999999995</v>
      </c>
      <c r="J422" s="8">
        <f>J423+J424</f>
        <v>0</v>
      </c>
      <c r="K422" s="7">
        <f t="shared" si="24"/>
        <v>599.04999999999995</v>
      </c>
      <c r="L422" s="7">
        <v>599.04999999999995</v>
      </c>
      <c r="M422" s="8">
        <f>M423+M424</f>
        <v>0</v>
      </c>
      <c r="N422" s="7">
        <f t="shared" si="27"/>
        <v>599.04999999999995</v>
      </c>
      <c r="O422" s="8">
        <f>O423+O424</f>
        <v>0</v>
      </c>
      <c r="P422" s="7">
        <f t="shared" si="25"/>
        <v>599.04999999999995</v>
      </c>
    </row>
    <row r="423" spans="1:16" ht="76.5">
      <c r="A423" s="3" t="s">
        <v>95</v>
      </c>
      <c r="B423" s="2" t="s">
        <v>8</v>
      </c>
      <c r="C423" s="2">
        <v>11</v>
      </c>
      <c r="D423" s="2" t="s">
        <v>25</v>
      </c>
      <c r="E423" s="1" t="s">
        <v>98</v>
      </c>
      <c r="F423" s="2">
        <v>100</v>
      </c>
      <c r="G423" s="7">
        <v>419.05</v>
      </c>
      <c r="H423" s="8"/>
      <c r="I423" s="7">
        <f t="shared" si="26"/>
        <v>419.05</v>
      </c>
      <c r="J423" s="8"/>
      <c r="K423" s="7">
        <f t="shared" si="24"/>
        <v>419.05</v>
      </c>
      <c r="L423" s="7">
        <v>419.05</v>
      </c>
      <c r="M423" s="8"/>
      <c r="N423" s="7">
        <f t="shared" si="27"/>
        <v>419.05</v>
      </c>
      <c r="O423" s="8"/>
      <c r="P423" s="7">
        <f t="shared" si="25"/>
        <v>419.05</v>
      </c>
    </row>
    <row r="424" spans="1:16" ht="38.25">
      <c r="A424" s="3" t="s">
        <v>32</v>
      </c>
      <c r="B424" s="2" t="s">
        <v>8</v>
      </c>
      <c r="C424" s="2">
        <v>11</v>
      </c>
      <c r="D424" s="2" t="s">
        <v>25</v>
      </c>
      <c r="E424" s="1" t="s">
        <v>98</v>
      </c>
      <c r="F424" s="2">
        <v>200</v>
      </c>
      <c r="G424" s="7">
        <v>180</v>
      </c>
      <c r="H424" s="8"/>
      <c r="I424" s="7">
        <f t="shared" si="26"/>
        <v>180</v>
      </c>
      <c r="J424" s="8"/>
      <c r="K424" s="7">
        <f t="shared" si="24"/>
        <v>180</v>
      </c>
      <c r="L424" s="7">
        <v>180</v>
      </c>
      <c r="M424" s="8"/>
      <c r="N424" s="7">
        <f t="shared" si="27"/>
        <v>180</v>
      </c>
      <c r="O424" s="8"/>
      <c r="P424" s="7">
        <f t="shared" si="25"/>
        <v>180</v>
      </c>
    </row>
    <row r="425" spans="1:16" ht="25.5">
      <c r="A425" s="3" t="s">
        <v>259</v>
      </c>
      <c r="B425" s="2" t="s">
        <v>8</v>
      </c>
      <c r="C425" s="2">
        <v>11</v>
      </c>
      <c r="D425" s="2" t="s">
        <v>25</v>
      </c>
      <c r="E425" s="1" t="s">
        <v>99</v>
      </c>
      <c r="F425" s="2"/>
      <c r="G425" s="7">
        <v>191.95</v>
      </c>
      <c r="H425" s="8">
        <f>H426+H427</f>
        <v>0</v>
      </c>
      <c r="I425" s="7">
        <f t="shared" si="26"/>
        <v>191.95</v>
      </c>
      <c r="J425" s="8">
        <f>J426+J427</f>
        <v>0</v>
      </c>
      <c r="K425" s="7">
        <f t="shared" si="24"/>
        <v>191.95</v>
      </c>
      <c r="L425" s="7">
        <v>191.95</v>
      </c>
      <c r="M425" s="8">
        <f>M426+M427</f>
        <v>0</v>
      </c>
      <c r="N425" s="7">
        <f t="shared" si="27"/>
        <v>191.95</v>
      </c>
      <c r="O425" s="8">
        <f>O426+O427</f>
        <v>0</v>
      </c>
      <c r="P425" s="7">
        <f t="shared" si="25"/>
        <v>191.95</v>
      </c>
    </row>
    <row r="426" spans="1:16" ht="76.5">
      <c r="A426" s="3" t="s">
        <v>95</v>
      </c>
      <c r="B426" s="2" t="s">
        <v>8</v>
      </c>
      <c r="C426" s="2">
        <v>11</v>
      </c>
      <c r="D426" s="2" t="s">
        <v>25</v>
      </c>
      <c r="E426" s="1" t="s">
        <v>99</v>
      </c>
      <c r="F426" s="2">
        <v>100</v>
      </c>
      <c r="G426" s="7">
        <v>163.95</v>
      </c>
      <c r="H426" s="8"/>
      <c r="I426" s="7">
        <f t="shared" si="26"/>
        <v>163.95</v>
      </c>
      <c r="J426" s="8"/>
      <c r="K426" s="7">
        <f t="shared" si="24"/>
        <v>163.95</v>
      </c>
      <c r="L426" s="7">
        <v>163.95</v>
      </c>
      <c r="M426" s="8"/>
      <c r="N426" s="7">
        <f t="shared" si="27"/>
        <v>163.95</v>
      </c>
      <c r="O426" s="8"/>
      <c r="P426" s="7">
        <f t="shared" si="25"/>
        <v>163.95</v>
      </c>
    </row>
    <row r="427" spans="1:16" ht="38.25">
      <c r="A427" s="3" t="s">
        <v>32</v>
      </c>
      <c r="B427" s="2" t="s">
        <v>8</v>
      </c>
      <c r="C427" s="2">
        <v>11</v>
      </c>
      <c r="D427" s="2" t="s">
        <v>25</v>
      </c>
      <c r="E427" s="1" t="s">
        <v>99</v>
      </c>
      <c r="F427" s="2">
        <v>200</v>
      </c>
      <c r="G427" s="7">
        <v>28</v>
      </c>
      <c r="H427" s="8"/>
      <c r="I427" s="7">
        <f t="shared" si="26"/>
        <v>28</v>
      </c>
      <c r="J427" s="8"/>
      <c r="K427" s="7">
        <f t="shared" si="24"/>
        <v>28</v>
      </c>
      <c r="L427" s="7">
        <v>28</v>
      </c>
      <c r="M427" s="8"/>
      <c r="N427" s="7">
        <f t="shared" si="27"/>
        <v>28</v>
      </c>
      <c r="O427" s="8"/>
      <c r="P427" s="7">
        <f t="shared" si="25"/>
        <v>28</v>
      </c>
    </row>
    <row r="428" spans="1:16" ht="25.5">
      <c r="A428" s="3" t="s">
        <v>89</v>
      </c>
      <c r="B428" s="2" t="s">
        <v>8</v>
      </c>
      <c r="C428" s="2">
        <v>12</v>
      </c>
      <c r="D428" s="2" t="s">
        <v>19</v>
      </c>
      <c r="E428" s="1" t="s">
        <v>91</v>
      </c>
      <c r="F428" s="2"/>
      <c r="G428" s="7">
        <v>1462.3037100000001</v>
      </c>
      <c r="H428" s="8">
        <f>H429</f>
        <v>0</v>
      </c>
      <c r="I428" s="7">
        <f t="shared" si="26"/>
        <v>1462.3037100000001</v>
      </c>
      <c r="J428" s="8">
        <f>J429</f>
        <v>0</v>
      </c>
      <c r="K428" s="7">
        <f t="shared" si="24"/>
        <v>1462.3037100000001</v>
      </c>
      <c r="L428" s="7">
        <v>1462.3037100000001</v>
      </c>
      <c r="M428" s="8">
        <f>M429</f>
        <v>0</v>
      </c>
      <c r="N428" s="7">
        <f t="shared" si="27"/>
        <v>1462.3037100000001</v>
      </c>
      <c r="O428" s="8">
        <f>O429</f>
        <v>0</v>
      </c>
      <c r="P428" s="7">
        <f t="shared" si="25"/>
        <v>1462.3037100000001</v>
      </c>
    </row>
    <row r="429" spans="1:16" ht="38.25">
      <c r="A429" s="3" t="s">
        <v>66</v>
      </c>
      <c r="B429" s="2" t="s">
        <v>8</v>
      </c>
      <c r="C429" s="2">
        <v>12</v>
      </c>
      <c r="D429" s="2" t="s">
        <v>19</v>
      </c>
      <c r="E429" s="1" t="s">
        <v>91</v>
      </c>
      <c r="F429" s="2">
        <v>600</v>
      </c>
      <c r="G429" s="7">
        <v>1462.3037100000001</v>
      </c>
      <c r="H429" s="8"/>
      <c r="I429" s="7">
        <f t="shared" si="26"/>
        <v>1462.3037100000001</v>
      </c>
      <c r="J429" s="8"/>
      <c r="K429" s="7">
        <f t="shared" si="24"/>
        <v>1462.3037100000001</v>
      </c>
      <c r="L429" s="7">
        <v>1462.3037100000001</v>
      </c>
      <c r="M429" s="8"/>
      <c r="N429" s="7">
        <f t="shared" si="27"/>
        <v>1462.3037100000001</v>
      </c>
      <c r="O429" s="8"/>
      <c r="P429" s="7">
        <f t="shared" si="25"/>
        <v>1462.3037100000001</v>
      </c>
    </row>
    <row r="430" spans="1:16" ht="25.5">
      <c r="A430" s="3" t="s">
        <v>92</v>
      </c>
      <c r="B430" s="2" t="s">
        <v>8</v>
      </c>
      <c r="C430" s="2">
        <v>12</v>
      </c>
      <c r="D430" s="2" t="s">
        <v>19</v>
      </c>
      <c r="E430" s="1" t="s">
        <v>93</v>
      </c>
      <c r="F430" s="2"/>
      <c r="G430" s="7">
        <v>0</v>
      </c>
      <c r="H430" s="8">
        <f>H431</f>
        <v>0</v>
      </c>
      <c r="I430" s="7">
        <f t="shared" si="26"/>
        <v>0</v>
      </c>
      <c r="J430" s="8">
        <f>J431</f>
        <v>0</v>
      </c>
      <c r="K430" s="7">
        <f t="shared" si="24"/>
        <v>0</v>
      </c>
      <c r="L430" s="7">
        <v>0</v>
      </c>
      <c r="M430" s="8">
        <f>M431</f>
        <v>0</v>
      </c>
      <c r="N430" s="7">
        <f t="shared" si="27"/>
        <v>0</v>
      </c>
      <c r="O430" s="8">
        <f>O431</f>
        <v>0</v>
      </c>
      <c r="P430" s="7">
        <f t="shared" si="25"/>
        <v>0</v>
      </c>
    </row>
    <row r="431" spans="1:16" ht="38.25">
      <c r="A431" s="3" t="s">
        <v>66</v>
      </c>
      <c r="B431" s="2" t="s">
        <v>8</v>
      </c>
      <c r="C431" s="2">
        <v>12</v>
      </c>
      <c r="D431" s="2" t="s">
        <v>19</v>
      </c>
      <c r="E431" s="1" t="s">
        <v>93</v>
      </c>
      <c r="F431" s="2">
        <v>600</v>
      </c>
      <c r="G431" s="7">
        <v>0</v>
      </c>
      <c r="H431" s="8"/>
      <c r="I431" s="7">
        <f t="shared" si="26"/>
        <v>0</v>
      </c>
      <c r="J431" s="8"/>
      <c r="K431" s="7">
        <f t="shared" si="24"/>
        <v>0</v>
      </c>
      <c r="L431" s="7">
        <v>0</v>
      </c>
      <c r="M431" s="8"/>
      <c r="N431" s="7">
        <f t="shared" si="27"/>
        <v>0</v>
      </c>
      <c r="O431" s="8"/>
      <c r="P431" s="7">
        <f t="shared" si="25"/>
        <v>0</v>
      </c>
    </row>
    <row r="432" spans="1:16" ht="30" customHeight="1">
      <c r="A432" s="11" t="s">
        <v>74</v>
      </c>
      <c r="B432" s="2" t="s">
        <v>8</v>
      </c>
      <c r="C432" s="2">
        <v>12</v>
      </c>
      <c r="D432" s="2" t="s">
        <v>19</v>
      </c>
      <c r="E432" s="1" t="s">
        <v>328</v>
      </c>
      <c r="F432" s="2"/>
      <c r="G432" s="7">
        <v>0</v>
      </c>
      <c r="H432" s="8">
        <f>H433</f>
        <v>0</v>
      </c>
      <c r="I432" s="7">
        <f t="shared" si="26"/>
        <v>0</v>
      </c>
      <c r="J432" s="8">
        <f>J433</f>
        <v>0</v>
      </c>
      <c r="K432" s="7">
        <f t="shared" si="24"/>
        <v>0</v>
      </c>
      <c r="L432" s="7">
        <v>0</v>
      </c>
      <c r="M432" s="8">
        <f>M433</f>
        <v>0</v>
      </c>
      <c r="N432" s="7">
        <f t="shared" si="27"/>
        <v>0</v>
      </c>
      <c r="O432" s="8">
        <f>O433</f>
        <v>0</v>
      </c>
      <c r="P432" s="7">
        <f t="shared" si="25"/>
        <v>0</v>
      </c>
    </row>
    <row r="433" spans="1:16" ht="38.25">
      <c r="A433" s="11" t="s">
        <v>66</v>
      </c>
      <c r="B433" s="2" t="s">
        <v>8</v>
      </c>
      <c r="C433" s="2">
        <v>12</v>
      </c>
      <c r="D433" s="2" t="s">
        <v>19</v>
      </c>
      <c r="E433" s="1" t="s">
        <v>328</v>
      </c>
      <c r="F433" s="2">
        <v>600</v>
      </c>
      <c r="G433" s="7">
        <v>0</v>
      </c>
      <c r="H433" s="8"/>
      <c r="I433" s="7">
        <f t="shared" si="26"/>
        <v>0</v>
      </c>
      <c r="J433" s="8"/>
      <c r="K433" s="7">
        <f t="shared" si="24"/>
        <v>0</v>
      </c>
      <c r="L433" s="7">
        <v>0</v>
      </c>
      <c r="M433" s="8"/>
      <c r="N433" s="7">
        <f t="shared" si="27"/>
        <v>0</v>
      </c>
      <c r="O433" s="8"/>
      <c r="P433" s="7">
        <f t="shared" si="25"/>
        <v>0</v>
      </c>
    </row>
    <row r="434" spans="1:16" ht="38.25">
      <c r="A434" s="16" t="s">
        <v>335</v>
      </c>
      <c r="B434" s="6" t="s">
        <v>334</v>
      </c>
      <c r="C434" s="6"/>
      <c r="D434" s="6"/>
      <c r="E434" s="2"/>
      <c r="F434" s="2"/>
      <c r="G434" s="7">
        <v>0</v>
      </c>
      <c r="H434" s="8">
        <f>H435</f>
        <v>1222.5500000000002</v>
      </c>
      <c r="I434" s="7">
        <f t="shared" si="26"/>
        <v>1222.5500000000002</v>
      </c>
      <c r="J434" s="8">
        <f>J435</f>
        <v>0</v>
      </c>
      <c r="K434" s="7">
        <f t="shared" si="24"/>
        <v>1222.5500000000002</v>
      </c>
      <c r="L434" s="7">
        <v>0</v>
      </c>
      <c r="M434" s="8">
        <f>M435</f>
        <v>1222.5500000000002</v>
      </c>
      <c r="N434" s="7">
        <f t="shared" si="27"/>
        <v>1222.5500000000002</v>
      </c>
      <c r="O434" s="8">
        <f>O435</f>
        <v>0</v>
      </c>
      <c r="P434" s="7">
        <f t="shared" si="25"/>
        <v>1222.5500000000002</v>
      </c>
    </row>
    <row r="435" spans="1:16" ht="38.25">
      <c r="A435" s="11" t="s">
        <v>12</v>
      </c>
      <c r="B435" s="2" t="s">
        <v>334</v>
      </c>
      <c r="C435" s="2"/>
      <c r="D435" s="2"/>
      <c r="E435" s="2"/>
      <c r="F435" s="2"/>
      <c r="G435" s="7">
        <v>0</v>
      </c>
      <c r="H435" s="8">
        <f>H436+H438</f>
        <v>1222.5500000000002</v>
      </c>
      <c r="I435" s="7">
        <f t="shared" si="26"/>
        <v>1222.5500000000002</v>
      </c>
      <c r="J435" s="8">
        <f>J436+J438</f>
        <v>0</v>
      </c>
      <c r="K435" s="7">
        <f t="shared" si="24"/>
        <v>1222.5500000000002</v>
      </c>
      <c r="L435" s="7">
        <v>0</v>
      </c>
      <c r="M435" s="8">
        <f>M436+M438</f>
        <v>1222.5500000000002</v>
      </c>
      <c r="N435" s="7">
        <f t="shared" si="27"/>
        <v>1222.5500000000002</v>
      </c>
      <c r="O435" s="8">
        <f>O436+O438</f>
        <v>0</v>
      </c>
      <c r="P435" s="7">
        <f t="shared" si="25"/>
        <v>1222.5500000000002</v>
      </c>
    </row>
    <row r="436" spans="1:16" ht="38.25">
      <c r="A436" s="11" t="s">
        <v>310</v>
      </c>
      <c r="B436" s="2" t="s">
        <v>334</v>
      </c>
      <c r="C436" s="2" t="s">
        <v>19</v>
      </c>
      <c r="D436" s="2" t="s">
        <v>28</v>
      </c>
      <c r="E436" s="1" t="s">
        <v>311</v>
      </c>
      <c r="F436" s="2"/>
      <c r="G436" s="7">
        <v>0</v>
      </c>
      <c r="H436" s="8">
        <f>H437</f>
        <v>762.27200000000005</v>
      </c>
      <c r="I436" s="7">
        <f t="shared" si="26"/>
        <v>762.27200000000005</v>
      </c>
      <c r="J436" s="8">
        <f>J437</f>
        <v>0</v>
      </c>
      <c r="K436" s="7">
        <f t="shared" si="24"/>
        <v>762.27200000000005</v>
      </c>
      <c r="L436" s="7">
        <v>0</v>
      </c>
      <c r="M436" s="8">
        <f>M437</f>
        <v>762.27200000000005</v>
      </c>
      <c r="N436" s="7">
        <f t="shared" si="27"/>
        <v>762.27200000000005</v>
      </c>
      <c r="O436" s="8">
        <f>O437</f>
        <v>0</v>
      </c>
      <c r="P436" s="7">
        <f t="shared" si="25"/>
        <v>762.27200000000005</v>
      </c>
    </row>
    <row r="437" spans="1:16" ht="76.5">
      <c r="A437" s="11" t="s">
        <v>95</v>
      </c>
      <c r="B437" s="2" t="s">
        <v>334</v>
      </c>
      <c r="C437" s="2" t="s">
        <v>19</v>
      </c>
      <c r="D437" s="2" t="s">
        <v>28</v>
      </c>
      <c r="E437" s="1" t="s">
        <v>311</v>
      </c>
      <c r="F437" s="2">
        <v>100</v>
      </c>
      <c r="G437" s="7">
        <v>0</v>
      </c>
      <c r="H437" s="8">
        <v>762.27200000000005</v>
      </c>
      <c r="I437" s="7">
        <f t="shared" si="26"/>
        <v>762.27200000000005</v>
      </c>
      <c r="J437" s="8"/>
      <c r="K437" s="7">
        <f t="shared" si="24"/>
        <v>762.27200000000005</v>
      </c>
      <c r="L437" s="7">
        <v>0</v>
      </c>
      <c r="M437" s="8">
        <v>762.27200000000005</v>
      </c>
      <c r="N437" s="7">
        <f t="shared" si="27"/>
        <v>762.27200000000005</v>
      </c>
      <c r="O437" s="8"/>
      <c r="P437" s="7">
        <f t="shared" si="25"/>
        <v>762.27200000000005</v>
      </c>
    </row>
    <row r="438" spans="1:16" ht="36" customHeight="1">
      <c r="A438" s="11" t="s">
        <v>312</v>
      </c>
      <c r="B438" s="2" t="s">
        <v>334</v>
      </c>
      <c r="C438" s="2" t="s">
        <v>19</v>
      </c>
      <c r="D438" s="2" t="s">
        <v>28</v>
      </c>
      <c r="E438" s="1" t="s">
        <v>313</v>
      </c>
      <c r="F438" s="2"/>
      <c r="G438" s="7">
        <v>0</v>
      </c>
      <c r="H438" s="8">
        <f>H439</f>
        <v>460.27800000000002</v>
      </c>
      <c r="I438" s="7">
        <f t="shared" si="26"/>
        <v>460.27800000000002</v>
      </c>
      <c r="J438" s="8">
        <f>J439</f>
        <v>0</v>
      </c>
      <c r="K438" s="7">
        <f t="shared" si="24"/>
        <v>460.27800000000002</v>
      </c>
      <c r="L438" s="7">
        <v>0</v>
      </c>
      <c r="M438" s="8">
        <f>M439</f>
        <v>460.27800000000002</v>
      </c>
      <c r="N438" s="7">
        <f t="shared" si="27"/>
        <v>460.27800000000002</v>
      </c>
      <c r="O438" s="8">
        <f>O439</f>
        <v>0</v>
      </c>
      <c r="P438" s="7">
        <f t="shared" si="25"/>
        <v>460.27800000000002</v>
      </c>
    </row>
    <row r="439" spans="1:16" ht="76.5">
      <c r="A439" s="11" t="s">
        <v>95</v>
      </c>
      <c r="B439" s="2" t="s">
        <v>334</v>
      </c>
      <c r="C439" s="2" t="s">
        <v>19</v>
      </c>
      <c r="D439" s="2" t="s">
        <v>28</v>
      </c>
      <c r="E439" s="1" t="s">
        <v>313</v>
      </c>
      <c r="F439" s="2">
        <v>100</v>
      </c>
      <c r="G439" s="7">
        <v>0</v>
      </c>
      <c r="H439" s="8">
        <v>460.27800000000002</v>
      </c>
      <c r="I439" s="7">
        <f t="shared" si="26"/>
        <v>460.27800000000002</v>
      </c>
      <c r="J439" s="8"/>
      <c r="K439" s="7">
        <f t="shared" si="24"/>
        <v>460.27800000000002</v>
      </c>
      <c r="L439" s="7">
        <v>0</v>
      </c>
      <c r="M439" s="8">
        <v>460.27800000000002</v>
      </c>
      <c r="N439" s="7">
        <f t="shared" si="27"/>
        <v>460.27800000000002</v>
      </c>
      <c r="O439" s="8"/>
      <c r="P439" s="7">
        <f t="shared" si="25"/>
        <v>460.27800000000002</v>
      </c>
    </row>
    <row r="440" spans="1:16" ht="25.5">
      <c r="A440" s="5" t="s">
        <v>14</v>
      </c>
      <c r="B440" s="6"/>
      <c r="C440" s="6"/>
      <c r="D440" s="6"/>
      <c r="E440" s="6"/>
      <c r="F440" s="6"/>
      <c r="G440" s="7">
        <v>465342.93948299997</v>
      </c>
      <c r="H440" s="8">
        <f>H17+H189+H201+H219+H335+H348+H434</f>
        <v>0</v>
      </c>
      <c r="I440" s="7">
        <f t="shared" si="26"/>
        <v>465342.93948299997</v>
      </c>
      <c r="J440" s="8">
        <f>J17+J189+J201+J219+J335+J348+J434</f>
        <v>-1563.6762000000001</v>
      </c>
      <c r="K440" s="7">
        <f t="shared" si="24"/>
        <v>463779.26328299998</v>
      </c>
      <c r="L440" s="7">
        <v>443426.955373</v>
      </c>
      <c r="M440" s="8">
        <f>M17+M189+M201+M219+M335+M348+M434</f>
        <v>0</v>
      </c>
      <c r="N440" s="7">
        <f t="shared" si="27"/>
        <v>443426.955373</v>
      </c>
      <c r="O440" s="8">
        <f>O17+O189+O201+O219+O335+O348+O434</f>
        <v>0</v>
      </c>
      <c r="P440" s="7">
        <f t="shared" si="25"/>
        <v>443426.955373</v>
      </c>
    </row>
    <row r="441" spans="1:16" ht="25.5">
      <c r="A441" s="5" t="s">
        <v>7</v>
      </c>
      <c r="B441" s="6"/>
      <c r="C441" s="6"/>
      <c r="D441" s="6"/>
      <c r="E441" s="6"/>
      <c r="F441" s="6"/>
      <c r="G441" s="7">
        <v>259993.64395999999</v>
      </c>
      <c r="H441" s="8">
        <f>H18+H190+H202+H220+H336+H349+H435</f>
        <v>0</v>
      </c>
      <c r="I441" s="7">
        <f t="shared" si="26"/>
        <v>259993.64395999999</v>
      </c>
      <c r="J441" s="8">
        <f>J18+J190+J202+J220+J336+J349+J435</f>
        <v>-1563.6762000000001</v>
      </c>
      <c r="K441" s="7">
        <f t="shared" si="24"/>
        <v>258429.96776</v>
      </c>
      <c r="L441" s="7">
        <v>238077.82796999998</v>
      </c>
      <c r="M441" s="8">
        <f>M18+M190+M202+M220+M336+M349+M435</f>
        <v>0</v>
      </c>
      <c r="N441" s="7">
        <f t="shared" si="27"/>
        <v>238077.82796999998</v>
      </c>
      <c r="O441" s="8">
        <f>O18+O190+O202+O220+O336+O349+O435</f>
        <v>0</v>
      </c>
      <c r="P441" s="7">
        <f t="shared" si="25"/>
        <v>238077.82796999998</v>
      </c>
    </row>
    <row r="442" spans="1:16" ht="38.25">
      <c r="A442" s="5" t="s">
        <v>13</v>
      </c>
      <c r="B442" s="6"/>
      <c r="C442" s="6"/>
      <c r="D442" s="6"/>
      <c r="E442" s="6"/>
      <c r="F442" s="6"/>
      <c r="G442" s="7">
        <v>205349.29551999999</v>
      </c>
      <c r="H442" s="8">
        <f>H19+H221</f>
        <v>0</v>
      </c>
      <c r="I442" s="7">
        <f t="shared" si="26"/>
        <v>205349.29551999999</v>
      </c>
      <c r="J442" s="8">
        <f>J19+J221</f>
        <v>0</v>
      </c>
      <c r="K442" s="7">
        <f t="shared" si="24"/>
        <v>205349.29551999999</v>
      </c>
      <c r="L442" s="7">
        <v>205349.1274</v>
      </c>
      <c r="M442" s="8">
        <f>M19+M221</f>
        <v>0</v>
      </c>
      <c r="N442" s="7">
        <f t="shared" si="27"/>
        <v>205349.1274</v>
      </c>
      <c r="O442" s="8">
        <f>O19+O221</f>
        <v>0</v>
      </c>
      <c r="P442" s="7">
        <f t="shared" si="25"/>
        <v>205349.1274</v>
      </c>
    </row>
    <row r="443" spans="1:16" ht="31.5" customHeight="1"/>
  </sheetData>
  <mergeCells count="30">
    <mergeCell ref="D15:D16"/>
    <mergeCell ref="A15:A16"/>
    <mergeCell ref="E15:E16"/>
    <mergeCell ref="A11:P11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2:P12"/>
    <mergeCell ref="A13:P13"/>
    <mergeCell ref="A14:P14"/>
    <mergeCell ref="O15:O16"/>
    <mergeCell ref="P15:P16"/>
    <mergeCell ref="N15:N16"/>
    <mergeCell ref="G15:G16"/>
    <mergeCell ref="H15:H16"/>
    <mergeCell ref="I15:I16"/>
    <mergeCell ref="L15:L16"/>
    <mergeCell ref="M15:M16"/>
    <mergeCell ref="J15:J16"/>
    <mergeCell ref="K15:K16"/>
    <mergeCell ref="B15:B16"/>
    <mergeCell ref="F15:F16"/>
    <mergeCell ref="C15:C16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2022-03-16T11:22:40Z</cp:lastPrinted>
  <dcterms:created xsi:type="dcterms:W3CDTF">2003-11-25T12:37:58Z</dcterms:created>
  <dcterms:modified xsi:type="dcterms:W3CDTF">2022-03-28T07:35:33Z</dcterms:modified>
</cp:coreProperties>
</file>