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Лист1!$A$2:$S$601</definedName>
  </definedNames>
  <calcPr calcId="125725"/>
</workbook>
</file>

<file path=xl/calcChain.xml><?xml version="1.0" encoding="utf-8"?>
<calcChain xmlns="http://schemas.openxmlformats.org/spreadsheetml/2006/main">
  <c r="R46" i="1"/>
  <c r="K46"/>
  <c r="R105"/>
  <c r="K105"/>
  <c r="Q104"/>
  <c r="Q105"/>
  <c r="Q106"/>
  <c r="S106" s="1"/>
  <c r="Q107"/>
  <c r="S107" s="1"/>
  <c r="J104"/>
  <c r="J105"/>
  <c r="J106"/>
  <c r="L106" s="1"/>
  <c r="J107"/>
  <c r="L107" s="1"/>
  <c r="R599"/>
  <c r="R598" s="1"/>
  <c r="R595"/>
  <c r="R593"/>
  <c r="R591"/>
  <c r="R589"/>
  <c r="R587"/>
  <c r="R585"/>
  <c r="R582"/>
  <c r="R580"/>
  <c r="R578"/>
  <c r="R575"/>
  <c r="R573"/>
  <c r="R572" s="1"/>
  <c r="R569"/>
  <c r="R567"/>
  <c r="R563"/>
  <c r="R561"/>
  <c r="R559"/>
  <c r="R556"/>
  <c r="R555" s="1"/>
  <c r="R552"/>
  <c r="R551"/>
  <c r="R550" s="1"/>
  <c r="R547"/>
  <c r="R546" s="1"/>
  <c r="R545" s="1"/>
  <c r="R542"/>
  <c r="R541" s="1"/>
  <c r="R538"/>
  <c r="R537" s="1"/>
  <c r="R534"/>
  <c r="R533"/>
  <c r="R531"/>
  <c r="R530" s="1"/>
  <c r="R526"/>
  <c r="R525" s="1"/>
  <c r="R523"/>
  <c r="R518"/>
  <c r="R513"/>
  <c r="R512" s="1"/>
  <c r="R509"/>
  <c r="R508"/>
  <c r="R507" s="1"/>
  <c r="R503"/>
  <c r="R502" s="1"/>
  <c r="R498"/>
  <c r="R497" s="1"/>
  <c r="R495"/>
  <c r="R493"/>
  <c r="R492" s="1"/>
  <c r="R488"/>
  <c r="R487" s="1"/>
  <c r="R485"/>
  <c r="R484" s="1"/>
  <c r="R481"/>
  <c r="R480" s="1"/>
  <c r="R478"/>
  <c r="R477" s="1"/>
  <c r="R474"/>
  <c r="R473" s="1"/>
  <c r="R471"/>
  <c r="R470" s="1"/>
  <c r="R468"/>
  <c r="R467" s="1"/>
  <c r="R464"/>
  <c r="R463" s="1"/>
  <c r="R461"/>
  <c r="R460" s="1"/>
  <c r="R458"/>
  <c r="R456"/>
  <c r="R454"/>
  <c r="R452"/>
  <c r="R450"/>
  <c r="R448"/>
  <c r="R446"/>
  <c r="R444"/>
  <c r="R441"/>
  <c r="R440" s="1"/>
  <c r="R438"/>
  <c r="R437" s="1"/>
  <c r="R435"/>
  <c r="R434" s="1"/>
  <c r="R432"/>
  <c r="R431" s="1"/>
  <c r="R428"/>
  <c r="R427" s="1"/>
  <c r="R425"/>
  <c r="R424" s="1"/>
  <c r="R421"/>
  <c r="R420" s="1"/>
  <c r="R417"/>
  <c r="R415"/>
  <c r="R413"/>
  <c r="R410"/>
  <c r="R408"/>
  <c r="R406"/>
  <c r="R399"/>
  <c r="R398"/>
  <c r="R396"/>
  <c r="R394"/>
  <c r="R393" s="1"/>
  <c r="R390"/>
  <c r="R388"/>
  <c r="R386"/>
  <c r="R385"/>
  <c r="R384" s="1"/>
  <c r="R379"/>
  <c r="R378" s="1"/>
  <c r="R375"/>
  <c r="R374" s="1"/>
  <c r="R373" s="1"/>
  <c r="R370"/>
  <c r="R369" s="1"/>
  <c r="R366"/>
  <c r="R364"/>
  <c r="R362"/>
  <c r="R360"/>
  <c r="R358"/>
  <c r="R356"/>
  <c r="R352"/>
  <c r="R351"/>
  <c r="R349"/>
  <c r="R348"/>
  <c r="R346"/>
  <c r="R345"/>
  <c r="R343"/>
  <c r="R342"/>
  <c r="R340"/>
  <c r="R339"/>
  <c r="R337"/>
  <c r="R336"/>
  <c r="R334"/>
  <c r="R332"/>
  <c r="R331" s="1"/>
  <c r="R327"/>
  <c r="R326" s="1"/>
  <c r="R324"/>
  <c r="R323" s="1"/>
  <c r="R319"/>
  <c r="R318"/>
  <c r="R314"/>
  <c r="R313"/>
  <c r="R310"/>
  <c r="R309"/>
  <c r="R308" s="1"/>
  <c r="R305"/>
  <c r="R304"/>
  <c r="R302"/>
  <c r="R301"/>
  <c r="R300" s="1"/>
  <c r="R298"/>
  <c r="R297" s="1"/>
  <c r="R294"/>
  <c r="R293" s="1"/>
  <c r="R292" s="1"/>
  <c r="R290"/>
  <c r="R289" s="1"/>
  <c r="R287"/>
  <c r="R285"/>
  <c r="R283"/>
  <c r="R281"/>
  <c r="R279"/>
  <c r="R277"/>
  <c r="R273"/>
  <c r="R272" s="1"/>
  <c r="R270"/>
  <c r="R269" s="1"/>
  <c r="R267"/>
  <c r="R266" s="1"/>
  <c r="R262"/>
  <c r="R261" s="1"/>
  <c r="R260" s="1"/>
  <c r="R258"/>
  <c r="R257" s="1"/>
  <c r="R255"/>
  <c r="R253"/>
  <c r="R250"/>
  <c r="R249"/>
  <c r="R247"/>
  <c r="R246"/>
  <c r="R244"/>
  <c r="R242"/>
  <c r="R240"/>
  <c r="R238"/>
  <c r="R236"/>
  <c r="R234"/>
  <c r="R233" s="1"/>
  <c r="R230"/>
  <c r="R229"/>
  <c r="R227"/>
  <c r="R226"/>
  <c r="R224"/>
  <c r="R222"/>
  <c r="R221" s="1"/>
  <c r="R218"/>
  <c r="R217"/>
  <c r="R215"/>
  <c r="R214"/>
  <c r="R212"/>
  <c r="R210"/>
  <c r="R209" s="1"/>
  <c r="R207"/>
  <c r="R205"/>
  <c r="R203"/>
  <c r="R201"/>
  <c r="R200" s="1"/>
  <c r="R196"/>
  <c r="R195" s="1"/>
  <c r="R194" s="1"/>
  <c r="R192"/>
  <c r="R191" s="1"/>
  <c r="R188"/>
  <c r="R187"/>
  <c r="R185"/>
  <c r="R184"/>
  <c r="R183" s="1"/>
  <c r="R181"/>
  <c r="R180" s="1"/>
  <c r="R177"/>
  <c r="R176" s="1"/>
  <c r="R175" s="1"/>
  <c r="R173"/>
  <c r="R172" s="1"/>
  <c r="R170"/>
  <c r="R169" s="1"/>
  <c r="R166"/>
  <c r="R165" s="1"/>
  <c r="R164" s="1"/>
  <c r="R161"/>
  <c r="R156"/>
  <c r="R155" s="1"/>
  <c r="R153"/>
  <c r="R152" s="1"/>
  <c r="R150"/>
  <c r="R149" s="1"/>
  <c r="R144"/>
  <c r="R143" s="1"/>
  <c r="R140"/>
  <c r="R139" s="1"/>
  <c r="R136"/>
  <c r="R135" s="1"/>
  <c r="R132"/>
  <c r="R131" s="1"/>
  <c r="R128"/>
  <c r="R127" s="1"/>
  <c r="R124"/>
  <c r="R122"/>
  <c r="R119"/>
  <c r="R117"/>
  <c r="R112" s="1"/>
  <c r="R115"/>
  <c r="R113"/>
  <c r="R109"/>
  <c r="R108"/>
  <c r="R102"/>
  <c r="R101"/>
  <c r="R99"/>
  <c r="R98"/>
  <c r="R96"/>
  <c r="R94"/>
  <c r="R92"/>
  <c r="R90"/>
  <c r="R88"/>
  <c r="R86"/>
  <c r="R84"/>
  <c r="R82"/>
  <c r="R80"/>
  <c r="R78"/>
  <c r="R74"/>
  <c r="R73" s="1"/>
  <c r="R71"/>
  <c r="R70" s="1"/>
  <c r="R68"/>
  <c r="R67" s="1"/>
  <c r="R65"/>
  <c r="R64" s="1"/>
  <c r="R62"/>
  <c r="R61" s="1"/>
  <c r="R59"/>
  <c r="R57"/>
  <c r="R55"/>
  <c r="R53"/>
  <c r="R51"/>
  <c r="R49"/>
  <c r="R47"/>
  <c r="R45"/>
  <c r="R41"/>
  <c r="R40" s="1"/>
  <c r="R38"/>
  <c r="R37" s="1"/>
  <c r="R35"/>
  <c r="R34" s="1"/>
  <c r="R32"/>
  <c r="R30"/>
  <c r="R28"/>
  <c r="R26"/>
  <c r="R24"/>
  <c r="R22"/>
  <c r="R20"/>
  <c r="R19" s="1"/>
  <c r="K599"/>
  <c r="K598" s="1"/>
  <c r="K595"/>
  <c r="K593"/>
  <c r="K591"/>
  <c r="K589"/>
  <c r="K587"/>
  <c r="K585"/>
  <c r="K582"/>
  <c r="K580"/>
  <c r="K578"/>
  <c r="K575"/>
  <c r="K573"/>
  <c r="K569"/>
  <c r="K567"/>
  <c r="K563"/>
  <c r="K561"/>
  <c r="K559"/>
  <c r="K556"/>
  <c r="K555" s="1"/>
  <c r="K552"/>
  <c r="K551"/>
  <c r="K550" s="1"/>
  <c r="K547"/>
  <c r="K546"/>
  <c r="K545" s="1"/>
  <c r="K542"/>
  <c r="K541" s="1"/>
  <c r="K538"/>
  <c r="K537" s="1"/>
  <c r="K534"/>
  <c r="K533" s="1"/>
  <c r="K531"/>
  <c r="K530" s="1"/>
  <c r="K526"/>
  <c r="K525" s="1"/>
  <c r="K523"/>
  <c r="K518"/>
  <c r="K513"/>
  <c r="K512" s="1"/>
  <c r="K509"/>
  <c r="K508"/>
  <c r="K507" s="1"/>
  <c r="K503"/>
  <c r="K502" s="1"/>
  <c r="K498"/>
  <c r="K497" s="1"/>
  <c r="K495"/>
  <c r="K493"/>
  <c r="K488"/>
  <c r="K487"/>
  <c r="K485"/>
  <c r="K484"/>
  <c r="K481"/>
  <c r="K480" s="1"/>
  <c r="K478"/>
  <c r="K477" s="1"/>
  <c r="K474"/>
  <c r="K473"/>
  <c r="K471"/>
  <c r="K470"/>
  <c r="K468"/>
  <c r="K467"/>
  <c r="K464"/>
  <c r="K463" s="1"/>
  <c r="K461"/>
  <c r="K460" s="1"/>
  <c r="K458"/>
  <c r="K456"/>
  <c r="K454"/>
  <c r="K452"/>
  <c r="K450"/>
  <c r="K448"/>
  <c r="K446"/>
  <c r="K444"/>
  <c r="K441"/>
  <c r="K438"/>
  <c r="K437" s="1"/>
  <c r="K435"/>
  <c r="K434" s="1"/>
  <c r="K432"/>
  <c r="K431" s="1"/>
  <c r="K428"/>
  <c r="K427"/>
  <c r="K425"/>
  <c r="K424"/>
  <c r="K423" s="1"/>
  <c r="K421"/>
  <c r="K420" s="1"/>
  <c r="K417"/>
  <c r="K415"/>
  <c r="K413"/>
  <c r="K410"/>
  <c r="K408"/>
  <c r="K406"/>
  <c r="K399"/>
  <c r="K398" s="1"/>
  <c r="K396"/>
  <c r="K394"/>
  <c r="K390"/>
  <c r="K388"/>
  <c r="K386"/>
  <c r="K385" s="1"/>
  <c r="K384" s="1"/>
  <c r="K379"/>
  <c r="K378" s="1"/>
  <c r="K375"/>
  <c r="K374"/>
  <c r="K370"/>
  <c r="K369" s="1"/>
  <c r="K366"/>
  <c r="K364"/>
  <c r="K362"/>
  <c r="K360"/>
  <c r="K358"/>
  <c r="K356"/>
  <c r="K352"/>
  <c r="K351" s="1"/>
  <c r="K349"/>
  <c r="K348" s="1"/>
  <c r="K346"/>
  <c r="K345" s="1"/>
  <c r="K343"/>
  <c r="K342" s="1"/>
  <c r="K340"/>
  <c r="K339" s="1"/>
  <c r="K337"/>
  <c r="K336" s="1"/>
  <c r="K334"/>
  <c r="K332"/>
  <c r="K327"/>
  <c r="K326" s="1"/>
  <c r="K324"/>
  <c r="K323" s="1"/>
  <c r="K319"/>
  <c r="K318" s="1"/>
  <c r="K314"/>
  <c r="K313" s="1"/>
  <c r="K310"/>
  <c r="K309" s="1"/>
  <c r="K305"/>
  <c r="K304" s="1"/>
  <c r="K302"/>
  <c r="K301" s="1"/>
  <c r="K298"/>
  <c r="K294"/>
  <c r="K293"/>
  <c r="K292" s="1"/>
  <c r="K290"/>
  <c r="K289" s="1"/>
  <c r="K287"/>
  <c r="K285"/>
  <c r="K283"/>
  <c r="K281"/>
  <c r="K279"/>
  <c r="K276" s="1"/>
  <c r="K275" s="1"/>
  <c r="K277"/>
  <c r="K273"/>
  <c r="K272" s="1"/>
  <c r="K270"/>
  <c r="K269" s="1"/>
  <c r="K267"/>
  <c r="K266" s="1"/>
  <c r="K262"/>
  <c r="K261" s="1"/>
  <c r="K260" s="1"/>
  <c r="K258"/>
  <c r="K257" s="1"/>
  <c r="K255"/>
  <c r="K253"/>
  <c r="K252" s="1"/>
  <c r="K250"/>
  <c r="K249" s="1"/>
  <c r="K247"/>
  <c r="K246" s="1"/>
  <c r="K244"/>
  <c r="K242"/>
  <c r="K240"/>
  <c r="K238"/>
  <c r="K236"/>
  <c r="K234"/>
  <c r="K230"/>
  <c r="K229" s="1"/>
  <c r="K227"/>
  <c r="K226" s="1"/>
  <c r="K224"/>
  <c r="K222"/>
  <c r="K218"/>
  <c r="K217" s="1"/>
  <c r="K215"/>
  <c r="K214" s="1"/>
  <c r="K212"/>
  <c r="K210"/>
  <c r="K207"/>
  <c r="K205"/>
  <c r="K203"/>
  <c r="K200" s="1"/>
  <c r="K201"/>
  <c r="K196"/>
  <c r="K195"/>
  <c r="K194" s="1"/>
  <c r="K192"/>
  <c r="K191" s="1"/>
  <c r="K188"/>
  <c r="K187" s="1"/>
  <c r="K185"/>
  <c r="K184" s="1"/>
  <c r="K181"/>
  <c r="K180" s="1"/>
  <c r="K177"/>
  <c r="K176"/>
  <c r="K175" s="1"/>
  <c r="K173"/>
  <c r="K172" s="1"/>
  <c r="K170"/>
  <c r="K166"/>
  <c r="K165"/>
  <c r="K164" s="1"/>
  <c r="K161"/>
  <c r="K156"/>
  <c r="K155" s="1"/>
  <c r="K153"/>
  <c r="K152" s="1"/>
  <c r="K150"/>
  <c r="K149" s="1"/>
  <c r="K144"/>
  <c r="K143" s="1"/>
  <c r="K140"/>
  <c r="K139" s="1"/>
  <c r="K136"/>
  <c r="K135" s="1"/>
  <c r="K132"/>
  <c r="K131" s="1"/>
  <c r="K128"/>
  <c r="K127" s="1"/>
  <c r="K124"/>
  <c r="K122"/>
  <c r="K119"/>
  <c r="K117"/>
  <c r="K115"/>
  <c r="K113"/>
  <c r="K109"/>
  <c r="K108" s="1"/>
  <c r="K102"/>
  <c r="K101" s="1"/>
  <c r="K99"/>
  <c r="K98" s="1"/>
  <c r="K96"/>
  <c r="K94"/>
  <c r="K92"/>
  <c r="K90"/>
  <c r="K88"/>
  <c r="K86"/>
  <c r="K84"/>
  <c r="K82"/>
  <c r="K80"/>
  <c r="K78"/>
  <c r="K74"/>
  <c r="K73" s="1"/>
  <c r="K71"/>
  <c r="K70" s="1"/>
  <c r="K68"/>
  <c r="K67" s="1"/>
  <c r="K65"/>
  <c r="K64" s="1"/>
  <c r="K62"/>
  <c r="K61" s="1"/>
  <c r="K59"/>
  <c r="K57"/>
  <c r="K55"/>
  <c r="K53"/>
  <c r="K51"/>
  <c r="K49"/>
  <c r="K47"/>
  <c r="K41"/>
  <c r="K40"/>
  <c r="K38"/>
  <c r="K37"/>
  <c r="K35"/>
  <c r="K34"/>
  <c r="K32"/>
  <c r="K30"/>
  <c r="K28"/>
  <c r="K26"/>
  <c r="K24"/>
  <c r="K22"/>
  <c r="K19" s="1"/>
  <c r="K20"/>
  <c r="P464"/>
  <c r="I464"/>
  <c r="I463" s="1"/>
  <c r="O463"/>
  <c r="O464"/>
  <c r="O465"/>
  <c r="Q465" s="1"/>
  <c r="S465" s="1"/>
  <c r="H463"/>
  <c r="H464"/>
  <c r="J464" s="1"/>
  <c r="L464" s="1"/>
  <c r="H465"/>
  <c r="J465" s="1"/>
  <c r="L465" s="1"/>
  <c r="I599"/>
  <c r="I598" s="1"/>
  <c r="I595"/>
  <c r="I593"/>
  <c r="I591"/>
  <c r="I589"/>
  <c r="I587"/>
  <c r="I585"/>
  <c r="I582"/>
  <c r="I580"/>
  <c r="I578"/>
  <c r="I575"/>
  <c r="I573"/>
  <c r="I569"/>
  <c r="I567"/>
  <c r="I563"/>
  <c r="I561"/>
  <c r="I559"/>
  <c r="I556"/>
  <c r="I555" s="1"/>
  <c r="I552"/>
  <c r="I551" s="1"/>
  <c r="I547"/>
  <c r="I546" s="1"/>
  <c r="I542"/>
  <c r="I541" s="1"/>
  <c r="I538"/>
  <c r="I537" s="1"/>
  <c r="I534"/>
  <c r="I533" s="1"/>
  <c r="I531"/>
  <c r="I526"/>
  <c r="I525" s="1"/>
  <c r="I523"/>
  <c r="I518"/>
  <c r="I513"/>
  <c r="I512" s="1"/>
  <c r="I509"/>
  <c r="I508" s="1"/>
  <c r="I503"/>
  <c r="I502" s="1"/>
  <c r="I498"/>
  <c r="I497" s="1"/>
  <c r="I495"/>
  <c r="I493"/>
  <c r="I488"/>
  <c r="I487" s="1"/>
  <c r="I485"/>
  <c r="I484" s="1"/>
  <c r="I481"/>
  <c r="I480" s="1"/>
  <c r="I478"/>
  <c r="I477" s="1"/>
  <c r="I474"/>
  <c r="I473" s="1"/>
  <c r="I471"/>
  <c r="I470" s="1"/>
  <c r="I468"/>
  <c r="I461"/>
  <c r="I460" s="1"/>
  <c r="I458"/>
  <c r="I456"/>
  <c r="I454"/>
  <c r="I452"/>
  <c r="I450"/>
  <c r="I448"/>
  <c r="I446"/>
  <c r="I444"/>
  <c r="I441"/>
  <c r="I438"/>
  <c r="I437" s="1"/>
  <c r="I435"/>
  <c r="I434" s="1"/>
  <c r="I432"/>
  <c r="I431" s="1"/>
  <c r="I428"/>
  <c r="I427" s="1"/>
  <c r="I425"/>
  <c r="I421"/>
  <c r="I420" s="1"/>
  <c r="I417"/>
  <c r="I415"/>
  <c r="I413"/>
  <c r="I410"/>
  <c r="I408"/>
  <c r="I406"/>
  <c r="I399"/>
  <c r="I398" s="1"/>
  <c r="I396"/>
  <c r="I394"/>
  <c r="I390"/>
  <c r="I388"/>
  <c r="I386"/>
  <c r="I379"/>
  <c r="I378" s="1"/>
  <c r="I375"/>
  <c r="I374" s="1"/>
  <c r="I370"/>
  <c r="I369" s="1"/>
  <c r="I366"/>
  <c r="I364"/>
  <c r="I362"/>
  <c r="I360"/>
  <c r="I358"/>
  <c r="I355" s="1"/>
  <c r="I354" s="1"/>
  <c r="I356"/>
  <c r="I352"/>
  <c r="I351" s="1"/>
  <c r="I349"/>
  <c r="I346"/>
  <c r="I345" s="1"/>
  <c r="I343"/>
  <c r="I342" s="1"/>
  <c r="I340"/>
  <c r="I339" s="1"/>
  <c r="I337"/>
  <c r="I334"/>
  <c r="I332"/>
  <c r="I327"/>
  <c r="I326" s="1"/>
  <c r="I324"/>
  <c r="I323" s="1"/>
  <c r="I319"/>
  <c r="I318" s="1"/>
  <c r="I314"/>
  <c r="I313" s="1"/>
  <c r="I310"/>
  <c r="I309" s="1"/>
  <c r="I305"/>
  <c r="I302"/>
  <c r="I301" s="1"/>
  <c r="I298"/>
  <c r="I297" s="1"/>
  <c r="I294"/>
  <c r="I293" s="1"/>
  <c r="I290"/>
  <c r="I289" s="1"/>
  <c r="I287"/>
  <c r="I285"/>
  <c r="I283"/>
  <c r="I281"/>
  <c r="I279"/>
  <c r="I277"/>
  <c r="I273"/>
  <c r="I270"/>
  <c r="I269" s="1"/>
  <c r="I267"/>
  <c r="I266" s="1"/>
  <c r="I262"/>
  <c r="I261" s="1"/>
  <c r="I258"/>
  <c r="I257" s="1"/>
  <c r="I255"/>
  <c r="I253"/>
  <c r="I250"/>
  <c r="I249" s="1"/>
  <c r="I247"/>
  <c r="I246" s="1"/>
  <c r="I244"/>
  <c r="I242"/>
  <c r="I240"/>
  <c r="I238"/>
  <c r="I236"/>
  <c r="I234"/>
  <c r="I230"/>
  <c r="I229" s="1"/>
  <c r="I227"/>
  <c r="I226" s="1"/>
  <c r="I224"/>
  <c r="I222"/>
  <c r="I218"/>
  <c r="I217" s="1"/>
  <c r="I215"/>
  <c r="I214" s="1"/>
  <c r="I212"/>
  <c r="I209" s="1"/>
  <c r="I210"/>
  <c r="I207"/>
  <c r="I205"/>
  <c r="I203"/>
  <c r="I201"/>
  <c r="I196"/>
  <c r="I195" s="1"/>
  <c r="I194" s="1"/>
  <c r="I192"/>
  <c r="I191" s="1"/>
  <c r="I188"/>
  <c r="I187" s="1"/>
  <c r="I185"/>
  <c r="I184" s="1"/>
  <c r="I181"/>
  <c r="I177"/>
  <c r="I173"/>
  <c r="I172" s="1"/>
  <c r="I170"/>
  <c r="I169" s="1"/>
  <c r="I166"/>
  <c r="I165" s="1"/>
  <c r="I161"/>
  <c r="I156"/>
  <c r="I155" s="1"/>
  <c r="I153"/>
  <c r="I150"/>
  <c r="I149" s="1"/>
  <c r="I144"/>
  <c r="I143" s="1"/>
  <c r="I140"/>
  <c r="I139" s="1"/>
  <c r="I136"/>
  <c r="I135" s="1"/>
  <c r="I132"/>
  <c r="I131" s="1"/>
  <c r="I128"/>
  <c r="I127" s="1"/>
  <c r="I124"/>
  <c r="I122"/>
  <c r="I119"/>
  <c r="I117"/>
  <c r="I115"/>
  <c r="I113"/>
  <c r="I109"/>
  <c r="I108" s="1"/>
  <c r="I102"/>
  <c r="I101" s="1"/>
  <c r="I99"/>
  <c r="I98" s="1"/>
  <c r="I96"/>
  <c r="I94"/>
  <c r="I92"/>
  <c r="I90"/>
  <c r="I88"/>
  <c r="I86"/>
  <c r="I84"/>
  <c r="I82"/>
  <c r="I80"/>
  <c r="I78"/>
  <c r="I77" s="1"/>
  <c r="I74"/>
  <c r="I73" s="1"/>
  <c r="I71"/>
  <c r="I70" s="1"/>
  <c r="I68"/>
  <c r="I67" s="1"/>
  <c r="I65"/>
  <c r="I64" s="1"/>
  <c r="I62"/>
  <c r="I61" s="1"/>
  <c r="I59"/>
  <c r="I57"/>
  <c r="I55"/>
  <c r="I53"/>
  <c r="I51"/>
  <c r="I49"/>
  <c r="I47"/>
  <c r="I45"/>
  <c r="I41"/>
  <c r="I38"/>
  <c r="I37" s="1"/>
  <c r="I35"/>
  <c r="I32"/>
  <c r="I30"/>
  <c r="I28"/>
  <c r="I26"/>
  <c r="I24"/>
  <c r="I22"/>
  <c r="I20"/>
  <c r="I300" l="1"/>
  <c r="I331"/>
  <c r="J463"/>
  <c r="K183"/>
  <c r="K308"/>
  <c r="R483"/>
  <c r="R423"/>
  <c r="R466"/>
  <c r="K300"/>
  <c r="R18"/>
  <c r="K331"/>
  <c r="K405"/>
  <c r="L463"/>
  <c r="K517"/>
  <c r="K558"/>
  <c r="S22"/>
  <c r="R44"/>
  <c r="R517"/>
  <c r="R558"/>
  <c r="L460"/>
  <c r="S172"/>
  <c r="R405"/>
  <c r="L46"/>
  <c r="K112"/>
  <c r="K355"/>
  <c r="K440"/>
  <c r="K492"/>
  <c r="K572"/>
  <c r="S26"/>
  <c r="R252"/>
  <c r="R276"/>
  <c r="R275" s="1"/>
  <c r="S105"/>
  <c r="K466"/>
  <c r="K483"/>
  <c r="R77"/>
  <c r="R355"/>
  <c r="R354" s="1"/>
  <c r="L105"/>
  <c r="R142"/>
  <c r="K142"/>
  <c r="R160"/>
  <c r="K160"/>
  <c r="K159" s="1"/>
  <c r="K45"/>
  <c r="R104"/>
  <c r="S104" s="1"/>
  <c r="K104"/>
  <c r="L104" s="1"/>
  <c r="R501"/>
  <c r="R516"/>
  <c r="R597"/>
  <c r="R491"/>
  <c r="R148"/>
  <c r="R190"/>
  <c r="R232"/>
  <c r="R330"/>
  <c r="R368"/>
  <c r="R392"/>
  <c r="R404"/>
  <c r="R430"/>
  <c r="R511"/>
  <c r="R168"/>
  <c r="R179"/>
  <c r="R265"/>
  <c r="R296"/>
  <c r="R377"/>
  <c r="R476"/>
  <c r="R540"/>
  <c r="R199"/>
  <c r="R43"/>
  <c r="R111"/>
  <c r="R126"/>
  <c r="R220"/>
  <c r="R322"/>
  <c r="R419"/>
  <c r="R549"/>
  <c r="R571"/>
  <c r="K179"/>
  <c r="K549"/>
  <c r="K18"/>
  <c r="K111"/>
  <c r="K126"/>
  <c r="K330"/>
  <c r="K368"/>
  <c r="K404"/>
  <c r="K430"/>
  <c r="K501"/>
  <c r="K516"/>
  <c r="K597"/>
  <c r="K377"/>
  <c r="K476"/>
  <c r="K511"/>
  <c r="K554"/>
  <c r="K148"/>
  <c r="K190"/>
  <c r="K265"/>
  <c r="K322"/>
  <c r="K354"/>
  <c r="K419"/>
  <c r="K491"/>
  <c r="K540"/>
  <c r="K571"/>
  <c r="K77"/>
  <c r="K76" s="1"/>
  <c r="K169"/>
  <c r="K209"/>
  <c r="K221"/>
  <c r="K233"/>
  <c r="K297"/>
  <c r="K373"/>
  <c r="K393"/>
  <c r="I252"/>
  <c r="I385"/>
  <c r="I384" s="1"/>
  <c r="I492"/>
  <c r="I491" s="1"/>
  <c r="Q464"/>
  <c r="S464" s="1"/>
  <c r="I405"/>
  <c r="P463"/>
  <c r="Q463" s="1"/>
  <c r="S463" s="1"/>
  <c r="I393"/>
  <c r="I572"/>
  <c r="I200"/>
  <c r="I221"/>
  <c r="I220" s="1"/>
  <c r="I233"/>
  <c r="I232" s="1"/>
  <c r="I558"/>
  <c r="I554" s="1"/>
  <c r="I517"/>
  <c r="I276"/>
  <c r="I275" s="1"/>
  <c r="I142"/>
  <c r="I168"/>
  <c r="I190"/>
  <c r="I199"/>
  <c r="I373"/>
  <c r="I511"/>
  <c r="I545"/>
  <c r="I597"/>
  <c r="I164"/>
  <c r="I183"/>
  <c r="I296"/>
  <c r="I476"/>
  <c r="I507"/>
  <c r="I540"/>
  <c r="I76"/>
  <c r="I292"/>
  <c r="I308"/>
  <c r="I483"/>
  <c r="I126"/>
  <c r="I260"/>
  <c r="I322"/>
  <c r="I377"/>
  <c r="I392"/>
  <c r="I550"/>
  <c r="I571"/>
  <c r="I112"/>
  <c r="I19"/>
  <c r="I34"/>
  <c r="I160"/>
  <c r="I304"/>
  <c r="I348"/>
  <c r="I368"/>
  <c r="I419"/>
  <c r="I501"/>
  <c r="I530"/>
  <c r="I44"/>
  <c r="I152"/>
  <c r="I180"/>
  <c r="I272"/>
  <c r="I440"/>
  <c r="I430" s="1"/>
  <c r="I40"/>
  <c r="I176"/>
  <c r="I336"/>
  <c r="I404"/>
  <c r="I424"/>
  <c r="I467"/>
  <c r="P366"/>
  <c r="G366"/>
  <c r="O366"/>
  <c r="O367"/>
  <c r="Q367" s="1"/>
  <c r="S367" s="1"/>
  <c r="F366"/>
  <c r="F367"/>
  <c r="H367" s="1"/>
  <c r="J367" s="1"/>
  <c r="L367" s="1"/>
  <c r="P305"/>
  <c r="G305"/>
  <c r="G304" s="1"/>
  <c r="O304"/>
  <c r="O305"/>
  <c r="O306"/>
  <c r="Q306" s="1"/>
  <c r="S306" s="1"/>
  <c r="F304"/>
  <c r="F305"/>
  <c r="F306"/>
  <c r="H306" s="1"/>
  <c r="J306" s="1"/>
  <c r="L306" s="1"/>
  <c r="P302"/>
  <c r="G302"/>
  <c r="O300"/>
  <c r="O301"/>
  <c r="O302"/>
  <c r="O303"/>
  <c r="Q303" s="1"/>
  <c r="S303" s="1"/>
  <c r="F300"/>
  <c r="F301"/>
  <c r="F302"/>
  <c r="F303"/>
  <c r="H303" s="1"/>
  <c r="J303" s="1"/>
  <c r="L303" s="1"/>
  <c r="P238"/>
  <c r="G238"/>
  <c r="O238"/>
  <c r="O239"/>
  <c r="Q239" s="1"/>
  <c r="S239" s="1"/>
  <c r="F238"/>
  <c r="F239"/>
  <c r="H239" s="1"/>
  <c r="J239" s="1"/>
  <c r="L239" s="1"/>
  <c r="P599"/>
  <c r="P598" s="1"/>
  <c r="P595"/>
  <c r="P593"/>
  <c r="P591"/>
  <c r="P589"/>
  <c r="P587"/>
  <c r="P585"/>
  <c r="P582"/>
  <c r="P580"/>
  <c r="P578"/>
  <c r="P575"/>
  <c r="P573"/>
  <c r="P569"/>
  <c r="P567"/>
  <c r="P563"/>
  <c r="P561"/>
  <c r="P559"/>
  <c r="P556"/>
  <c r="P555" s="1"/>
  <c r="P552"/>
  <c r="P551" s="1"/>
  <c r="P550" s="1"/>
  <c r="P547"/>
  <c r="P546" s="1"/>
  <c r="P545" s="1"/>
  <c r="P542"/>
  <c r="P541" s="1"/>
  <c r="P538"/>
  <c r="P537"/>
  <c r="P534"/>
  <c r="P533" s="1"/>
  <c r="P531"/>
  <c r="P530" s="1"/>
  <c r="P526"/>
  <c r="P525" s="1"/>
  <c r="P523"/>
  <c r="P518"/>
  <c r="P513"/>
  <c r="P512" s="1"/>
  <c r="P509"/>
  <c r="P508" s="1"/>
  <c r="P507" s="1"/>
  <c r="P503"/>
  <c r="P502" s="1"/>
  <c r="P498"/>
  <c r="P497" s="1"/>
  <c r="P495"/>
  <c r="P493"/>
  <c r="P492"/>
  <c r="P488"/>
  <c r="P487" s="1"/>
  <c r="P485"/>
  <c r="P484"/>
  <c r="P481"/>
  <c r="P478"/>
  <c r="P477" s="1"/>
  <c r="P474"/>
  <c r="P473"/>
  <c r="P471"/>
  <c r="P470" s="1"/>
  <c r="P468"/>
  <c r="P467" s="1"/>
  <c r="P461"/>
  <c r="P460" s="1"/>
  <c r="P458"/>
  <c r="P456"/>
  <c r="P454"/>
  <c r="P452"/>
  <c r="P450"/>
  <c r="P448"/>
  <c r="P446"/>
  <c r="P444"/>
  <c r="P441"/>
  <c r="P438"/>
  <c r="P435"/>
  <c r="P434" s="1"/>
  <c r="P432"/>
  <c r="P431" s="1"/>
  <c r="P428"/>
  <c r="P427" s="1"/>
  <c r="P425"/>
  <c r="P424" s="1"/>
  <c r="P421"/>
  <c r="P420" s="1"/>
  <c r="P417"/>
  <c r="P415"/>
  <c r="P413"/>
  <c r="P410"/>
  <c r="P408"/>
  <c r="P406"/>
  <c r="P399"/>
  <c r="P398" s="1"/>
  <c r="P396"/>
  <c r="P394"/>
  <c r="P390"/>
  <c r="P388"/>
  <c r="P385" s="1"/>
  <c r="P384" s="1"/>
  <c r="P386"/>
  <c r="P379"/>
  <c r="P378" s="1"/>
  <c r="P375"/>
  <c r="P374" s="1"/>
  <c r="P373" s="1"/>
  <c r="P370"/>
  <c r="P364"/>
  <c r="P362"/>
  <c r="P360"/>
  <c r="P358"/>
  <c r="P356"/>
  <c r="P352"/>
  <c r="P351" s="1"/>
  <c r="P349"/>
  <c r="P348" s="1"/>
  <c r="P346"/>
  <c r="P345" s="1"/>
  <c r="P343"/>
  <c r="P342" s="1"/>
  <c r="P340"/>
  <c r="P339" s="1"/>
  <c r="P337"/>
  <c r="P336" s="1"/>
  <c r="P334"/>
  <c r="P332"/>
  <c r="P327"/>
  <c r="P326"/>
  <c r="P324"/>
  <c r="P323" s="1"/>
  <c r="P319"/>
  <c r="P318" s="1"/>
  <c r="P314"/>
  <c r="P313" s="1"/>
  <c r="P310"/>
  <c r="P309" s="1"/>
  <c r="P298"/>
  <c r="P297" s="1"/>
  <c r="P294"/>
  <c r="P293" s="1"/>
  <c r="P290"/>
  <c r="P289" s="1"/>
  <c r="P287"/>
  <c r="P285"/>
  <c r="P283"/>
  <c r="P281"/>
  <c r="P279"/>
  <c r="P277"/>
  <c r="P273"/>
  <c r="P270"/>
  <c r="P269" s="1"/>
  <c r="P267"/>
  <c r="P266" s="1"/>
  <c r="P262"/>
  <c r="P261" s="1"/>
  <c r="P258"/>
  <c r="P257" s="1"/>
  <c r="P255"/>
  <c r="P253"/>
  <c r="P252" s="1"/>
  <c r="P250"/>
  <c r="P249" s="1"/>
  <c r="P247"/>
  <c r="P246" s="1"/>
  <c r="P244"/>
  <c r="P242"/>
  <c r="P240"/>
  <c r="P236"/>
  <c r="P234"/>
  <c r="P230"/>
  <c r="P229" s="1"/>
  <c r="P227"/>
  <c r="P224"/>
  <c r="P222"/>
  <c r="P218"/>
  <c r="P217" s="1"/>
  <c r="P215"/>
  <c r="P212"/>
  <c r="P210"/>
  <c r="P207"/>
  <c r="P205"/>
  <c r="P203"/>
  <c r="P201"/>
  <c r="P196"/>
  <c r="P195" s="1"/>
  <c r="P192"/>
  <c r="P191" s="1"/>
  <c r="P188"/>
  <c r="P187" s="1"/>
  <c r="P185"/>
  <c r="P184" s="1"/>
  <c r="P181"/>
  <c r="P180" s="1"/>
  <c r="P179" s="1"/>
  <c r="P177"/>
  <c r="P176" s="1"/>
  <c r="P173"/>
  <c r="P172" s="1"/>
  <c r="P170"/>
  <c r="P169"/>
  <c r="P166"/>
  <c r="P165" s="1"/>
  <c r="P161"/>
  <c r="P160" s="1"/>
  <c r="P156"/>
  <c r="P155"/>
  <c r="P153"/>
  <c r="P152" s="1"/>
  <c r="P150"/>
  <c r="P149"/>
  <c r="P144"/>
  <c r="P143" s="1"/>
  <c r="P140"/>
  <c r="P139" s="1"/>
  <c r="P136"/>
  <c r="P135" s="1"/>
  <c r="P132"/>
  <c r="P131" s="1"/>
  <c r="P128"/>
  <c r="P127" s="1"/>
  <c r="P124"/>
  <c r="P122"/>
  <c r="P119"/>
  <c r="P117"/>
  <c r="P112" s="1"/>
  <c r="P111" s="1"/>
  <c r="P115"/>
  <c r="P113"/>
  <c r="P109"/>
  <c r="P108" s="1"/>
  <c r="P102"/>
  <c r="P101" s="1"/>
  <c r="P99"/>
  <c r="P96"/>
  <c r="P94"/>
  <c r="P92"/>
  <c r="P90"/>
  <c r="P88"/>
  <c r="P86"/>
  <c r="P84"/>
  <c r="P82"/>
  <c r="P80"/>
  <c r="P78"/>
  <c r="P74"/>
  <c r="P73" s="1"/>
  <c r="P71"/>
  <c r="P68"/>
  <c r="P67" s="1"/>
  <c r="P65"/>
  <c r="P64" s="1"/>
  <c r="P62"/>
  <c r="P61" s="1"/>
  <c r="P59"/>
  <c r="P57"/>
  <c r="P55"/>
  <c r="P53"/>
  <c r="P51"/>
  <c r="P49"/>
  <c r="P47"/>
  <c r="P45"/>
  <c r="P44" s="1"/>
  <c r="P41"/>
  <c r="P40" s="1"/>
  <c r="P38"/>
  <c r="P37" s="1"/>
  <c r="P35"/>
  <c r="P34" s="1"/>
  <c r="P32"/>
  <c r="P30"/>
  <c r="P28"/>
  <c r="P26"/>
  <c r="P24"/>
  <c r="P22"/>
  <c r="P20"/>
  <c r="G599"/>
  <c r="G598" s="1"/>
  <c r="G595"/>
  <c r="G593"/>
  <c r="G591"/>
  <c r="G589"/>
  <c r="G587"/>
  <c r="G585"/>
  <c r="G582"/>
  <c r="G580"/>
  <c r="G578"/>
  <c r="G575"/>
  <c r="G573"/>
  <c r="G569"/>
  <c r="G567"/>
  <c r="G563"/>
  <c r="G561"/>
  <c r="G559"/>
  <c r="G556"/>
  <c r="G555" s="1"/>
  <c r="G552"/>
  <c r="G551" s="1"/>
  <c r="G547"/>
  <c r="G546" s="1"/>
  <c r="G542"/>
  <c r="G538"/>
  <c r="G534"/>
  <c r="G533" s="1"/>
  <c r="G531"/>
  <c r="G530" s="1"/>
  <c r="G526"/>
  <c r="G525" s="1"/>
  <c r="G523"/>
  <c r="G518"/>
  <c r="G513"/>
  <c r="G512" s="1"/>
  <c r="G509"/>
  <c r="G503"/>
  <c r="G502"/>
  <c r="G498"/>
  <c r="G497" s="1"/>
  <c r="G495"/>
  <c r="G493"/>
  <c r="G488"/>
  <c r="G487" s="1"/>
  <c r="G485"/>
  <c r="G481"/>
  <c r="G480" s="1"/>
  <c r="G478"/>
  <c r="G474"/>
  <c r="G471"/>
  <c r="G470" s="1"/>
  <c r="G468"/>
  <c r="G467" s="1"/>
  <c r="G461"/>
  <c r="G460" s="1"/>
  <c r="G458"/>
  <c r="G456"/>
  <c r="G454"/>
  <c r="G452"/>
  <c r="G450"/>
  <c r="G448"/>
  <c r="G446"/>
  <c r="G444"/>
  <c r="G441"/>
  <c r="G438"/>
  <c r="G437" s="1"/>
  <c r="G435"/>
  <c r="G432"/>
  <c r="G431" s="1"/>
  <c r="G428"/>
  <c r="G427" s="1"/>
  <c r="G425"/>
  <c r="G424" s="1"/>
  <c r="G421"/>
  <c r="G420" s="1"/>
  <c r="G419" s="1"/>
  <c r="G417"/>
  <c r="G415"/>
  <c r="G413"/>
  <c r="G410"/>
  <c r="G408"/>
  <c r="G406"/>
  <c r="G399"/>
  <c r="G398" s="1"/>
  <c r="G396"/>
  <c r="G394"/>
  <c r="G390"/>
  <c r="G388"/>
  <c r="G386"/>
  <c r="G379"/>
  <c r="G375"/>
  <c r="G370"/>
  <c r="G369" s="1"/>
  <c r="G368" s="1"/>
  <c r="G364"/>
  <c r="G362"/>
  <c r="G360"/>
  <c r="G358"/>
  <c r="G356"/>
  <c r="G352"/>
  <c r="G351" s="1"/>
  <c r="G349"/>
  <c r="G348" s="1"/>
  <c r="G346"/>
  <c r="G345" s="1"/>
  <c r="G343"/>
  <c r="G342" s="1"/>
  <c r="G340"/>
  <c r="G339" s="1"/>
  <c r="G337"/>
  <c r="G336" s="1"/>
  <c r="G334"/>
  <c r="G332"/>
  <c r="G331" s="1"/>
  <c r="G327"/>
  <c r="G326" s="1"/>
  <c r="G324"/>
  <c r="G319"/>
  <c r="G318"/>
  <c r="G314"/>
  <c r="G313" s="1"/>
  <c r="G310"/>
  <c r="G309" s="1"/>
  <c r="G298"/>
  <c r="G297"/>
  <c r="G294"/>
  <c r="G293" s="1"/>
  <c r="G292" s="1"/>
  <c r="G290"/>
  <c r="G287"/>
  <c r="G285"/>
  <c r="G283"/>
  <c r="G281"/>
  <c r="G279"/>
  <c r="G277"/>
  <c r="G273"/>
  <c r="G272" s="1"/>
  <c r="G270"/>
  <c r="G267"/>
  <c r="G266"/>
  <c r="G262"/>
  <c r="G261" s="1"/>
  <c r="G258"/>
  <c r="G255"/>
  <c r="G253"/>
  <c r="G252" s="1"/>
  <c r="G250"/>
  <c r="G249" s="1"/>
  <c r="G247"/>
  <c r="G246" s="1"/>
  <c r="G244"/>
  <c r="G242"/>
  <c r="G240"/>
  <c r="G236"/>
  <c r="G234"/>
  <c r="G230"/>
  <c r="G229" s="1"/>
  <c r="G227"/>
  <c r="G226" s="1"/>
  <c r="G224"/>
  <c r="G222"/>
  <c r="G218"/>
  <c r="G217" s="1"/>
  <c r="G215"/>
  <c r="G214" s="1"/>
  <c r="G212"/>
  <c r="G210"/>
  <c r="G207"/>
  <c r="G205"/>
  <c r="G203"/>
  <c r="G201"/>
  <c r="G196"/>
  <c r="G195" s="1"/>
  <c r="G192"/>
  <c r="G191" s="1"/>
  <c r="G188"/>
  <c r="G185"/>
  <c r="G184" s="1"/>
  <c r="G181"/>
  <c r="G180" s="1"/>
  <c r="G177"/>
  <c r="G176" s="1"/>
  <c r="G173"/>
  <c r="G172" s="1"/>
  <c r="G170"/>
  <c r="G169" s="1"/>
  <c r="G166"/>
  <c r="G165" s="1"/>
  <c r="G161"/>
  <c r="G160" s="1"/>
  <c r="G156"/>
  <c r="G153"/>
  <c r="G152" s="1"/>
  <c r="G150"/>
  <c r="G149" s="1"/>
  <c r="G144"/>
  <c r="G143" s="1"/>
  <c r="G142" s="1"/>
  <c r="G140"/>
  <c r="G139" s="1"/>
  <c r="G136"/>
  <c r="G132"/>
  <c r="G131" s="1"/>
  <c r="G128"/>
  <c r="G124"/>
  <c r="G122"/>
  <c r="G119"/>
  <c r="G117"/>
  <c r="G115"/>
  <c r="G113"/>
  <c r="G109"/>
  <c r="G108" s="1"/>
  <c r="G102"/>
  <c r="G101" s="1"/>
  <c r="G99"/>
  <c r="G98"/>
  <c r="G96"/>
  <c r="G94"/>
  <c r="G92"/>
  <c r="G90"/>
  <c r="G88"/>
  <c r="G86"/>
  <c r="G84"/>
  <c r="G82"/>
  <c r="G80"/>
  <c r="G78"/>
  <c r="G74"/>
  <c r="G73" s="1"/>
  <c r="G71"/>
  <c r="G70" s="1"/>
  <c r="G68"/>
  <c r="G65"/>
  <c r="G64"/>
  <c r="G62"/>
  <c r="G61" s="1"/>
  <c r="G59"/>
  <c r="G57"/>
  <c r="G55"/>
  <c r="G53"/>
  <c r="G51"/>
  <c r="G49"/>
  <c r="G47"/>
  <c r="G45"/>
  <c r="G41"/>
  <c r="G40" s="1"/>
  <c r="G38"/>
  <c r="G37"/>
  <c r="G35"/>
  <c r="G34" s="1"/>
  <c r="G32"/>
  <c r="G30"/>
  <c r="G28"/>
  <c r="G26"/>
  <c r="G24"/>
  <c r="G22"/>
  <c r="G20"/>
  <c r="H451"/>
  <c r="J451" s="1"/>
  <c r="L451" s="1"/>
  <c r="N481"/>
  <c r="O481" s="1"/>
  <c r="E481"/>
  <c r="F481" s="1"/>
  <c r="O482"/>
  <c r="Q482" s="1"/>
  <c r="S482" s="1"/>
  <c r="F482"/>
  <c r="H482" s="1"/>
  <c r="J482" s="1"/>
  <c r="L482" s="1"/>
  <c r="N458"/>
  <c r="O458" s="1"/>
  <c r="N456"/>
  <c r="O456" s="1"/>
  <c r="N454"/>
  <c r="O454" s="1"/>
  <c r="N452"/>
  <c r="O452" s="1"/>
  <c r="Q452" s="1"/>
  <c r="S452" s="1"/>
  <c r="N450"/>
  <c r="O450" s="1"/>
  <c r="N448"/>
  <c r="O448" s="1"/>
  <c r="N446"/>
  <c r="O446" s="1"/>
  <c r="E458"/>
  <c r="F458" s="1"/>
  <c r="E456"/>
  <c r="F456" s="1"/>
  <c r="H456" s="1"/>
  <c r="J456" s="1"/>
  <c r="L456" s="1"/>
  <c r="E454"/>
  <c r="F454" s="1"/>
  <c r="H454" s="1"/>
  <c r="J454" s="1"/>
  <c r="L454" s="1"/>
  <c r="E452"/>
  <c r="F452" s="1"/>
  <c r="H452" s="1"/>
  <c r="J452" s="1"/>
  <c r="L452" s="1"/>
  <c r="E450"/>
  <c r="F450" s="1"/>
  <c r="E448"/>
  <c r="F448" s="1"/>
  <c r="E446"/>
  <c r="F446" s="1"/>
  <c r="H446" s="1"/>
  <c r="J446" s="1"/>
  <c r="L446" s="1"/>
  <c r="O447"/>
  <c r="Q447" s="1"/>
  <c r="S447" s="1"/>
  <c r="O449"/>
  <c r="Q449" s="1"/>
  <c r="S449" s="1"/>
  <c r="O451"/>
  <c r="Q451" s="1"/>
  <c r="S451" s="1"/>
  <c r="O453"/>
  <c r="Q453" s="1"/>
  <c r="S453" s="1"/>
  <c r="O455"/>
  <c r="Q455" s="1"/>
  <c r="S455" s="1"/>
  <c r="O457"/>
  <c r="Q457" s="1"/>
  <c r="S457" s="1"/>
  <c r="O459"/>
  <c r="Q459" s="1"/>
  <c r="S459" s="1"/>
  <c r="F447"/>
  <c r="H447" s="1"/>
  <c r="J447" s="1"/>
  <c r="L447" s="1"/>
  <c r="F449"/>
  <c r="H449" s="1"/>
  <c r="J449" s="1"/>
  <c r="L449" s="1"/>
  <c r="F451"/>
  <c r="F453"/>
  <c r="H453" s="1"/>
  <c r="J453" s="1"/>
  <c r="L453" s="1"/>
  <c r="F455"/>
  <c r="H455" s="1"/>
  <c r="J455" s="1"/>
  <c r="L455" s="1"/>
  <c r="F457"/>
  <c r="H457" s="1"/>
  <c r="J457" s="1"/>
  <c r="L457" s="1"/>
  <c r="F459"/>
  <c r="H459" s="1"/>
  <c r="J459" s="1"/>
  <c r="L459" s="1"/>
  <c r="N258"/>
  <c r="O258" s="1"/>
  <c r="Q258" s="1"/>
  <c r="S258" s="1"/>
  <c r="E258"/>
  <c r="F258" s="1"/>
  <c r="O259"/>
  <c r="Q259" s="1"/>
  <c r="S259" s="1"/>
  <c r="F259"/>
  <c r="H259" s="1"/>
  <c r="J259" s="1"/>
  <c r="L259" s="1"/>
  <c r="N242"/>
  <c r="O242" s="1"/>
  <c r="E242"/>
  <c r="F242" s="1"/>
  <c r="O243"/>
  <c r="Q243" s="1"/>
  <c r="S243" s="1"/>
  <c r="F243"/>
  <c r="H243" s="1"/>
  <c r="J243" s="1"/>
  <c r="L243" s="1"/>
  <c r="N205"/>
  <c r="O205" s="1"/>
  <c r="E205"/>
  <c r="F205" s="1"/>
  <c r="H205" s="1"/>
  <c r="J205" s="1"/>
  <c r="L205" s="1"/>
  <c r="O206"/>
  <c r="Q206" s="1"/>
  <c r="S206" s="1"/>
  <c r="F206"/>
  <c r="H206" s="1"/>
  <c r="J206" s="1"/>
  <c r="L206" s="1"/>
  <c r="N281"/>
  <c r="O281" s="1"/>
  <c r="Q281" s="1"/>
  <c r="S281" s="1"/>
  <c r="E281"/>
  <c r="F281" s="1"/>
  <c r="H281" s="1"/>
  <c r="J281" s="1"/>
  <c r="L281" s="1"/>
  <c r="O282"/>
  <c r="Q282" s="1"/>
  <c r="S282" s="1"/>
  <c r="F282"/>
  <c r="H282" s="1"/>
  <c r="J282" s="1"/>
  <c r="L282" s="1"/>
  <c r="N94"/>
  <c r="O94" s="1"/>
  <c r="Q94" s="1"/>
  <c r="S94" s="1"/>
  <c r="E94"/>
  <c r="F94" s="1"/>
  <c r="O95"/>
  <c r="Q95" s="1"/>
  <c r="S95" s="1"/>
  <c r="F95"/>
  <c r="H95" s="1"/>
  <c r="J95" s="1"/>
  <c r="L95" s="1"/>
  <c r="N88"/>
  <c r="O88" s="1"/>
  <c r="Q88" s="1"/>
  <c r="S88" s="1"/>
  <c r="E88"/>
  <c r="F88" s="1"/>
  <c r="O89"/>
  <c r="Q89" s="1"/>
  <c r="S89" s="1"/>
  <c r="F89"/>
  <c r="H89" s="1"/>
  <c r="J89" s="1"/>
  <c r="L89" s="1"/>
  <c r="N599"/>
  <c r="N598" s="1"/>
  <c r="N595"/>
  <c r="O595" s="1"/>
  <c r="Q595" s="1"/>
  <c r="S595" s="1"/>
  <c r="N593"/>
  <c r="O593" s="1"/>
  <c r="Q593" s="1"/>
  <c r="S593" s="1"/>
  <c r="N591"/>
  <c r="N589"/>
  <c r="N587"/>
  <c r="O587" s="1"/>
  <c r="Q587" s="1"/>
  <c r="S587" s="1"/>
  <c r="N585"/>
  <c r="N582"/>
  <c r="N580"/>
  <c r="O580" s="1"/>
  <c r="Q580" s="1"/>
  <c r="S580" s="1"/>
  <c r="N578"/>
  <c r="O578" s="1"/>
  <c r="Q578" s="1"/>
  <c r="S578" s="1"/>
  <c r="N575"/>
  <c r="N573"/>
  <c r="N569"/>
  <c r="N567"/>
  <c r="O567" s="1"/>
  <c r="Q567" s="1"/>
  <c r="S567" s="1"/>
  <c r="N563"/>
  <c r="O563" s="1"/>
  <c r="N561"/>
  <c r="N559"/>
  <c r="N556"/>
  <c r="O556" s="1"/>
  <c r="Q556" s="1"/>
  <c r="S556" s="1"/>
  <c r="N552"/>
  <c r="N551" s="1"/>
  <c r="N547"/>
  <c r="N546" s="1"/>
  <c r="N545" s="1"/>
  <c r="O545" s="1"/>
  <c r="N542"/>
  <c r="N541" s="1"/>
  <c r="N538"/>
  <c r="N537" s="1"/>
  <c r="O537" s="1"/>
  <c r="N534"/>
  <c r="N533" s="1"/>
  <c r="O533" s="1"/>
  <c r="N531"/>
  <c r="N530" s="1"/>
  <c r="O530" s="1"/>
  <c r="N526"/>
  <c r="N525" s="1"/>
  <c r="O525" s="1"/>
  <c r="N523"/>
  <c r="O523" s="1"/>
  <c r="Q523" s="1"/>
  <c r="S523" s="1"/>
  <c r="N518"/>
  <c r="N513"/>
  <c r="N512" s="1"/>
  <c r="N509"/>
  <c r="N508" s="1"/>
  <c r="N507" s="1"/>
  <c r="O507" s="1"/>
  <c r="N503"/>
  <c r="N502" s="1"/>
  <c r="N498"/>
  <c r="N497" s="1"/>
  <c r="O497" s="1"/>
  <c r="N495"/>
  <c r="N493"/>
  <c r="N492" s="1"/>
  <c r="O492" s="1"/>
  <c r="N488"/>
  <c r="N487" s="1"/>
  <c r="O487" s="1"/>
  <c r="N485"/>
  <c r="N484" s="1"/>
  <c r="N478"/>
  <c r="N477" s="1"/>
  <c r="N474"/>
  <c r="N473" s="1"/>
  <c r="O473" s="1"/>
  <c r="N471"/>
  <c r="N470" s="1"/>
  <c r="O470" s="1"/>
  <c r="N468"/>
  <c r="N467" s="1"/>
  <c r="N461"/>
  <c r="N460" s="1"/>
  <c r="O460" s="1"/>
  <c r="N444"/>
  <c r="O444" s="1"/>
  <c r="Q444" s="1"/>
  <c r="S444" s="1"/>
  <c r="N441"/>
  <c r="N438"/>
  <c r="O438" s="1"/>
  <c r="N435"/>
  <c r="N434" s="1"/>
  <c r="N432"/>
  <c r="N431" s="1"/>
  <c r="O431" s="1"/>
  <c r="N428"/>
  <c r="N427" s="1"/>
  <c r="O427" s="1"/>
  <c r="Q427" s="1"/>
  <c r="S427" s="1"/>
  <c r="N425"/>
  <c r="O425" s="1"/>
  <c r="N421"/>
  <c r="N420" s="1"/>
  <c r="N417"/>
  <c r="N415"/>
  <c r="N413"/>
  <c r="O413" s="1"/>
  <c r="N410"/>
  <c r="O410" s="1"/>
  <c r="N408"/>
  <c r="O408" s="1"/>
  <c r="Q408" s="1"/>
  <c r="S408" s="1"/>
  <c r="N406"/>
  <c r="O406" s="1"/>
  <c r="N399"/>
  <c r="N398" s="1"/>
  <c r="O398" s="1"/>
  <c r="N396"/>
  <c r="O396" s="1"/>
  <c r="Q396" s="1"/>
  <c r="S396" s="1"/>
  <c r="N394"/>
  <c r="N390"/>
  <c r="O390" s="1"/>
  <c r="Q390" s="1"/>
  <c r="S390" s="1"/>
  <c r="N388"/>
  <c r="O388" s="1"/>
  <c r="N386"/>
  <c r="N385" s="1"/>
  <c r="N384" s="1"/>
  <c r="O384" s="1"/>
  <c r="N379"/>
  <c r="N378" s="1"/>
  <c r="N375"/>
  <c r="N374" s="1"/>
  <c r="N373" s="1"/>
  <c r="O373" s="1"/>
  <c r="N370"/>
  <c r="O370" s="1"/>
  <c r="N364"/>
  <c r="N362"/>
  <c r="O362" s="1"/>
  <c r="N360"/>
  <c r="N358"/>
  <c r="O358" s="1"/>
  <c r="N356"/>
  <c r="O356" s="1"/>
  <c r="Q356" s="1"/>
  <c r="S356" s="1"/>
  <c r="N352"/>
  <c r="N351" s="1"/>
  <c r="O351" s="1"/>
  <c r="N349"/>
  <c r="N348" s="1"/>
  <c r="O348" s="1"/>
  <c r="N346"/>
  <c r="N345" s="1"/>
  <c r="O345" s="1"/>
  <c r="N343"/>
  <c r="N342" s="1"/>
  <c r="O342" s="1"/>
  <c r="N340"/>
  <c r="N339" s="1"/>
  <c r="O339" s="1"/>
  <c r="N337"/>
  <c r="N336" s="1"/>
  <c r="O336" s="1"/>
  <c r="N334"/>
  <c r="O334" s="1"/>
  <c r="N332"/>
  <c r="N327"/>
  <c r="N326" s="1"/>
  <c r="O326" s="1"/>
  <c r="N324"/>
  <c r="N323" s="1"/>
  <c r="N319"/>
  <c r="N318" s="1"/>
  <c r="O318" s="1"/>
  <c r="N314"/>
  <c r="N313" s="1"/>
  <c r="O313" s="1"/>
  <c r="N310"/>
  <c r="N309" s="1"/>
  <c r="N298"/>
  <c r="N297" s="1"/>
  <c r="N294"/>
  <c r="N293" s="1"/>
  <c r="O293" s="1"/>
  <c r="N290"/>
  <c r="N289" s="1"/>
  <c r="O289" s="1"/>
  <c r="N287"/>
  <c r="O287" s="1"/>
  <c r="N285"/>
  <c r="N283"/>
  <c r="O283" s="1"/>
  <c r="N279"/>
  <c r="O279" s="1"/>
  <c r="N277"/>
  <c r="N273"/>
  <c r="N272" s="1"/>
  <c r="O272" s="1"/>
  <c r="N270"/>
  <c r="O270" s="1"/>
  <c r="Q270" s="1"/>
  <c r="S270" s="1"/>
  <c r="N267"/>
  <c r="N266"/>
  <c r="O266" s="1"/>
  <c r="N262"/>
  <c r="N261" s="1"/>
  <c r="N255"/>
  <c r="N253"/>
  <c r="N250"/>
  <c r="N249" s="1"/>
  <c r="O249" s="1"/>
  <c r="N247"/>
  <c r="N246" s="1"/>
  <c r="O246" s="1"/>
  <c r="Q246" s="1"/>
  <c r="S246" s="1"/>
  <c r="N244"/>
  <c r="O244" s="1"/>
  <c r="Q244" s="1"/>
  <c r="S244" s="1"/>
  <c r="N240"/>
  <c r="N236"/>
  <c r="N234"/>
  <c r="N230"/>
  <c r="N229" s="1"/>
  <c r="O229" s="1"/>
  <c r="N227"/>
  <c r="N226" s="1"/>
  <c r="O226" s="1"/>
  <c r="N224"/>
  <c r="O224" s="1"/>
  <c r="N222"/>
  <c r="N218"/>
  <c r="N217" s="1"/>
  <c r="O217" s="1"/>
  <c r="N215"/>
  <c r="N214" s="1"/>
  <c r="O214" s="1"/>
  <c r="N212"/>
  <c r="O212" s="1"/>
  <c r="N210"/>
  <c r="O210" s="1"/>
  <c r="Q210" s="1"/>
  <c r="S210" s="1"/>
  <c r="N207"/>
  <c r="N203"/>
  <c r="O203" s="1"/>
  <c r="Q203" s="1"/>
  <c r="S203" s="1"/>
  <c r="N201"/>
  <c r="O201" s="1"/>
  <c r="N196"/>
  <c r="N195" s="1"/>
  <c r="N192"/>
  <c r="N191" s="1"/>
  <c r="N188"/>
  <c r="O188" s="1"/>
  <c r="Q188" s="1"/>
  <c r="S188" s="1"/>
  <c r="N187"/>
  <c r="O187" s="1"/>
  <c r="N185"/>
  <c r="O185" s="1"/>
  <c r="N181"/>
  <c r="N180" s="1"/>
  <c r="N177"/>
  <c r="N176"/>
  <c r="N175" s="1"/>
  <c r="O175" s="1"/>
  <c r="N173"/>
  <c r="N172" s="1"/>
  <c r="O172" s="1"/>
  <c r="Q172" s="1"/>
  <c r="N170"/>
  <c r="N169" s="1"/>
  <c r="N166"/>
  <c r="O166" s="1"/>
  <c r="N165"/>
  <c r="N164" s="1"/>
  <c r="N161"/>
  <c r="O161" s="1"/>
  <c r="N156"/>
  <c r="N155" s="1"/>
  <c r="O155" s="1"/>
  <c r="N153"/>
  <c r="N152" s="1"/>
  <c r="O152" s="1"/>
  <c r="N150"/>
  <c r="O150" s="1"/>
  <c r="Q150" s="1"/>
  <c r="S150" s="1"/>
  <c r="N144"/>
  <c r="O144" s="1"/>
  <c r="N140"/>
  <c r="N139" s="1"/>
  <c r="O139" s="1"/>
  <c r="N136"/>
  <c r="N135" s="1"/>
  <c r="O135" s="1"/>
  <c r="N132"/>
  <c r="N131" s="1"/>
  <c r="O131" s="1"/>
  <c r="N128"/>
  <c r="N127" s="1"/>
  <c r="N124"/>
  <c r="O124" s="1"/>
  <c r="N122"/>
  <c r="O122" s="1"/>
  <c r="Q122" s="1"/>
  <c r="S122" s="1"/>
  <c r="N119"/>
  <c r="O119" s="1"/>
  <c r="N117"/>
  <c r="O117" s="1"/>
  <c r="N115"/>
  <c r="O115" s="1"/>
  <c r="N113"/>
  <c r="O113" s="1"/>
  <c r="Q113" s="1"/>
  <c r="S113" s="1"/>
  <c r="N109"/>
  <c r="N108" s="1"/>
  <c r="O108" s="1"/>
  <c r="N102"/>
  <c r="O102" s="1"/>
  <c r="N99"/>
  <c r="N98" s="1"/>
  <c r="O98" s="1"/>
  <c r="N96"/>
  <c r="O96" s="1"/>
  <c r="Q96" s="1"/>
  <c r="S96" s="1"/>
  <c r="N92"/>
  <c r="O92" s="1"/>
  <c r="N90"/>
  <c r="O90" s="1"/>
  <c r="Q90" s="1"/>
  <c r="S90" s="1"/>
  <c r="N86"/>
  <c r="O86" s="1"/>
  <c r="Q86" s="1"/>
  <c r="S86" s="1"/>
  <c r="N84"/>
  <c r="O84" s="1"/>
  <c r="N82"/>
  <c r="O82" s="1"/>
  <c r="Q82" s="1"/>
  <c r="S82" s="1"/>
  <c r="N80"/>
  <c r="O80" s="1"/>
  <c r="Q80" s="1"/>
  <c r="S80" s="1"/>
  <c r="N78"/>
  <c r="O78" s="1"/>
  <c r="Q78" s="1"/>
  <c r="S78" s="1"/>
  <c r="N74"/>
  <c r="N73" s="1"/>
  <c r="O73" s="1"/>
  <c r="N71"/>
  <c r="O71" s="1"/>
  <c r="N68"/>
  <c r="N67" s="1"/>
  <c r="O67" s="1"/>
  <c r="N65"/>
  <c r="N64" s="1"/>
  <c r="O64" s="1"/>
  <c r="N62"/>
  <c r="O62" s="1"/>
  <c r="N59"/>
  <c r="O59" s="1"/>
  <c r="N57"/>
  <c r="O57" s="1"/>
  <c r="Q57" s="1"/>
  <c r="S57" s="1"/>
  <c r="N55"/>
  <c r="O55" s="1"/>
  <c r="N53"/>
  <c r="O53" s="1"/>
  <c r="N51"/>
  <c r="O51" s="1"/>
  <c r="N49"/>
  <c r="O49" s="1"/>
  <c r="Q49" s="1"/>
  <c r="S49" s="1"/>
  <c r="N47"/>
  <c r="O47" s="1"/>
  <c r="N45"/>
  <c r="N41"/>
  <c r="N40"/>
  <c r="O40" s="1"/>
  <c r="N38"/>
  <c r="O38" s="1"/>
  <c r="Q38" s="1"/>
  <c r="S38" s="1"/>
  <c r="N35"/>
  <c r="N34"/>
  <c r="O34" s="1"/>
  <c r="N32"/>
  <c r="O32" s="1"/>
  <c r="Q32" s="1"/>
  <c r="S32" s="1"/>
  <c r="N30"/>
  <c r="O30" s="1"/>
  <c r="Q30" s="1"/>
  <c r="S30" s="1"/>
  <c r="N28"/>
  <c r="N26"/>
  <c r="O26" s="1"/>
  <c r="Q26" s="1"/>
  <c r="N24"/>
  <c r="O24" s="1"/>
  <c r="Q24" s="1"/>
  <c r="S24" s="1"/>
  <c r="N22"/>
  <c r="O22" s="1"/>
  <c r="Q22" s="1"/>
  <c r="N20"/>
  <c r="O20"/>
  <c r="Q20" s="1"/>
  <c r="S20" s="1"/>
  <c r="O21"/>
  <c r="Q21" s="1"/>
  <c r="S21" s="1"/>
  <c r="O23"/>
  <c r="Q23" s="1"/>
  <c r="S23" s="1"/>
  <c r="O25"/>
  <c r="Q25" s="1"/>
  <c r="S25" s="1"/>
  <c r="O27"/>
  <c r="Q27" s="1"/>
  <c r="S27" s="1"/>
  <c r="O28"/>
  <c r="Q28" s="1"/>
  <c r="S28" s="1"/>
  <c r="O29"/>
  <c r="Q29" s="1"/>
  <c r="S29" s="1"/>
  <c r="O31"/>
  <c r="Q31" s="1"/>
  <c r="S31" s="1"/>
  <c r="O33"/>
  <c r="Q33" s="1"/>
  <c r="S33" s="1"/>
  <c r="O35"/>
  <c r="O36"/>
  <c r="Q36" s="1"/>
  <c r="S36" s="1"/>
  <c r="O39"/>
  <c r="Q39" s="1"/>
  <c r="S39" s="1"/>
  <c r="O41"/>
  <c r="O42"/>
  <c r="Q42" s="1"/>
  <c r="S42" s="1"/>
  <c r="O46"/>
  <c r="Q46" s="1"/>
  <c r="S46" s="1"/>
  <c r="O48"/>
  <c r="Q48" s="1"/>
  <c r="S48" s="1"/>
  <c r="O50"/>
  <c r="Q50" s="1"/>
  <c r="S50" s="1"/>
  <c r="O52"/>
  <c r="Q52" s="1"/>
  <c r="S52" s="1"/>
  <c r="O54"/>
  <c r="Q54" s="1"/>
  <c r="S54" s="1"/>
  <c r="O56"/>
  <c r="Q56" s="1"/>
  <c r="S56" s="1"/>
  <c r="O58"/>
  <c r="Q58" s="1"/>
  <c r="S58" s="1"/>
  <c r="O60"/>
  <c r="Q60" s="1"/>
  <c r="S60" s="1"/>
  <c r="O63"/>
  <c r="Q63" s="1"/>
  <c r="S63" s="1"/>
  <c r="O66"/>
  <c r="Q66" s="1"/>
  <c r="S66" s="1"/>
  <c r="O68"/>
  <c r="Q68" s="1"/>
  <c r="S68" s="1"/>
  <c r="O69"/>
  <c r="Q69" s="1"/>
  <c r="S69" s="1"/>
  <c r="O72"/>
  <c r="Q72" s="1"/>
  <c r="S72" s="1"/>
  <c r="O74"/>
  <c r="O75"/>
  <c r="Q75" s="1"/>
  <c r="S75" s="1"/>
  <c r="O79"/>
  <c r="Q79" s="1"/>
  <c r="S79" s="1"/>
  <c r="O81"/>
  <c r="Q81" s="1"/>
  <c r="S81" s="1"/>
  <c r="O83"/>
  <c r="Q83" s="1"/>
  <c r="S83" s="1"/>
  <c r="O85"/>
  <c r="Q85" s="1"/>
  <c r="S85" s="1"/>
  <c r="O87"/>
  <c r="Q87" s="1"/>
  <c r="S87" s="1"/>
  <c r="O91"/>
  <c r="Q91" s="1"/>
  <c r="S91" s="1"/>
  <c r="O93"/>
  <c r="Q93" s="1"/>
  <c r="S93" s="1"/>
  <c r="O97"/>
  <c r="Q97" s="1"/>
  <c r="S97" s="1"/>
  <c r="O100"/>
  <c r="Q100" s="1"/>
  <c r="S100" s="1"/>
  <c r="O103"/>
  <c r="Q103" s="1"/>
  <c r="S103" s="1"/>
  <c r="O109"/>
  <c r="O110"/>
  <c r="Q110" s="1"/>
  <c r="S110" s="1"/>
  <c r="O114"/>
  <c r="Q114" s="1"/>
  <c r="S114" s="1"/>
  <c r="O116"/>
  <c r="Q116" s="1"/>
  <c r="S116" s="1"/>
  <c r="O118"/>
  <c r="Q118" s="1"/>
  <c r="S118" s="1"/>
  <c r="O120"/>
  <c r="Q120" s="1"/>
  <c r="S120" s="1"/>
  <c r="O121"/>
  <c r="Q121" s="1"/>
  <c r="S121" s="1"/>
  <c r="O123"/>
  <c r="Q123" s="1"/>
  <c r="S123" s="1"/>
  <c r="O125"/>
  <c r="Q125" s="1"/>
  <c r="S125" s="1"/>
  <c r="O129"/>
  <c r="Q129" s="1"/>
  <c r="S129" s="1"/>
  <c r="O130"/>
  <c r="Q130" s="1"/>
  <c r="S130" s="1"/>
  <c r="O133"/>
  <c r="Q133" s="1"/>
  <c r="S133" s="1"/>
  <c r="O134"/>
  <c r="Q134" s="1"/>
  <c r="S134" s="1"/>
  <c r="O137"/>
  <c r="Q137" s="1"/>
  <c r="S137" s="1"/>
  <c r="O138"/>
  <c r="Q138" s="1"/>
  <c r="S138" s="1"/>
  <c r="O141"/>
  <c r="Q141" s="1"/>
  <c r="S141" s="1"/>
  <c r="O145"/>
  <c r="Q145" s="1"/>
  <c r="S145" s="1"/>
  <c r="O146"/>
  <c r="Q146" s="1"/>
  <c r="S146" s="1"/>
  <c r="O147"/>
  <c r="Q147" s="1"/>
  <c r="S147" s="1"/>
  <c r="O151"/>
  <c r="Q151" s="1"/>
  <c r="S151" s="1"/>
  <c r="O154"/>
  <c r="Q154" s="1"/>
  <c r="S154" s="1"/>
  <c r="O157"/>
  <c r="Q157" s="1"/>
  <c r="S157" s="1"/>
  <c r="O158"/>
  <c r="Q158" s="1"/>
  <c r="S158" s="1"/>
  <c r="O162"/>
  <c r="Q162" s="1"/>
  <c r="S162" s="1"/>
  <c r="O167"/>
  <c r="Q167" s="1"/>
  <c r="S167" s="1"/>
  <c r="O171"/>
  <c r="Q171" s="1"/>
  <c r="S171" s="1"/>
  <c r="O174"/>
  <c r="Q174" s="1"/>
  <c r="S174" s="1"/>
  <c r="O177"/>
  <c r="O178"/>
  <c r="Q178" s="1"/>
  <c r="S178" s="1"/>
  <c r="O182"/>
  <c r="Q182" s="1"/>
  <c r="S182" s="1"/>
  <c r="O186"/>
  <c r="Q186" s="1"/>
  <c r="S186" s="1"/>
  <c r="O189"/>
  <c r="Q189" s="1"/>
  <c r="S189" s="1"/>
  <c r="O193"/>
  <c r="Q193" s="1"/>
  <c r="S193" s="1"/>
  <c r="O197"/>
  <c r="Q197" s="1"/>
  <c r="S197" s="1"/>
  <c r="O202"/>
  <c r="Q202" s="1"/>
  <c r="S202" s="1"/>
  <c r="O204"/>
  <c r="Q204" s="1"/>
  <c r="S204" s="1"/>
  <c r="O207"/>
  <c r="O208"/>
  <c r="Q208" s="1"/>
  <c r="S208" s="1"/>
  <c r="O211"/>
  <c r="Q211" s="1"/>
  <c r="S211" s="1"/>
  <c r="O213"/>
  <c r="Q213" s="1"/>
  <c r="S213" s="1"/>
  <c r="O216"/>
  <c r="Q216" s="1"/>
  <c r="S216" s="1"/>
  <c r="O219"/>
  <c r="Q219" s="1"/>
  <c r="S219" s="1"/>
  <c r="O223"/>
  <c r="Q223" s="1"/>
  <c r="S223" s="1"/>
  <c r="O225"/>
  <c r="Q225" s="1"/>
  <c r="S225" s="1"/>
  <c r="O227"/>
  <c r="O228"/>
  <c r="Q228" s="1"/>
  <c r="S228" s="1"/>
  <c r="O231"/>
  <c r="Q231" s="1"/>
  <c r="S231" s="1"/>
  <c r="O235"/>
  <c r="Q235" s="1"/>
  <c r="S235" s="1"/>
  <c r="O237"/>
  <c r="Q237" s="1"/>
  <c r="S237" s="1"/>
  <c r="O240"/>
  <c r="Q240" s="1"/>
  <c r="S240" s="1"/>
  <c r="O241"/>
  <c r="Q241" s="1"/>
  <c r="S241" s="1"/>
  <c r="O245"/>
  <c r="Q245" s="1"/>
  <c r="S245" s="1"/>
  <c r="O248"/>
  <c r="Q248" s="1"/>
  <c r="S248" s="1"/>
  <c r="O251"/>
  <c r="Q251" s="1"/>
  <c r="S251" s="1"/>
  <c r="O253"/>
  <c r="Q253" s="1"/>
  <c r="S253" s="1"/>
  <c r="O254"/>
  <c r="Q254" s="1"/>
  <c r="S254" s="1"/>
  <c r="O255"/>
  <c r="O256"/>
  <c r="Q256" s="1"/>
  <c r="S256" s="1"/>
  <c r="O263"/>
  <c r="Q263" s="1"/>
  <c r="S263" s="1"/>
  <c r="O264"/>
  <c r="Q264" s="1"/>
  <c r="S264" s="1"/>
  <c r="O267"/>
  <c r="O268"/>
  <c r="Q268" s="1"/>
  <c r="S268" s="1"/>
  <c r="O271"/>
  <c r="Q271" s="1"/>
  <c r="S271" s="1"/>
  <c r="O274"/>
  <c r="Q274" s="1"/>
  <c r="S274" s="1"/>
  <c r="O278"/>
  <c r="Q278" s="1"/>
  <c r="S278" s="1"/>
  <c r="O280"/>
  <c r="Q280" s="1"/>
  <c r="S280" s="1"/>
  <c r="O284"/>
  <c r="Q284" s="1"/>
  <c r="S284" s="1"/>
  <c r="O285"/>
  <c r="Q285" s="1"/>
  <c r="S285" s="1"/>
  <c r="O286"/>
  <c r="Q286" s="1"/>
  <c r="S286" s="1"/>
  <c r="O288"/>
  <c r="Q288" s="1"/>
  <c r="S288" s="1"/>
  <c r="O291"/>
  <c r="Q291" s="1"/>
  <c r="S291" s="1"/>
  <c r="O294"/>
  <c r="Q294" s="1"/>
  <c r="S294" s="1"/>
  <c r="O295"/>
  <c r="Q295" s="1"/>
  <c r="S295" s="1"/>
  <c r="O299"/>
  <c r="Q299" s="1"/>
  <c r="S299" s="1"/>
  <c r="O311"/>
  <c r="Q311" s="1"/>
  <c r="S311" s="1"/>
  <c r="O312"/>
  <c r="Q312" s="1"/>
  <c r="S312" s="1"/>
  <c r="O315"/>
  <c r="Q315" s="1"/>
  <c r="S315" s="1"/>
  <c r="O316"/>
  <c r="Q316" s="1"/>
  <c r="S316" s="1"/>
  <c r="O317"/>
  <c r="Q317" s="1"/>
  <c r="S317" s="1"/>
  <c r="O319"/>
  <c r="Q319" s="1"/>
  <c r="S319" s="1"/>
  <c r="O320"/>
  <c r="Q320" s="1"/>
  <c r="S320" s="1"/>
  <c r="O321"/>
  <c r="Q321" s="1"/>
  <c r="S321" s="1"/>
  <c r="O324"/>
  <c r="Q324" s="1"/>
  <c r="S324" s="1"/>
  <c r="O325"/>
  <c r="Q325" s="1"/>
  <c r="S325" s="1"/>
  <c r="O328"/>
  <c r="Q328" s="1"/>
  <c r="S328" s="1"/>
  <c r="O333"/>
  <c r="Q333" s="1"/>
  <c r="S333" s="1"/>
  <c r="O335"/>
  <c r="Q335" s="1"/>
  <c r="S335" s="1"/>
  <c r="O337"/>
  <c r="Q337" s="1"/>
  <c r="S337" s="1"/>
  <c r="O338"/>
  <c r="Q338" s="1"/>
  <c r="S338" s="1"/>
  <c r="O341"/>
  <c r="Q341" s="1"/>
  <c r="S341" s="1"/>
  <c r="O343"/>
  <c r="Q343" s="1"/>
  <c r="S343" s="1"/>
  <c r="O344"/>
  <c r="Q344" s="1"/>
  <c r="S344" s="1"/>
  <c r="O347"/>
  <c r="Q347" s="1"/>
  <c r="S347" s="1"/>
  <c r="O349"/>
  <c r="Q349" s="1"/>
  <c r="S349" s="1"/>
  <c r="O350"/>
  <c r="Q350" s="1"/>
  <c r="S350" s="1"/>
  <c r="O353"/>
  <c r="Q353" s="1"/>
  <c r="S353" s="1"/>
  <c r="O357"/>
  <c r="Q357" s="1"/>
  <c r="S357" s="1"/>
  <c r="O359"/>
  <c r="Q359" s="1"/>
  <c r="S359" s="1"/>
  <c r="O360"/>
  <c r="Q360" s="1"/>
  <c r="S360" s="1"/>
  <c r="O361"/>
  <c r="Q361" s="1"/>
  <c r="S361" s="1"/>
  <c r="O363"/>
  <c r="Q363" s="1"/>
  <c r="S363" s="1"/>
  <c r="O364"/>
  <c r="Q364" s="1"/>
  <c r="S364" s="1"/>
  <c r="O365"/>
  <c r="Q365" s="1"/>
  <c r="S365" s="1"/>
  <c r="O371"/>
  <c r="Q371" s="1"/>
  <c r="S371" s="1"/>
  <c r="O372"/>
  <c r="Q372" s="1"/>
  <c r="S372" s="1"/>
  <c r="O375"/>
  <c r="Q375" s="1"/>
  <c r="S375" s="1"/>
  <c r="O376"/>
  <c r="Q376" s="1"/>
  <c r="S376" s="1"/>
  <c r="O380"/>
  <c r="Q380" s="1"/>
  <c r="S380" s="1"/>
  <c r="O381"/>
  <c r="Q381" s="1"/>
  <c r="S381" s="1"/>
  <c r="O382"/>
  <c r="Q382" s="1"/>
  <c r="S382" s="1"/>
  <c r="O383"/>
  <c r="Q383" s="1"/>
  <c r="S383" s="1"/>
  <c r="O386"/>
  <c r="Q386" s="1"/>
  <c r="S386" s="1"/>
  <c r="O387"/>
  <c r="Q387" s="1"/>
  <c r="S387" s="1"/>
  <c r="O389"/>
  <c r="Q389" s="1"/>
  <c r="S389" s="1"/>
  <c r="O391"/>
  <c r="Q391" s="1"/>
  <c r="S391" s="1"/>
  <c r="O395"/>
  <c r="Q395" s="1"/>
  <c r="S395" s="1"/>
  <c r="O397"/>
  <c r="Q397" s="1"/>
  <c r="S397" s="1"/>
  <c r="O399"/>
  <c r="O400"/>
  <c r="Q400" s="1"/>
  <c r="S400" s="1"/>
  <c r="O401"/>
  <c r="Q401" s="1"/>
  <c r="S401" s="1"/>
  <c r="O402"/>
  <c r="Q402" s="1"/>
  <c r="S402" s="1"/>
  <c r="O403"/>
  <c r="Q403" s="1"/>
  <c r="S403" s="1"/>
  <c r="O407"/>
  <c r="Q407" s="1"/>
  <c r="S407" s="1"/>
  <c r="O409"/>
  <c r="Q409" s="1"/>
  <c r="S409" s="1"/>
  <c r="O411"/>
  <c r="Q411" s="1"/>
  <c r="S411" s="1"/>
  <c r="O412"/>
  <c r="Q412" s="1"/>
  <c r="S412" s="1"/>
  <c r="O414"/>
  <c r="Q414" s="1"/>
  <c r="S414" s="1"/>
  <c r="O415"/>
  <c r="Q415" s="1"/>
  <c r="S415" s="1"/>
  <c r="O416"/>
  <c r="Q416" s="1"/>
  <c r="S416" s="1"/>
  <c r="O417"/>
  <c r="Q417" s="1"/>
  <c r="S417" s="1"/>
  <c r="O418"/>
  <c r="Q418" s="1"/>
  <c r="S418" s="1"/>
  <c r="O422"/>
  <c r="Q422" s="1"/>
  <c r="S422" s="1"/>
  <c r="O426"/>
  <c r="Q426" s="1"/>
  <c r="S426" s="1"/>
  <c r="O428"/>
  <c r="Q428" s="1"/>
  <c r="S428" s="1"/>
  <c r="O429"/>
  <c r="Q429" s="1"/>
  <c r="S429" s="1"/>
  <c r="O433"/>
  <c r="Q433" s="1"/>
  <c r="S433" s="1"/>
  <c r="O435"/>
  <c r="Q435" s="1"/>
  <c r="S435" s="1"/>
  <c r="O436"/>
  <c r="Q436" s="1"/>
  <c r="S436" s="1"/>
  <c r="O439"/>
  <c r="Q439" s="1"/>
  <c r="S439" s="1"/>
  <c r="O441"/>
  <c r="Q441" s="1"/>
  <c r="S441" s="1"/>
  <c r="O442"/>
  <c r="Q442" s="1"/>
  <c r="S442" s="1"/>
  <c r="O443"/>
  <c r="Q443" s="1"/>
  <c r="S443" s="1"/>
  <c r="O445"/>
  <c r="Q445" s="1"/>
  <c r="S445" s="1"/>
  <c r="O461"/>
  <c r="Q461" s="1"/>
  <c r="S461" s="1"/>
  <c r="O462"/>
  <c r="Q462" s="1"/>
  <c r="S462" s="1"/>
  <c r="O468"/>
  <c r="Q468" s="1"/>
  <c r="S468" s="1"/>
  <c r="O469"/>
  <c r="Q469" s="1"/>
  <c r="S469" s="1"/>
  <c r="O471"/>
  <c r="O472"/>
  <c r="Q472" s="1"/>
  <c r="S472" s="1"/>
  <c r="O474"/>
  <c r="Q474" s="1"/>
  <c r="S474" s="1"/>
  <c r="O475"/>
  <c r="Q475" s="1"/>
  <c r="S475" s="1"/>
  <c r="O478"/>
  <c r="Q478" s="1"/>
  <c r="S478" s="1"/>
  <c r="O479"/>
  <c r="Q479" s="1"/>
  <c r="S479" s="1"/>
  <c r="O485"/>
  <c r="Q485" s="1"/>
  <c r="S485" s="1"/>
  <c r="O486"/>
  <c r="Q486" s="1"/>
  <c r="S486" s="1"/>
  <c r="O489"/>
  <c r="Q489" s="1"/>
  <c r="S489" s="1"/>
  <c r="O493"/>
  <c r="Q493" s="1"/>
  <c r="S493" s="1"/>
  <c r="O494"/>
  <c r="Q494" s="1"/>
  <c r="S494" s="1"/>
  <c r="O495"/>
  <c r="O496"/>
  <c r="Q496" s="1"/>
  <c r="S496" s="1"/>
  <c r="O499"/>
  <c r="Q499" s="1"/>
  <c r="S499" s="1"/>
  <c r="O503"/>
  <c r="O504"/>
  <c r="Q504" s="1"/>
  <c r="S504" s="1"/>
  <c r="O505"/>
  <c r="Q505" s="1"/>
  <c r="S505" s="1"/>
  <c r="O506"/>
  <c r="Q506" s="1"/>
  <c r="S506" s="1"/>
  <c r="O510"/>
  <c r="Q510" s="1"/>
  <c r="S510" s="1"/>
  <c r="O513"/>
  <c r="O514"/>
  <c r="Q514" s="1"/>
  <c r="S514" s="1"/>
  <c r="O519"/>
  <c r="Q519" s="1"/>
  <c r="S519" s="1"/>
  <c r="O520"/>
  <c r="Q520" s="1"/>
  <c r="S520" s="1"/>
  <c r="O521"/>
  <c r="Q521" s="1"/>
  <c r="S521" s="1"/>
  <c r="O522"/>
  <c r="Q522" s="1"/>
  <c r="S522" s="1"/>
  <c r="O524"/>
  <c r="Q524" s="1"/>
  <c r="S524" s="1"/>
  <c r="O526"/>
  <c r="Q526" s="1"/>
  <c r="S526" s="1"/>
  <c r="O527"/>
  <c r="Q527" s="1"/>
  <c r="S527" s="1"/>
  <c r="O528"/>
  <c r="Q528" s="1"/>
  <c r="S528" s="1"/>
  <c r="O529"/>
  <c r="Q529" s="1"/>
  <c r="S529" s="1"/>
  <c r="O531"/>
  <c r="Q531" s="1"/>
  <c r="S531" s="1"/>
  <c r="O532"/>
  <c r="Q532" s="1"/>
  <c r="S532" s="1"/>
  <c r="O535"/>
  <c r="Q535" s="1"/>
  <c r="S535" s="1"/>
  <c r="O536"/>
  <c r="Q536" s="1"/>
  <c r="S536" s="1"/>
  <c r="O538"/>
  <c r="Q538" s="1"/>
  <c r="S538" s="1"/>
  <c r="O539"/>
  <c r="Q539" s="1"/>
  <c r="S539" s="1"/>
  <c r="O543"/>
  <c r="Q543" s="1"/>
  <c r="S543" s="1"/>
  <c r="O544"/>
  <c r="Q544" s="1"/>
  <c r="S544" s="1"/>
  <c r="O547"/>
  <c r="Q547" s="1"/>
  <c r="S547" s="1"/>
  <c r="O548"/>
  <c r="Q548" s="1"/>
  <c r="S548" s="1"/>
  <c r="O552"/>
  <c r="Q552" s="1"/>
  <c r="S552" s="1"/>
  <c r="O553"/>
  <c r="Q553" s="1"/>
  <c r="S553" s="1"/>
  <c r="O557"/>
  <c r="Q557" s="1"/>
  <c r="S557" s="1"/>
  <c r="O559"/>
  <c r="O560"/>
  <c r="Q560" s="1"/>
  <c r="S560" s="1"/>
  <c r="O561"/>
  <c r="Q561" s="1"/>
  <c r="S561" s="1"/>
  <c r="O562"/>
  <c r="Q562" s="1"/>
  <c r="S562" s="1"/>
  <c r="O564"/>
  <c r="Q564" s="1"/>
  <c r="S564" s="1"/>
  <c r="O565"/>
  <c r="Q565" s="1"/>
  <c r="S565" s="1"/>
  <c r="O566"/>
  <c r="Q566" s="1"/>
  <c r="S566" s="1"/>
  <c r="O568"/>
  <c r="Q568" s="1"/>
  <c r="S568" s="1"/>
  <c r="O569"/>
  <c r="O570"/>
  <c r="Q570" s="1"/>
  <c r="S570" s="1"/>
  <c r="O573"/>
  <c r="Q573" s="1"/>
  <c r="S573" s="1"/>
  <c r="O574"/>
  <c r="Q574" s="1"/>
  <c r="S574" s="1"/>
  <c r="O575"/>
  <c r="Q575" s="1"/>
  <c r="S575" s="1"/>
  <c r="O576"/>
  <c r="Q576" s="1"/>
  <c r="S576" s="1"/>
  <c r="O577"/>
  <c r="Q577" s="1"/>
  <c r="S577" s="1"/>
  <c r="O579"/>
  <c r="Q579" s="1"/>
  <c r="S579" s="1"/>
  <c r="O581"/>
  <c r="Q581" s="1"/>
  <c r="S581" s="1"/>
  <c r="O582"/>
  <c r="Q582" s="1"/>
  <c r="S582" s="1"/>
  <c r="O583"/>
  <c r="Q583" s="1"/>
  <c r="S583" s="1"/>
  <c r="O584"/>
  <c r="Q584" s="1"/>
  <c r="S584" s="1"/>
  <c r="O585"/>
  <c r="Q585" s="1"/>
  <c r="S585" s="1"/>
  <c r="O586"/>
  <c r="Q586" s="1"/>
  <c r="S586" s="1"/>
  <c r="O588"/>
  <c r="Q588" s="1"/>
  <c r="S588" s="1"/>
  <c r="O589"/>
  <c r="Q589" s="1"/>
  <c r="S589" s="1"/>
  <c r="O590"/>
  <c r="Q590" s="1"/>
  <c r="S590" s="1"/>
  <c r="O591"/>
  <c r="Q591" s="1"/>
  <c r="S591" s="1"/>
  <c r="O592"/>
  <c r="Q592" s="1"/>
  <c r="S592" s="1"/>
  <c r="O594"/>
  <c r="Q594" s="1"/>
  <c r="S594" s="1"/>
  <c r="O596"/>
  <c r="Q596" s="1"/>
  <c r="S596" s="1"/>
  <c r="O599"/>
  <c r="Q599" s="1"/>
  <c r="S599" s="1"/>
  <c r="O600"/>
  <c r="Q600" s="1"/>
  <c r="S600" s="1"/>
  <c r="F21"/>
  <c r="H21" s="1"/>
  <c r="J21" s="1"/>
  <c r="L21" s="1"/>
  <c r="F23"/>
  <c r="H23" s="1"/>
  <c r="J23" s="1"/>
  <c r="L23" s="1"/>
  <c r="F25"/>
  <c r="H25" s="1"/>
  <c r="J25" s="1"/>
  <c r="L25" s="1"/>
  <c r="F27"/>
  <c r="H27" s="1"/>
  <c r="J27" s="1"/>
  <c r="L27" s="1"/>
  <c r="F29"/>
  <c r="H29" s="1"/>
  <c r="J29" s="1"/>
  <c r="L29" s="1"/>
  <c r="F31"/>
  <c r="H31" s="1"/>
  <c r="J31" s="1"/>
  <c r="L31" s="1"/>
  <c r="F33"/>
  <c r="H33" s="1"/>
  <c r="J33" s="1"/>
  <c r="L33" s="1"/>
  <c r="F36"/>
  <c r="H36" s="1"/>
  <c r="J36" s="1"/>
  <c r="L36" s="1"/>
  <c r="F39"/>
  <c r="H39" s="1"/>
  <c r="J39" s="1"/>
  <c r="L39" s="1"/>
  <c r="F42"/>
  <c r="H42" s="1"/>
  <c r="J42" s="1"/>
  <c r="L42" s="1"/>
  <c r="F46"/>
  <c r="H46" s="1"/>
  <c r="J46" s="1"/>
  <c r="F48"/>
  <c r="H48" s="1"/>
  <c r="J48" s="1"/>
  <c r="L48" s="1"/>
  <c r="F50"/>
  <c r="H50" s="1"/>
  <c r="J50" s="1"/>
  <c r="L50" s="1"/>
  <c r="F52"/>
  <c r="H52" s="1"/>
  <c r="J52" s="1"/>
  <c r="L52" s="1"/>
  <c r="F54"/>
  <c r="H54" s="1"/>
  <c r="J54" s="1"/>
  <c r="L54" s="1"/>
  <c r="F56"/>
  <c r="H56" s="1"/>
  <c r="J56" s="1"/>
  <c r="L56" s="1"/>
  <c r="F58"/>
  <c r="H58" s="1"/>
  <c r="J58" s="1"/>
  <c r="L58" s="1"/>
  <c r="F60"/>
  <c r="H60" s="1"/>
  <c r="J60" s="1"/>
  <c r="L60" s="1"/>
  <c r="F63"/>
  <c r="H63" s="1"/>
  <c r="J63" s="1"/>
  <c r="L63" s="1"/>
  <c r="F66"/>
  <c r="H66" s="1"/>
  <c r="J66" s="1"/>
  <c r="L66" s="1"/>
  <c r="F69"/>
  <c r="H69" s="1"/>
  <c r="J69" s="1"/>
  <c r="L69" s="1"/>
  <c r="F72"/>
  <c r="H72" s="1"/>
  <c r="J72" s="1"/>
  <c r="L72" s="1"/>
  <c r="F75"/>
  <c r="H75" s="1"/>
  <c r="J75" s="1"/>
  <c r="L75" s="1"/>
  <c r="F79"/>
  <c r="H79" s="1"/>
  <c r="J79" s="1"/>
  <c r="L79" s="1"/>
  <c r="F81"/>
  <c r="H81" s="1"/>
  <c r="J81" s="1"/>
  <c r="L81" s="1"/>
  <c r="F83"/>
  <c r="H83" s="1"/>
  <c r="J83" s="1"/>
  <c r="L83" s="1"/>
  <c r="F85"/>
  <c r="H85" s="1"/>
  <c r="J85" s="1"/>
  <c r="L85" s="1"/>
  <c r="F87"/>
  <c r="H87" s="1"/>
  <c r="J87" s="1"/>
  <c r="L87" s="1"/>
  <c r="F91"/>
  <c r="H91" s="1"/>
  <c r="J91" s="1"/>
  <c r="L91" s="1"/>
  <c r="F93"/>
  <c r="H93" s="1"/>
  <c r="J93" s="1"/>
  <c r="L93" s="1"/>
  <c r="F97"/>
  <c r="H97" s="1"/>
  <c r="J97" s="1"/>
  <c r="L97" s="1"/>
  <c r="F100"/>
  <c r="H100" s="1"/>
  <c r="J100" s="1"/>
  <c r="L100" s="1"/>
  <c r="F103"/>
  <c r="H103" s="1"/>
  <c r="J103" s="1"/>
  <c r="L103" s="1"/>
  <c r="F110"/>
  <c r="H110" s="1"/>
  <c r="J110" s="1"/>
  <c r="L110" s="1"/>
  <c r="F114"/>
  <c r="H114" s="1"/>
  <c r="J114" s="1"/>
  <c r="L114" s="1"/>
  <c r="F116"/>
  <c r="H116" s="1"/>
  <c r="J116" s="1"/>
  <c r="L116" s="1"/>
  <c r="F118"/>
  <c r="H118" s="1"/>
  <c r="J118" s="1"/>
  <c r="L118" s="1"/>
  <c r="F120"/>
  <c r="H120" s="1"/>
  <c r="J120" s="1"/>
  <c r="L120" s="1"/>
  <c r="F121"/>
  <c r="H121" s="1"/>
  <c r="J121" s="1"/>
  <c r="L121" s="1"/>
  <c r="F123"/>
  <c r="H123" s="1"/>
  <c r="J123" s="1"/>
  <c r="L123" s="1"/>
  <c r="F125"/>
  <c r="H125" s="1"/>
  <c r="J125" s="1"/>
  <c r="L125" s="1"/>
  <c r="F129"/>
  <c r="H129" s="1"/>
  <c r="J129" s="1"/>
  <c r="L129" s="1"/>
  <c r="F130"/>
  <c r="H130" s="1"/>
  <c r="J130" s="1"/>
  <c r="L130" s="1"/>
  <c r="F133"/>
  <c r="H133" s="1"/>
  <c r="J133" s="1"/>
  <c r="L133" s="1"/>
  <c r="F134"/>
  <c r="H134" s="1"/>
  <c r="J134" s="1"/>
  <c r="L134" s="1"/>
  <c r="F137"/>
  <c r="H137" s="1"/>
  <c r="J137" s="1"/>
  <c r="L137" s="1"/>
  <c r="F138"/>
  <c r="H138" s="1"/>
  <c r="J138" s="1"/>
  <c r="L138" s="1"/>
  <c r="F141"/>
  <c r="H141" s="1"/>
  <c r="J141" s="1"/>
  <c r="L141" s="1"/>
  <c r="F145"/>
  <c r="H145" s="1"/>
  <c r="J145" s="1"/>
  <c r="L145" s="1"/>
  <c r="F146"/>
  <c r="H146" s="1"/>
  <c r="J146" s="1"/>
  <c r="L146" s="1"/>
  <c r="F147"/>
  <c r="H147" s="1"/>
  <c r="J147" s="1"/>
  <c r="L147" s="1"/>
  <c r="F151"/>
  <c r="H151" s="1"/>
  <c r="J151" s="1"/>
  <c r="L151" s="1"/>
  <c r="F154"/>
  <c r="H154" s="1"/>
  <c r="J154" s="1"/>
  <c r="L154" s="1"/>
  <c r="F157"/>
  <c r="H157" s="1"/>
  <c r="J157" s="1"/>
  <c r="L157" s="1"/>
  <c r="F158"/>
  <c r="H158" s="1"/>
  <c r="J158" s="1"/>
  <c r="L158" s="1"/>
  <c r="F162"/>
  <c r="H162" s="1"/>
  <c r="J162" s="1"/>
  <c r="L162" s="1"/>
  <c r="F167"/>
  <c r="H167" s="1"/>
  <c r="J167" s="1"/>
  <c r="L167" s="1"/>
  <c r="F171"/>
  <c r="H171" s="1"/>
  <c r="J171" s="1"/>
  <c r="L171" s="1"/>
  <c r="F174"/>
  <c r="H174" s="1"/>
  <c r="J174" s="1"/>
  <c r="L174" s="1"/>
  <c r="F178"/>
  <c r="H178" s="1"/>
  <c r="J178" s="1"/>
  <c r="L178" s="1"/>
  <c r="F182"/>
  <c r="H182" s="1"/>
  <c r="J182" s="1"/>
  <c r="L182" s="1"/>
  <c r="F186"/>
  <c r="H186" s="1"/>
  <c r="J186" s="1"/>
  <c r="L186" s="1"/>
  <c r="F189"/>
  <c r="H189" s="1"/>
  <c r="J189" s="1"/>
  <c r="L189" s="1"/>
  <c r="F193"/>
  <c r="H193" s="1"/>
  <c r="J193" s="1"/>
  <c r="L193" s="1"/>
  <c r="F197"/>
  <c r="H197" s="1"/>
  <c r="J197" s="1"/>
  <c r="L197" s="1"/>
  <c r="F202"/>
  <c r="H202" s="1"/>
  <c r="J202" s="1"/>
  <c r="L202" s="1"/>
  <c r="F204"/>
  <c r="H204" s="1"/>
  <c r="J204" s="1"/>
  <c r="L204" s="1"/>
  <c r="F208"/>
  <c r="H208" s="1"/>
  <c r="J208" s="1"/>
  <c r="L208" s="1"/>
  <c r="F211"/>
  <c r="H211" s="1"/>
  <c r="J211" s="1"/>
  <c r="L211" s="1"/>
  <c r="F213"/>
  <c r="H213" s="1"/>
  <c r="J213" s="1"/>
  <c r="L213" s="1"/>
  <c r="F216"/>
  <c r="H216" s="1"/>
  <c r="J216" s="1"/>
  <c r="L216" s="1"/>
  <c r="F219"/>
  <c r="H219" s="1"/>
  <c r="J219" s="1"/>
  <c r="L219" s="1"/>
  <c r="F223"/>
  <c r="H223" s="1"/>
  <c r="J223" s="1"/>
  <c r="L223" s="1"/>
  <c r="F225"/>
  <c r="H225" s="1"/>
  <c r="J225" s="1"/>
  <c r="L225" s="1"/>
  <c r="F228"/>
  <c r="H228" s="1"/>
  <c r="J228" s="1"/>
  <c r="L228" s="1"/>
  <c r="F231"/>
  <c r="H231" s="1"/>
  <c r="J231" s="1"/>
  <c r="L231" s="1"/>
  <c r="F235"/>
  <c r="H235" s="1"/>
  <c r="J235" s="1"/>
  <c r="L235" s="1"/>
  <c r="F237"/>
  <c r="H237" s="1"/>
  <c r="J237" s="1"/>
  <c r="L237" s="1"/>
  <c r="F241"/>
  <c r="H241" s="1"/>
  <c r="J241" s="1"/>
  <c r="L241" s="1"/>
  <c r="F245"/>
  <c r="H245" s="1"/>
  <c r="J245" s="1"/>
  <c r="L245" s="1"/>
  <c r="F248"/>
  <c r="H248" s="1"/>
  <c r="J248" s="1"/>
  <c r="L248" s="1"/>
  <c r="F251"/>
  <c r="H251" s="1"/>
  <c r="J251" s="1"/>
  <c r="L251" s="1"/>
  <c r="F254"/>
  <c r="H254" s="1"/>
  <c r="J254" s="1"/>
  <c r="L254" s="1"/>
  <c r="F256"/>
  <c r="H256" s="1"/>
  <c r="J256" s="1"/>
  <c r="L256" s="1"/>
  <c r="F263"/>
  <c r="H263" s="1"/>
  <c r="J263" s="1"/>
  <c r="L263" s="1"/>
  <c r="F264"/>
  <c r="H264" s="1"/>
  <c r="J264" s="1"/>
  <c r="L264" s="1"/>
  <c r="F268"/>
  <c r="H268" s="1"/>
  <c r="J268" s="1"/>
  <c r="L268" s="1"/>
  <c r="F271"/>
  <c r="H271" s="1"/>
  <c r="J271" s="1"/>
  <c r="L271" s="1"/>
  <c r="F274"/>
  <c r="H274" s="1"/>
  <c r="J274" s="1"/>
  <c r="L274" s="1"/>
  <c r="F278"/>
  <c r="H278" s="1"/>
  <c r="J278" s="1"/>
  <c r="L278" s="1"/>
  <c r="F280"/>
  <c r="H280" s="1"/>
  <c r="J280" s="1"/>
  <c r="L280" s="1"/>
  <c r="F284"/>
  <c r="H284" s="1"/>
  <c r="J284" s="1"/>
  <c r="L284" s="1"/>
  <c r="F286"/>
  <c r="H286" s="1"/>
  <c r="J286" s="1"/>
  <c r="L286" s="1"/>
  <c r="F288"/>
  <c r="H288" s="1"/>
  <c r="J288" s="1"/>
  <c r="L288" s="1"/>
  <c r="F291"/>
  <c r="H291" s="1"/>
  <c r="J291" s="1"/>
  <c r="L291" s="1"/>
  <c r="F295"/>
  <c r="H295" s="1"/>
  <c r="J295" s="1"/>
  <c r="L295" s="1"/>
  <c r="F299"/>
  <c r="H299" s="1"/>
  <c r="J299" s="1"/>
  <c r="L299" s="1"/>
  <c r="F311"/>
  <c r="H311" s="1"/>
  <c r="J311" s="1"/>
  <c r="L311" s="1"/>
  <c r="F312"/>
  <c r="H312" s="1"/>
  <c r="J312" s="1"/>
  <c r="L312" s="1"/>
  <c r="F315"/>
  <c r="H315" s="1"/>
  <c r="J315" s="1"/>
  <c r="L315" s="1"/>
  <c r="F316"/>
  <c r="H316" s="1"/>
  <c r="J316" s="1"/>
  <c r="L316" s="1"/>
  <c r="F317"/>
  <c r="H317" s="1"/>
  <c r="J317" s="1"/>
  <c r="L317" s="1"/>
  <c r="F320"/>
  <c r="H320" s="1"/>
  <c r="J320" s="1"/>
  <c r="L320" s="1"/>
  <c r="F321"/>
  <c r="H321" s="1"/>
  <c r="J321" s="1"/>
  <c r="L321" s="1"/>
  <c r="F325"/>
  <c r="H325" s="1"/>
  <c r="J325" s="1"/>
  <c r="L325" s="1"/>
  <c r="F328"/>
  <c r="H328" s="1"/>
  <c r="J328" s="1"/>
  <c r="L328" s="1"/>
  <c r="F333"/>
  <c r="H333" s="1"/>
  <c r="J333" s="1"/>
  <c r="L333" s="1"/>
  <c r="F335"/>
  <c r="H335" s="1"/>
  <c r="J335" s="1"/>
  <c r="L335" s="1"/>
  <c r="F338"/>
  <c r="H338" s="1"/>
  <c r="J338" s="1"/>
  <c r="L338" s="1"/>
  <c r="F341"/>
  <c r="H341" s="1"/>
  <c r="J341" s="1"/>
  <c r="L341" s="1"/>
  <c r="F344"/>
  <c r="H344" s="1"/>
  <c r="J344" s="1"/>
  <c r="L344" s="1"/>
  <c r="F347"/>
  <c r="H347" s="1"/>
  <c r="J347" s="1"/>
  <c r="L347" s="1"/>
  <c r="F350"/>
  <c r="H350" s="1"/>
  <c r="J350" s="1"/>
  <c r="L350" s="1"/>
  <c r="F353"/>
  <c r="H353" s="1"/>
  <c r="J353" s="1"/>
  <c r="L353" s="1"/>
  <c r="F357"/>
  <c r="H357" s="1"/>
  <c r="J357" s="1"/>
  <c r="L357" s="1"/>
  <c r="F359"/>
  <c r="H359" s="1"/>
  <c r="J359" s="1"/>
  <c r="L359" s="1"/>
  <c r="F361"/>
  <c r="H361" s="1"/>
  <c r="J361" s="1"/>
  <c r="L361" s="1"/>
  <c r="F363"/>
  <c r="H363" s="1"/>
  <c r="J363" s="1"/>
  <c r="L363" s="1"/>
  <c r="F365"/>
  <c r="H365" s="1"/>
  <c r="J365" s="1"/>
  <c r="L365" s="1"/>
  <c r="F371"/>
  <c r="H371" s="1"/>
  <c r="J371" s="1"/>
  <c r="L371" s="1"/>
  <c r="F372"/>
  <c r="H372" s="1"/>
  <c r="J372" s="1"/>
  <c r="L372" s="1"/>
  <c r="F376"/>
  <c r="H376" s="1"/>
  <c r="J376" s="1"/>
  <c r="L376" s="1"/>
  <c r="F380"/>
  <c r="H380" s="1"/>
  <c r="J380" s="1"/>
  <c r="L380" s="1"/>
  <c r="F381"/>
  <c r="H381" s="1"/>
  <c r="J381" s="1"/>
  <c r="L381" s="1"/>
  <c r="F382"/>
  <c r="H382" s="1"/>
  <c r="J382" s="1"/>
  <c r="L382" s="1"/>
  <c r="F383"/>
  <c r="H383" s="1"/>
  <c r="J383" s="1"/>
  <c r="L383" s="1"/>
  <c r="F387"/>
  <c r="H387" s="1"/>
  <c r="J387" s="1"/>
  <c r="L387" s="1"/>
  <c r="F389"/>
  <c r="H389" s="1"/>
  <c r="J389" s="1"/>
  <c r="L389" s="1"/>
  <c r="F391"/>
  <c r="H391" s="1"/>
  <c r="J391" s="1"/>
  <c r="L391" s="1"/>
  <c r="F395"/>
  <c r="H395" s="1"/>
  <c r="J395" s="1"/>
  <c r="L395" s="1"/>
  <c r="F397"/>
  <c r="H397" s="1"/>
  <c r="J397" s="1"/>
  <c r="L397" s="1"/>
  <c r="F400"/>
  <c r="H400" s="1"/>
  <c r="J400" s="1"/>
  <c r="L400" s="1"/>
  <c r="F401"/>
  <c r="H401" s="1"/>
  <c r="J401" s="1"/>
  <c r="L401" s="1"/>
  <c r="F402"/>
  <c r="H402" s="1"/>
  <c r="J402" s="1"/>
  <c r="L402" s="1"/>
  <c r="F403"/>
  <c r="H403" s="1"/>
  <c r="J403" s="1"/>
  <c r="L403" s="1"/>
  <c r="F407"/>
  <c r="H407" s="1"/>
  <c r="J407" s="1"/>
  <c r="L407" s="1"/>
  <c r="F409"/>
  <c r="H409" s="1"/>
  <c r="J409" s="1"/>
  <c r="L409" s="1"/>
  <c r="F411"/>
  <c r="H411" s="1"/>
  <c r="J411" s="1"/>
  <c r="L411" s="1"/>
  <c r="F412"/>
  <c r="H412" s="1"/>
  <c r="J412" s="1"/>
  <c r="L412" s="1"/>
  <c r="F414"/>
  <c r="H414" s="1"/>
  <c r="J414" s="1"/>
  <c r="L414" s="1"/>
  <c r="F416"/>
  <c r="H416" s="1"/>
  <c r="J416" s="1"/>
  <c r="L416" s="1"/>
  <c r="F418"/>
  <c r="H418" s="1"/>
  <c r="J418" s="1"/>
  <c r="L418" s="1"/>
  <c r="F422"/>
  <c r="H422" s="1"/>
  <c r="J422" s="1"/>
  <c r="L422" s="1"/>
  <c r="F426"/>
  <c r="H426" s="1"/>
  <c r="J426" s="1"/>
  <c r="L426" s="1"/>
  <c r="F429"/>
  <c r="H429" s="1"/>
  <c r="J429" s="1"/>
  <c r="L429" s="1"/>
  <c r="F433"/>
  <c r="H433" s="1"/>
  <c r="J433" s="1"/>
  <c r="L433" s="1"/>
  <c r="F436"/>
  <c r="H436" s="1"/>
  <c r="J436" s="1"/>
  <c r="L436" s="1"/>
  <c r="F439"/>
  <c r="H439" s="1"/>
  <c r="J439" s="1"/>
  <c r="L439" s="1"/>
  <c r="F442"/>
  <c r="H442" s="1"/>
  <c r="J442" s="1"/>
  <c r="L442" s="1"/>
  <c r="F443"/>
  <c r="H443" s="1"/>
  <c r="J443" s="1"/>
  <c r="L443" s="1"/>
  <c r="F445"/>
  <c r="H445" s="1"/>
  <c r="J445" s="1"/>
  <c r="L445" s="1"/>
  <c r="F462"/>
  <c r="H462" s="1"/>
  <c r="J462" s="1"/>
  <c r="L462" s="1"/>
  <c r="F469"/>
  <c r="H469" s="1"/>
  <c r="J469" s="1"/>
  <c r="L469" s="1"/>
  <c r="F472"/>
  <c r="H472" s="1"/>
  <c r="J472" s="1"/>
  <c r="L472" s="1"/>
  <c r="F475"/>
  <c r="H475" s="1"/>
  <c r="J475" s="1"/>
  <c r="L475" s="1"/>
  <c r="F479"/>
  <c r="H479" s="1"/>
  <c r="J479" s="1"/>
  <c r="L479" s="1"/>
  <c r="F486"/>
  <c r="H486" s="1"/>
  <c r="J486" s="1"/>
  <c r="L486" s="1"/>
  <c r="F489"/>
  <c r="H489" s="1"/>
  <c r="J489" s="1"/>
  <c r="L489" s="1"/>
  <c r="F494"/>
  <c r="H494" s="1"/>
  <c r="J494" s="1"/>
  <c r="L494" s="1"/>
  <c r="F496"/>
  <c r="H496" s="1"/>
  <c r="J496" s="1"/>
  <c r="L496" s="1"/>
  <c r="F499"/>
  <c r="H499" s="1"/>
  <c r="J499" s="1"/>
  <c r="L499" s="1"/>
  <c r="F504"/>
  <c r="H504" s="1"/>
  <c r="J504" s="1"/>
  <c r="L504" s="1"/>
  <c r="F505"/>
  <c r="H505" s="1"/>
  <c r="J505" s="1"/>
  <c r="L505" s="1"/>
  <c r="F506"/>
  <c r="H506" s="1"/>
  <c r="J506" s="1"/>
  <c r="L506" s="1"/>
  <c r="F510"/>
  <c r="H510" s="1"/>
  <c r="J510" s="1"/>
  <c r="L510" s="1"/>
  <c r="F514"/>
  <c r="H514" s="1"/>
  <c r="J514" s="1"/>
  <c r="L514" s="1"/>
  <c r="F519"/>
  <c r="H519" s="1"/>
  <c r="J519" s="1"/>
  <c r="L519" s="1"/>
  <c r="F520"/>
  <c r="H520" s="1"/>
  <c r="J520" s="1"/>
  <c r="L520" s="1"/>
  <c r="F521"/>
  <c r="H521" s="1"/>
  <c r="J521" s="1"/>
  <c r="L521" s="1"/>
  <c r="F522"/>
  <c r="H522" s="1"/>
  <c r="J522" s="1"/>
  <c r="L522" s="1"/>
  <c r="F524"/>
  <c r="H524" s="1"/>
  <c r="J524" s="1"/>
  <c r="L524" s="1"/>
  <c r="F527"/>
  <c r="H527" s="1"/>
  <c r="J527" s="1"/>
  <c r="L527" s="1"/>
  <c r="F528"/>
  <c r="H528" s="1"/>
  <c r="J528" s="1"/>
  <c r="L528" s="1"/>
  <c r="F529"/>
  <c r="H529" s="1"/>
  <c r="J529" s="1"/>
  <c r="L529" s="1"/>
  <c r="F532"/>
  <c r="H532" s="1"/>
  <c r="J532" s="1"/>
  <c r="L532" s="1"/>
  <c r="F535"/>
  <c r="H535" s="1"/>
  <c r="J535" s="1"/>
  <c r="L535" s="1"/>
  <c r="F536"/>
  <c r="H536" s="1"/>
  <c r="J536" s="1"/>
  <c r="L536" s="1"/>
  <c r="F539"/>
  <c r="H539" s="1"/>
  <c r="J539" s="1"/>
  <c r="L539" s="1"/>
  <c r="F543"/>
  <c r="H543" s="1"/>
  <c r="J543" s="1"/>
  <c r="L543" s="1"/>
  <c r="F544"/>
  <c r="H544" s="1"/>
  <c r="J544" s="1"/>
  <c r="L544" s="1"/>
  <c r="F548"/>
  <c r="H548" s="1"/>
  <c r="J548" s="1"/>
  <c r="L548" s="1"/>
  <c r="F553"/>
  <c r="H553" s="1"/>
  <c r="J553" s="1"/>
  <c r="L553" s="1"/>
  <c r="F557"/>
  <c r="H557" s="1"/>
  <c r="J557" s="1"/>
  <c r="L557" s="1"/>
  <c r="F560"/>
  <c r="H560" s="1"/>
  <c r="J560" s="1"/>
  <c r="L560" s="1"/>
  <c r="F562"/>
  <c r="H562" s="1"/>
  <c r="J562" s="1"/>
  <c r="L562" s="1"/>
  <c r="F564"/>
  <c r="H564" s="1"/>
  <c r="J564" s="1"/>
  <c r="L564" s="1"/>
  <c r="F565"/>
  <c r="H565" s="1"/>
  <c r="J565" s="1"/>
  <c r="L565" s="1"/>
  <c r="F566"/>
  <c r="H566" s="1"/>
  <c r="J566" s="1"/>
  <c r="L566" s="1"/>
  <c r="F568"/>
  <c r="H568" s="1"/>
  <c r="J568" s="1"/>
  <c r="L568" s="1"/>
  <c r="F570"/>
  <c r="H570" s="1"/>
  <c r="J570" s="1"/>
  <c r="L570" s="1"/>
  <c r="F574"/>
  <c r="H574" s="1"/>
  <c r="J574" s="1"/>
  <c r="L574" s="1"/>
  <c r="F576"/>
  <c r="H576" s="1"/>
  <c r="J576" s="1"/>
  <c r="L576" s="1"/>
  <c r="F577"/>
  <c r="H577" s="1"/>
  <c r="J577" s="1"/>
  <c r="L577" s="1"/>
  <c r="F579"/>
  <c r="H579" s="1"/>
  <c r="J579" s="1"/>
  <c r="L579" s="1"/>
  <c r="F581"/>
  <c r="H581" s="1"/>
  <c r="J581" s="1"/>
  <c r="L581" s="1"/>
  <c r="F583"/>
  <c r="H583" s="1"/>
  <c r="J583" s="1"/>
  <c r="L583" s="1"/>
  <c r="F584"/>
  <c r="H584" s="1"/>
  <c r="J584" s="1"/>
  <c r="L584" s="1"/>
  <c r="F586"/>
  <c r="H586" s="1"/>
  <c r="J586" s="1"/>
  <c r="L586" s="1"/>
  <c r="F588"/>
  <c r="H588" s="1"/>
  <c r="J588" s="1"/>
  <c r="L588" s="1"/>
  <c r="F590"/>
  <c r="H590" s="1"/>
  <c r="J590" s="1"/>
  <c r="L590" s="1"/>
  <c r="F592"/>
  <c r="H592" s="1"/>
  <c r="J592" s="1"/>
  <c r="L592" s="1"/>
  <c r="F594"/>
  <c r="H594" s="1"/>
  <c r="J594" s="1"/>
  <c r="L594" s="1"/>
  <c r="F596"/>
  <c r="H596" s="1"/>
  <c r="J596" s="1"/>
  <c r="L596" s="1"/>
  <c r="F600"/>
  <c r="H600" s="1"/>
  <c r="J600" s="1"/>
  <c r="L600" s="1"/>
  <c r="E599"/>
  <c r="E598" s="1"/>
  <c r="E595"/>
  <c r="F595" s="1"/>
  <c r="E593"/>
  <c r="F593" s="1"/>
  <c r="E591"/>
  <c r="F591" s="1"/>
  <c r="H591" s="1"/>
  <c r="J591" s="1"/>
  <c r="L591" s="1"/>
  <c r="E589"/>
  <c r="F589" s="1"/>
  <c r="H589" s="1"/>
  <c r="J589" s="1"/>
  <c r="L589" s="1"/>
  <c r="E587"/>
  <c r="F587" s="1"/>
  <c r="E585"/>
  <c r="F585" s="1"/>
  <c r="E582"/>
  <c r="F582" s="1"/>
  <c r="H582" s="1"/>
  <c r="J582" s="1"/>
  <c r="L582" s="1"/>
  <c r="E580"/>
  <c r="F580" s="1"/>
  <c r="H580" s="1"/>
  <c r="J580" s="1"/>
  <c r="L580" s="1"/>
  <c r="E578"/>
  <c r="F578" s="1"/>
  <c r="E575"/>
  <c r="F575" s="1"/>
  <c r="H575" s="1"/>
  <c r="J575" s="1"/>
  <c r="L575" s="1"/>
  <c r="E573"/>
  <c r="F573" s="1"/>
  <c r="H573" s="1"/>
  <c r="J573" s="1"/>
  <c r="L573" s="1"/>
  <c r="E569"/>
  <c r="F569" s="1"/>
  <c r="E567"/>
  <c r="F567" s="1"/>
  <c r="E563"/>
  <c r="F563" s="1"/>
  <c r="H563" s="1"/>
  <c r="J563" s="1"/>
  <c r="L563" s="1"/>
  <c r="E561"/>
  <c r="F561" s="1"/>
  <c r="E559"/>
  <c r="F559" s="1"/>
  <c r="H559" s="1"/>
  <c r="J559" s="1"/>
  <c r="L559" s="1"/>
  <c r="E556"/>
  <c r="E555" s="1"/>
  <c r="F555" s="1"/>
  <c r="E552"/>
  <c r="E551" s="1"/>
  <c r="E550" s="1"/>
  <c r="E549" s="1"/>
  <c r="F549" s="1"/>
  <c r="E547"/>
  <c r="E546" s="1"/>
  <c r="E545" s="1"/>
  <c r="F545" s="1"/>
  <c r="E542"/>
  <c r="E541" s="1"/>
  <c r="E540" s="1"/>
  <c r="F540" s="1"/>
  <c r="E538"/>
  <c r="E537" s="1"/>
  <c r="F537" s="1"/>
  <c r="E534"/>
  <c r="E533" s="1"/>
  <c r="F533" s="1"/>
  <c r="E531"/>
  <c r="E530" s="1"/>
  <c r="F530" s="1"/>
  <c r="E526"/>
  <c r="E525" s="1"/>
  <c r="F525" s="1"/>
  <c r="E523"/>
  <c r="F523" s="1"/>
  <c r="H523" s="1"/>
  <c r="J523" s="1"/>
  <c r="L523" s="1"/>
  <c r="E518"/>
  <c r="E513"/>
  <c r="E512" s="1"/>
  <c r="E509"/>
  <c r="E508" s="1"/>
  <c r="E507" s="1"/>
  <c r="F507" s="1"/>
  <c r="E503"/>
  <c r="E502" s="1"/>
  <c r="E501" s="1"/>
  <c r="F501" s="1"/>
  <c r="E498"/>
  <c r="E497" s="1"/>
  <c r="F497" s="1"/>
  <c r="E495"/>
  <c r="F495" s="1"/>
  <c r="E493"/>
  <c r="F493" s="1"/>
  <c r="H493" s="1"/>
  <c r="J493" s="1"/>
  <c r="L493" s="1"/>
  <c r="E488"/>
  <c r="E487" s="1"/>
  <c r="F487" s="1"/>
  <c r="H487" s="1"/>
  <c r="J487" s="1"/>
  <c r="L487" s="1"/>
  <c r="E485"/>
  <c r="E484" s="1"/>
  <c r="F484" s="1"/>
  <c r="E478"/>
  <c r="E477" s="1"/>
  <c r="F477" s="1"/>
  <c r="E474"/>
  <c r="E473" s="1"/>
  <c r="F473" s="1"/>
  <c r="E471"/>
  <c r="E470" s="1"/>
  <c r="F470" s="1"/>
  <c r="E468"/>
  <c r="E467" s="1"/>
  <c r="F467" s="1"/>
  <c r="E461"/>
  <c r="E460" s="1"/>
  <c r="F460" s="1"/>
  <c r="H460" s="1"/>
  <c r="J460" s="1"/>
  <c r="E444"/>
  <c r="F444" s="1"/>
  <c r="H444" s="1"/>
  <c r="J444" s="1"/>
  <c r="L444" s="1"/>
  <c r="E441"/>
  <c r="E438"/>
  <c r="E437" s="1"/>
  <c r="F437" s="1"/>
  <c r="E435"/>
  <c r="F435" s="1"/>
  <c r="E432"/>
  <c r="E431" s="1"/>
  <c r="F431" s="1"/>
  <c r="E428"/>
  <c r="E427" s="1"/>
  <c r="F427" s="1"/>
  <c r="E425"/>
  <c r="E424" s="1"/>
  <c r="F424" s="1"/>
  <c r="E421"/>
  <c r="E420" s="1"/>
  <c r="E419" s="1"/>
  <c r="F419" s="1"/>
  <c r="E417"/>
  <c r="F417" s="1"/>
  <c r="H417" s="1"/>
  <c r="J417" s="1"/>
  <c r="L417" s="1"/>
  <c r="E415"/>
  <c r="F415" s="1"/>
  <c r="H415" s="1"/>
  <c r="J415" s="1"/>
  <c r="L415" s="1"/>
  <c r="E413"/>
  <c r="F413" s="1"/>
  <c r="E410"/>
  <c r="F410" s="1"/>
  <c r="E408"/>
  <c r="F408" s="1"/>
  <c r="H408" s="1"/>
  <c r="J408" s="1"/>
  <c r="L408" s="1"/>
  <c r="E406"/>
  <c r="F406" s="1"/>
  <c r="H406" s="1"/>
  <c r="J406" s="1"/>
  <c r="L406" s="1"/>
  <c r="E399"/>
  <c r="E398" s="1"/>
  <c r="F398" s="1"/>
  <c r="H398" s="1"/>
  <c r="J398" s="1"/>
  <c r="L398" s="1"/>
  <c r="E396"/>
  <c r="E394"/>
  <c r="F394" s="1"/>
  <c r="E390"/>
  <c r="F390" s="1"/>
  <c r="E388"/>
  <c r="F388" s="1"/>
  <c r="H388" s="1"/>
  <c r="J388" s="1"/>
  <c r="L388" s="1"/>
  <c r="E386"/>
  <c r="F386" s="1"/>
  <c r="H386" s="1"/>
  <c r="J386" s="1"/>
  <c r="L386" s="1"/>
  <c r="E379"/>
  <c r="F379" s="1"/>
  <c r="E375"/>
  <c r="E374" s="1"/>
  <c r="E373" s="1"/>
  <c r="F373" s="1"/>
  <c r="E370"/>
  <c r="E369" s="1"/>
  <c r="E368" s="1"/>
  <c r="F368" s="1"/>
  <c r="E364"/>
  <c r="F364" s="1"/>
  <c r="H364" s="1"/>
  <c r="J364" s="1"/>
  <c r="L364" s="1"/>
  <c r="E362"/>
  <c r="F362" s="1"/>
  <c r="H362" s="1"/>
  <c r="J362" s="1"/>
  <c r="L362" s="1"/>
  <c r="E360"/>
  <c r="F360" s="1"/>
  <c r="E358"/>
  <c r="F358" s="1"/>
  <c r="E356"/>
  <c r="F356" s="1"/>
  <c r="H356" s="1"/>
  <c r="J356" s="1"/>
  <c r="L356" s="1"/>
  <c r="E352"/>
  <c r="F352" s="1"/>
  <c r="E349"/>
  <c r="E348" s="1"/>
  <c r="F348" s="1"/>
  <c r="E346"/>
  <c r="E345" s="1"/>
  <c r="F345" s="1"/>
  <c r="E343"/>
  <c r="E342" s="1"/>
  <c r="F342" s="1"/>
  <c r="H342" s="1"/>
  <c r="J342" s="1"/>
  <c r="L342" s="1"/>
  <c r="E340"/>
  <c r="E339" s="1"/>
  <c r="F339" s="1"/>
  <c r="E337"/>
  <c r="E336" s="1"/>
  <c r="F336" s="1"/>
  <c r="E334"/>
  <c r="F334" s="1"/>
  <c r="H334" s="1"/>
  <c r="J334" s="1"/>
  <c r="L334" s="1"/>
  <c r="E332"/>
  <c r="E327"/>
  <c r="E326" s="1"/>
  <c r="F326" s="1"/>
  <c r="E324"/>
  <c r="F324" s="1"/>
  <c r="E319"/>
  <c r="E318" s="1"/>
  <c r="F318" s="1"/>
  <c r="H318" s="1"/>
  <c r="J318" s="1"/>
  <c r="L318" s="1"/>
  <c r="E314"/>
  <c r="E313" s="1"/>
  <c r="F313" s="1"/>
  <c r="E310"/>
  <c r="E309" s="1"/>
  <c r="F309" s="1"/>
  <c r="E298"/>
  <c r="E297" s="1"/>
  <c r="E296" s="1"/>
  <c r="F296" s="1"/>
  <c r="E294"/>
  <c r="E293" s="1"/>
  <c r="E292" s="1"/>
  <c r="F292" s="1"/>
  <c r="E290"/>
  <c r="F290" s="1"/>
  <c r="E287"/>
  <c r="F287" s="1"/>
  <c r="H287" s="1"/>
  <c r="J287" s="1"/>
  <c r="L287" s="1"/>
  <c r="E285"/>
  <c r="F285" s="1"/>
  <c r="E283"/>
  <c r="F283" s="1"/>
  <c r="H283" s="1"/>
  <c r="J283" s="1"/>
  <c r="L283" s="1"/>
  <c r="E279"/>
  <c r="F279" s="1"/>
  <c r="E277"/>
  <c r="F277" s="1"/>
  <c r="E273"/>
  <c r="E272" s="1"/>
  <c r="F272" s="1"/>
  <c r="E270"/>
  <c r="F270" s="1"/>
  <c r="E267"/>
  <c r="E266" s="1"/>
  <c r="E262"/>
  <c r="E261" s="1"/>
  <c r="E260" s="1"/>
  <c r="F260" s="1"/>
  <c r="E255"/>
  <c r="F255" s="1"/>
  <c r="H255" s="1"/>
  <c r="J255" s="1"/>
  <c r="L255" s="1"/>
  <c r="E253"/>
  <c r="E250"/>
  <c r="E249" s="1"/>
  <c r="F249" s="1"/>
  <c r="E247"/>
  <c r="E246" s="1"/>
  <c r="F246" s="1"/>
  <c r="E244"/>
  <c r="F244" s="1"/>
  <c r="H244" s="1"/>
  <c r="J244" s="1"/>
  <c r="L244" s="1"/>
  <c r="E240"/>
  <c r="F240" s="1"/>
  <c r="E236"/>
  <c r="F236" s="1"/>
  <c r="E234"/>
  <c r="E230"/>
  <c r="E229" s="1"/>
  <c r="F229" s="1"/>
  <c r="E227"/>
  <c r="E226" s="1"/>
  <c r="F226" s="1"/>
  <c r="E224"/>
  <c r="F224" s="1"/>
  <c r="E222"/>
  <c r="F222" s="1"/>
  <c r="H222" s="1"/>
  <c r="J222" s="1"/>
  <c r="L222" s="1"/>
  <c r="E218"/>
  <c r="F218" s="1"/>
  <c r="H218" s="1"/>
  <c r="J218" s="1"/>
  <c r="L218" s="1"/>
  <c r="E215"/>
  <c r="E214" s="1"/>
  <c r="F214" s="1"/>
  <c r="E212"/>
  <c r="F212" s="1"/>
  <c r="E210"/>
  <c r="F210" s="1"/>
  <c r="H210" s="1"/>
  <c r="J210" s="1"/>
  <c r="L210" s="1"/>
  <c r="E207"/>
  <c r="F207" s="1"/>
  <c r="E203"/>
  <c r="F203" s="1"/>
  <c r="H203" s="1"/>
  <c r="J203" s="1"/>
  <c r="L203" s="1"/>
  <c r="E201"/>
  <c r="E196"/>
  <c r="E195" s="1"/>
  <c r="E194" s="1"/>
  <c r="F194" s="1"/>
  <c r="E192"/>
  <c r="E191" s="1"/>
  <c r="E188"/>
  <c r="E187" s="1"/>
  <c r="F187" s="1"/>
  <c r="E185"/>
  <c r="E184" s="1"/>
  <c r="F184" s="1"/>
  <c r="E181"/>
  <c r="E180" s="1"/>
  <c r="E179" s="1"/>
  <c r="F179" s="1"/>
  <c r="E177"/>
  <c r="E176" s="1"/>
  <c r="E173"/>
  <c r="E172" s="1"/>
  <c r="F172" s="1"/>
  <c r="E170"/>
  <c r="F170" s="1"/>
  <c r="H170" s="1"/>
  <c r="J170" s="1"/>
  <c r="L170" s="1"/>
  <c r="E166"/>
  <c r="E165" s="1"/>
  <c r="E164" s="1"/>
  <c r="F164" s="1"/>
  <c r="E161"/>
  <c r="F161" s="1"/>
  <c r="H161" s="1"/>
  <c r="J161" s="1"/>
  <c r="L161" s="1"/>
  <c r="E156"/>
  <c r="E155" s="1"/>
  <c r="F155" s="1"/>
  <c r="E153"/>
  <c r="F153" s="1"/>
  <c r="H153" s="1"/>
  <c r="J153" s="1"/>
  <c r="L153" s="1"/>
  <c r="E150"/>
  <c r="E149" s="1"/>
  <c r="F149" s="1"/>
  <c r="E144"/>
  <c r="E143" s="1"/>
  <c r="E142" s="1"/>
  <c r="F142" s="1"/>
  <c r="E140"/>
  <c r="E139" s="1"/>
  <c r="F139" s="1"/>
  <c r="E136"/>
  <c r="E135" s="1"/>
  <c r="F135" s="1"/>
  <c r="E132"/>
  <c r="F132" s="1"/>
  <c r="E128"/>
  <c r="E127" s="1"/>
  <c r="E124"/>
  <c r="F124" s="1"/>
  <c r="H124" s="1"/>
  <c r="J124" s="1"/>
  <c r="L124" s="1"/>
  <c r="E122"/>
  <c r="F122" s="1"/>
  <c r="E119"/>
  <c r="F119" s="1"/>
  <c r="E117"/>
  <c r="F117" s="1"/>
  <c r="H117" s="1"/>
  <c r="J117" s="1"/>
  <c r="L117" s="1"/>
  <c r="E115"/>
  <c r="F115" s="1"/>
  <c r="H115" s="1"/>
  <c r="J115" s="1"/>
  <c r="L115" s="1"/>
  <c r="E113"/>
  <c r="F113" s="1"/>
  <c r="E109"/>
  <c r="E108" s="1"/>
  <c r="F108" s="1"/>
  <c r="E102"/>
  <c r="E101" s="1"/>
  <c r="F101" s="1"/>
  <c r="E99"/>
  <c r="E98" s="1"/>
  <c r="F98" s="1"/>
  <c r="E96"/>
  <c r="F96" s="1"/>
  <c r="E92"/>
  <c r="F92" s="1"/>
  <c r="H92" s="1"/>
  <c r="J92" s="1"/>
  <c r="L92" s="1"/>
  <c r="E90"/>
  <c r="F90" s="1"/>
  <c r="E86"/>
  <c r="F86" s="1"/>
  <c r="H86" s="1"/>
  <c r="J86" s="1"/>
  <c r="L86" s="1"/>
  <c r="E84"/>
  <c r="F84" s="1"/>
  <c r="H84" s="1"/>
  <c r="J84" s="1"/>
  <c r="L84" s="1"/>
  <c r="E82"/>
  <c r="F82" s="1"/>
  <c r="E80"/>
  <c r="F80" s="1"/>
  <c r="E78"/>
  <c r="F78" s="1"/>
  <c r="H78" s="1"/>
  <c r="J78" s="1"/>
  <c r="L78" s="1"/>
  <c r="E74"/>
  <c r="E73" s="1"/>
  <c r="F73" s="1"/>
  <c r="E71"/>
  <c r="E70" s="1"/>
  <c r="F70" s="1"/>
  <c r="E68"/>
  <c r="E67" s="1"/>
  <c r="F67" s="1"/>
  <c r="E65"/>
  <c r="E64" s="1"/>
  <c r="F64" s="1"/>
  <c r="E62"/>
  <c r="E61" s="1"/>
  <c r="F61" s="1"/>
  <c r="E59"/>
  <c r="F59" s="1"/>
  <c r="H59" s="1"/>
  <c r="J59" s="1"/>
  <c r="L59" s="1"/>
  <c r="E57"/>
  <c r="F57" s="1"/>
  <c r="H57" s="1"/>
  <c r="J57" s="1"/>
  <c r="L57" s="1"/>
  <c r="E55"/>
  <c r="F55" s="1"/>
  <c r="E53"/>
  <c r="F53" s="1"/>
  <c r="E51"/>
  <c r="F51" s="1"/>
  <c r="H51" s="1"/>
  <c r="J51" s="1"/>
  <c r="L51" s="1"/>
  <c r="E49"/>
  <c r="F49" s="1"/>
  <c r="H49" s="1"/>
  <c r="J49" s="1"/>
  <c r="L49" s="1"/>
  <c r="E47"/>
  <c r="F47" s="1"/>
  <c r="E45"/>
  <c r="F45" s="1"/>
  <c r="E41"/>
  <c r="E40" s="1"/>
  <c r="F40" s="1"/>
  <c r="E38"/>
  <c r="E37" s="1"/>
  <c r="F37" s="1"/>
  <c r="H37" s="1"/>
  <c r="J37" s="1"/>
  <c r="L37" s="1"/>
  <c r="E35"/>
  <c r="E34" s="1"/>
  <c r="F34" s="1"/>
  <c r="E32"/>
  <c r="F32" s="1"/>
  <c r="H32" s="1"/>
  <c r="J32" s="1"/>
  <c r="L32" s="1"/>
  <c r="E30"/>
  <c r="F30" s="1"/>
  <c r="E28"/>
  <c r="F28" s="1"/>
  <c r="E26"/>
  <c r="F26" s="1"/>
  <c r="H26" s="1"/>
  <c r="J26" s="1"/>
  <c r="L26" s="1"/>
  <c r="E24"/>
  <c r="F24" s="1"/>
  <c r="H24" s="1"/>
  <c r="J24" s="1"/>
  <c r="L24" s="1"/>
  <c r="E22"/>
  <c r="F22" s="1"/>
  <c r="E20"/>
  <c r="F20" s="1"/>
  <c r="H45" l="1"/>
  <c r="J45" s="1"/>
  <c r="H53"/>
  <c r="J53" s="1"/>
  <c r="L53" s="1"/>
  <c r="H113"/>
  <c r="J113" s="1"/>
  <c r="L113" s="1"/>
  <c r="H495"/>
  <c r="J495" s="1"/>
  <c r="L495" s="1"/>
  <c r="O99"/>
  <c r="O65"/>
  <c r="Q65" s="1"/>
  <c r="S65" s="1"/>
  <c r="Q84"/>
  <c r="S84" s="1"/>
  <c r="Q144"/>
  <c r="S144" s="1"/>
  <c r="N221"/>
  <c r="Q470"/>
  <c r="S470" s="1"/>
  <c r="P331"/>
  <c r="P517"/>
  <c r="R76"/>
  <c r="F485"/>
  <c r="H132"/>
  <c r="J132" s="1"/>
  <c r="L132" s="1"/>
  <c r="E233"/>
  <c r="Q471"/>
  <c r="S471" s="1"/>
  <c r="Q207"/>
  <c r="S207" s="1"/>
  <c r="Q74"/>
  <c r="S74" s="1"/>
  <c r="Q92"/>
  <c r="S92" s="1"/>
  <c r="Q117"/>
  <c r="S117" s="1"/>
  <c r="N143"/>
  <c r="N142" s="1"/>
  <c r="O142" s="1"/>
  <c r="Q413"/>
  <c r="S413" s="1"/>
  <c r="Q425"/>
  <c r="S425" s="1"/>
  <c r="Q242"/>
  <c r="S242" s="1"/>
  <c r="H448"/>
  <c r="J448" s="1"/>
  <c r="L448" s="1"/>
  <c r="G405"/>
  <c r="G404" s="1"/>
  <c r="P209"/>
  <c r="P221"/>
  <c r="P393"/>
  <c r="P558"/>
  <c r="H555"/>
  <c r="J555" s="1"/>
  <c r="L555" s="1"/>
  <c r="H567"/>
  <c r="J567" s="1"/>
  <c r="L567" s="1"/>
  <c r="H587"/>
  <c r="J587" s="1"/>
  <c r="L587" s="1"/>
  <c r="H595"/>
  <c r="J595" s="1"/>
  <c r="L595" s="1"/>
  <c r="F374"/>
  <c r="F99"/>
  <c r="H99" s="1"/>
  <c r="J99" s="1"/>
  <c r="L99" s="1"/>
  <c r="O534"/>
  <c r="Q534" s="1"/>
  <c r="S534" s="1"/>
  <c r="Q399"/>
  <c r="S399" s="1"/>
  <c r="Q492"/>
  <c r="S492" s="1"/>
  <c r="H242"/>
  <c r="J242" s="1"/>
  <c r="L242" s="1"/>
  <c r="Q448"/>
  <c r="S448" s="1"/>
  <c r="Q456"/>
  <c r="S456" s="1"/>
  <c r="H481"/>
  <c r="J481" s="1"/>
  <c r="L481" s="1"/>
  <c r="G440"/>
  <c r="P276"/>
  <c r="R554"/>
  <c r="R159"/>
  <c r="K44"/>
  <c r="L45"/>
  <c r="R490"/>
  <c r="R515"/>
  <c r="R163"/>
  <c r="R329"/>
  <c r="R17"/>
  <c r="R198"/>
  <c r="R500"/>
  <c r="R307"/>
  <c r="K296"/>
  <c r="K168"/>
  <c r="K490"/>
  <c r="K500"/>
  <c r="K515"/>
  <c r="K199"/>
  <c r="K307"/>
  <c r="K392"/>
  <c r="K220"/>
  <c r="K232"/>
  <c r="K329"/>
  <c r="H427"/>
  <c r="J427" s="1"/>
  <c r="L427" s="1"/>
  <c r="E440"/>
  <c r="F538"/>
  <c r="H139"/>
  <c r="J139" s="1"/>
  <c r="L139" s="1"/>
  <c r="H358"/>
  <c r="J358" s="1"/>
  <c r="L358" s="1"/>
  <c r="E517"/>
  <c r="F517" s="1"/>
  <c r="F550"/>
  <c r="O509"/>
  <c r="Q509" s="1"/>
  <c r="S509" s="1"/>
  <c r="O298"/>
  <c r="Q298" s="1"/>
  <c r="S298" s="1"/>
  <c r="O181"/>
  <c r="Q181" s="1"/>
  <c r="S181" s="1"/>
  <c r="O173"/>
  <c r="Q173" s="1"/>
  <c r="S173" s="1"/>
  <c r="O143"/>
  <c r="Q143" s="1"/>
  <c r="S143" s="1"/>
  <c r="N37"/>
  <c r="O37" s="1"/>
  <c r="Q53"/>
  <c r="S53" s="1"/>
  <c r="Q62"/>
  <c r="S62" s="1"/>
  <c r="N70"/>
  <c r="O70" s="1"/>
  <c r="Q102"/>
  <c r="S102" s="1"/>
  <c r="Q124"/>
  <c r="S124" s="1"/>
  <c r="Q152"/>
  <c r="S152" s="1"/>
  <c r="Q166"/>
  <c r="S166" s="1"/>
  <c r="N252"/>
  <c r="O252" s="1"/>
  <c r="Q252" s="1"/>
  <c r="S252" s="1"/>
  <c r="N331"/>
  <c r="O331" s="1"/>
  <c r="Q331" s="1"/>
  <c r="S331" s="1"/>
  <c r="N393"/>
  <c r="G44"/>
  <c r="G355"/>
  <c r="G393"/>
  <c r="P233"/>
  <c r="P322"/>
  <c r="Q238"/>
  <c r="S238" s="1"/>
  <c r="H305"/>
  <c r="J305" s="1"/>
  <c r="L305" s="1"/>
  <c r="Q366"/>
  <c r="S366" s="1"/>
  <c r="E393"/>
  <c r="F393" s="1"/>
  <c r="H393" s="1"/>
  <c r="J393" s="1"/>
  <c r="L393" s="1"/>
  <c r="F509"/>
  <c r="F188"/>
  <c r="O421"/>
  <c r="Q421" s="1"/>
  <c r="S421" s="1"/>
  <c r="N200"/>
  <c r="O200" s="1"/>
  <c r="Q200" s="1"/>
  <c r="S200" s="1"/>
  <c r="Q212"/>
  <c r="S212" s="1"/>
  <c r="Q224"/>
  <c r="S224" s="1"/>
  <c r="N440"/>
  <c r="G209"/>
  <c r="G199" s="1"/>
  <c r="P200"/>
  <c r="P355"/>
  <c r="P354" s="1"/>
  <c r="H238"/>
  <c r="J238" s="1"/>
  <c r="L238" s="1"/>
  <c r="N233"/>
  <c r="O233" s="1"/>
  <c r="Q233" s="1"/>
  <c r="S233" s="1"/>
  <c r="Q530"/>
  <c r="S530" s="1"/>
  <c r="H292"/>
  <c r="H431"/>
  <c r="J431" s="1"/>
  <c r="L431" s="1"/>
  <c r="G572"/>
  <c r="G571" s="1"/>
  <c r="P77"/>
  <c r="P126"/>
  <c r="P491"/>
  <c r="H304"/>
  <c r="J304" s="1"/>
  <c r="L304" s="1"/>
  <c r="N194"/>
  <c r="O194" s="1"/>
  <c r="O195"/>
  <c r="E131"/>
  <c r="F131" s="1"/>
  <c r="H131" s="1"/>
  <c r="J131" s="1"/>
  <c r="L131" s="1"/>
  <c r="E252"/>
  <c r="F252" s="1"/>
  <c r="H252" s="1"/>
  <c r="J252" s="1"/>
  <c r="L252" s="1"/>
  <c r="E269"/>
  <c r="F269" s="1"/>
  <c r="E289"/>
  <c r="F289" s="1"/>
  <c r="E351"/>
  <c r="F351" s="1"/>
  <c r="F526"/>
  <c r="H526" s="1"/>
  <c r="J526" s="1"/>
  <c r="L526" s="1"/>
  <c r="F513"/>
  <c r="F375"/>
  <c r="H375" s="1"/>
  <c r="J375" s="1"/>
  <c r="L375" s="1"/>
  <c r="F262"/>
  <c r="H262" s="1"/>
  <c r="J262" s="1"/>
  <c r="L262" s="1"/>
  <c r="F156"/>
  <c r="H156" s="1"/>
  <c r="J156" s="1"/>
  <c r="L156" s="1"/>
  <c r="F143"/>
  <c r="F136"/>
  <c r="O327"/>
  <c r="Q327" s="1"/>
  <c r="S327" s="1"/>
  <c r="O196"/>
  <c r="Q196" s="1"/>
  <c r="S196" s="1"/>
  <c r="O165"/>
  <c r="G233"/>
  <c r="H313"/>
  <c r="J313" s="1"/>
  <c r="L313" s="1"/>
  <c r="H326"/>
  <c r="J326" s="1"/>
  <c r="L326" s="1"/>
  <c r="H339"/>
  <c r="J339" s="1"/>
  <c r="L339" s="1"/>
  <c r="H419"/>
  <c r="H450"/>
  <c r="J450" s="1"/>
  <c r="L450" s="1"/>
  <c r="H458"/>
  <c r="J458" s="1"/>
  <c r="L458" s="1"/>
  <c r="H497"/>
  <c r="J497" s="1"/>
  <c r="L497" s="1"/>
  <c r="H530"/>
  <c r="J530" s="1"/>
  <c r="L530" s="1"/>
  <c r="G558"/>
  <c r="H569"/>
  <c r="J569" s="1"/>
  <c r="L569" s="1"/>
  <c r="Q139"/>
  <c r="S139" s="1"/>
  <c r="Q373"/>
  <c r="S373" s="1"/>
  <c r="Q398"/>
  <c r="S398" s="1"/>
  <c r="P423"/>
  <c r="Q487"/>
  <c r="S487" s="1"/>
  <c r="F294"/>
  <c r="H294" s="1"/>
  <c r="J294" s="1"/>
  <c r="L294" s="1"/>
  <c r="E77"/>
  <c r="E200"/>
  <c r="F200" s="1"/>
  <c r="F541"/>
  <c r="F478"/>
  <c r="F343"/>
  <c r="H343" s="1"/>
  <c r="J343" s="1"/>
  <c r="L343" s="1"/>
  <c r="F314"/>
  <c r="H314" s="1"/>
  <c r="J314" s="1"/>
  <c r="L314" s="1"/>
  <c r="F234"/>
  <c r="H234" s="1"/>
  <c r="J234" s="1"/>
  <c r="L234" s="1"/>
  <c r="F144"/>
  <c r="H144" s="1"/>
  <c r="J144" s="1"/>
  <c r="L144" s="1"/>
  <c r="O273"/>
  <c r="Q273" s="1"/>
  <c r="S273" s="1"/>
  <c r="O262"/>
  <c r="Q262" s="1"/>
  <c r="S262" s="1"/>
  <c r="O234"/>
  <c r="Q234" s="1"/>
  <c r="S234" s="1"/>
  <c r="N517"/>
  <c r="N558"/>
  <c r="O558" s="1"/>
  <c r="H142"/>
  <c r="J142" s="1"/>
  <c r="L142" s="1"/>
  <c r="G200"/>
  <c r="H229"/>
  <c r="J229" s="1"/>
  <c r="L229" s="1"/>
  <c r="H309"/>
  <c r="J309" s="1"/>
  <c r="L309" s="1"/>
  <c r="H336"/>
  <c r="H348"/>
  <c r="H368"/>
  <c r="H437"/>
  <c r="J437" s="1"/>
  <c r="L437" s="1"/>
  <c r="H470"/>
  <c r="J470" s="1"/>
  <c r="L470" s="1"/>
  <c r="Q135"/>
  <c r="S135" s="1"/>
  <c r="P232"/>
  <c r="F247"/>
  <c r="H247" s="1"/>
  <c r="J247" s="1"/>
  <c r="L247" s="1"/>
  <c r="H20"/>
  <c r="J20" s="1"/>
  <c r="L20" s="1"/>
  <c r="H28"/>
  <c r="J28" s="1"/>
  <c r="L28" s="1"/>
  <c r="H47"/>
  <c r="J47" s="1"/>
  <c r="L47" s="1"/>
  <c r="H55"/>
  <c r="J55" s="1"/>
  <c r="L55" s="1"/>
  <c r="H64"/>
  <c r="J64" s="1"/>
  <c r="L64" s="1"/>
  <c r="H82"/>
  <c r="J82" s="1"/>
  <c r="L82" s="1"/>
  <c r="H90"/>
  <c r="J90" s="1"/>
  <c r="L90" s="1"/>
  <c r="H98"/>
  <c r="J98" s="1"/>
  <c r="L98" s="1"/>
  <c r="H119"/>
  <c r="J119" s="1"/>
  <c r="L119" s="1"/>
  <c r="H226"/>
  <c r="J226" s="1"/>
  <c r="L226" s="1"/>
  <c r="H240"/>
  <c r="J240" s="1"/>
  <c r="L240" s="1"/>
  <c r="H249"/>
  <c r="J249" s="1"/>
  <c r="L249" s="1"/>
  <c r="H272"/>
  <c r="H290"/>
  <c r="J290" s="1"/>
  <c r="L290" s="1"/>
  <c r="H345"/>
  <c r="J345" s="1"/>
  <c r="L345" s="1"/>
  <c r="H379"/>
  <c r="J379" s="1"/>
  <c r="L379" s="1"/>
  <c r="Q131"/>
  <c r="S131" s="1"/>
  <c r="Q507"/>
  <c r="S507" s="1"/>
  <c r="Q525"/>
  <c r="S525" s="1"/>
  <c r="F474"/>
  <c r="H474" s="1"/>
  <c r="J474" s="1"/>
  <c r="L474" s="1"/>
  <c r="H34"/>
  <c r="H61"/>
  <c r="J61" s="1"/>
  <c r="L61" s="1"/>
  <c r="H70"/>
  <c r="J70" s="1"/>
  <c r="L70" s="1"/>
  <c r="H80"/>
  <c r="J80" s="1"/>
  <c r="L80" s="1"/>
  <c r="H88"/>
  <c r="J88" s="1"/>
  <c r="L88" s="1"/>
  <c r="H96"/>
  <c r="J96" s="1"/>
  <c r="L96" s="1"/>
  <c r="H108"/>
  <c r="J108" s="1"/>
  <c r="L108" s="1"/>
  <c r="H184"/>
  <c r="J184" s="1"/>
  <c r="L184" s="1"/>
  <c r="H413"/>
  <c r="J413" s="1"/>
  <c r="L413" s="1"/>
  <c r="H533"/>
  <c r="J533" s="1"/>
  <c r="L533" s="1"/>
  <c r="H561"/>
  <c r="J561" s="1"/>
  <c r="L561" s="1"/>
  <c r="Q249"/>
  <c r="S249" s="1"/>
  <c r="Q533"/>
  <c r="S533" s="1"/>
  <c r="Q545"/>
  <c r="S545" s="1"/>
  <c r="H40"/>
  <c r="J40" s="1"/>
  <c r="L40" s="1"/>
  <c r="H94"/>
  <c r="J94" s="1"/>
  <c r="L94" s="1"/>
  <c r="H101"/>
  <c r="J101" s="1"/>
  <c r="L101" s="1"/>
  <c r="H136"/>
  <c r="J136" s="1"/>
  <c r="L136" s="1"/>
  <c r="H188"/>
  <c r="J188" s="1"/>
  <c r="L188" s="1"/>
  <c r="H207"/>
  <c r="J207" s="1"/>
  <c r="L207" s="1"/>
  <c r="H236"/>
  <c r="J236" s="1"/>
  <c r="L236" s="1"/>
  <c r="H246"/>
  <c r="J246" s="1"/>
  <c r="L246" s="1"/>
  <c r="H258"/>
  <c r="J258" s="1"/>
  <c r="L258" s="1"/>
  <c r="H270"/>
  <c r="J270" s="1"/>
  <c r="L270" s="1"/>
  <c r="H279"/>
  <c r="J279" s="1"/>
  <c r="L279" s="1"/>
  <c r="H324"/>
  <c r="J324" s="1"/>
  <c r="L324" s="1"/>
  <c r="H351"/>
  <c r="J351" s="1"/>
  <c r="L351" s="1"/>
  <c r="H390"/>
  <c r="J390" s="1"/>
  <c r="L390" s="1"/>
  <c r="H410"/>
  <c r="J410" s="1"/>
  <c r="L410" s="1"/>
  <c r="H478"/>
  <c r="J478" s="1"/>
  <c r="L478" s="1"/>
  <c r="H509"/>
  <c r="J509" s="1"/>
  <c r="L509" s="1"/>
  <c r="H525"/>
  <c r="J525" s="1"/>
  <c r="L525" s="1"/>
  <c r="H578"/>
  <c r="J578" s="1"/>
  <c r="L578" s="1"/>
  <c r="P19"/>
  <c r="P18" s="1"/>
  <c r="Q37"/>
  <c r="S37" s="1"/>
  <c r="Q47"/>
  <c r="S47" s="1"/>
  <c r="Q55"/>
  <c r="S55" s="1"/>
  <c r="Q64"/>
  <c r="S64" s="1"/>
  <c r="Q115"/>
  <c r="S115" s="1"/>
  <c r="Q205"/>
  <c r="S205" s="1"/>
  <c r="Q279"/>
  <c r="S279" s="1"/>
  <c r="Q287"/>
  <c r="S287" s="1"/>
  <c r="Q339"/>
  <c r="S339" s="1"/>
  <c r="Q351"/>
  <c r="S351" s="1"/>
  <c r="Q362"/>
  <c r="S362" s="1"/>
  <c r="Q388"/>
  <c r="S388" s="1"/>
  <c r="Q410"/>
  <c r="S410" s="1"/>
  <c r="P440"/>
  <c r="Q450"/>
  <c r="S450" s="1"/>
  <c r="Q458"/>
  <c r="S458" s="1"/>
  <c r="Q495"/>
  <c r="S495" s="1"/>
  <c r="Q563"/>
  <c r="S563" s="1"/>
  <c r="P572"/>
  <c r="P571" s="1"/>
  <c r="Q302"/>
  <c r="S302" s="1"/>
  <c r="H366"/>
  <c r="J366" s="1"/>
  <c r="L366" s="1"/>
  <c r="J348"/>
  <c r="L348" s="1"/>
  <c r="J292"/>
  <c r="L292" s="1"/>
  <c r="H22"/>
  <c r="J22" s="1"/>
  <c r="L22" s="1"/>
  <c r="H30"/>
  <c r="J30" s="1"/>
  <c r="L30" s="1"/>
  <c r="H73"/>
  <c r="J73" s="1"/>
  <c r="L73" s="1"/>
  <c r="H122"/>
  <c r="J122" s="1"/>
  <c r="L122" s="1"/>
  <c r="H172"/>
  <c r="J172" s="1"/>
  <c r="L172" s="1"/>
  <c r="H214"/>
  <c r="J214" s="1"/>
  <c r="L214" s="1"/>
  <c r="G221"/>
  <c r="G220" s="1"/>
  <c r="H277"/>
  <c r="J277" s="1"/>
  <c r="L277" s="1"/>
  <c r="H285"/>
  <c r="J285" s="1"/>
  <c r="L285" s="1"/>
  <c r="H360"/>
  <c r="J360" s="1"/>
  <c r="L360" s="1"/>
  <c r="G385"/>
  <c r="H435"/>
  <c r="J435" s="1"/>
  <c r="L435" s="1"/>
  <c r="H485"/>
  <c r="J485" s="1"/>
  <c r="L485" s="1"/>
  <c r="G492"/>
  <c r="H538"/>
  <c r="J538" s="1"/>
  <c r="L538" s="1"/>
  <c r="H585"/>
  <c r="J585" s="1"/>
  <c r="L585" s="1"/>
  <c r="H593"/>
  <c r="J593" s="1"/>
  <c r="L593" s="1"/>
  <c r="Q34"/>
  <c r="S34" s="1"/>
  <c r="Q73"/>
  <c r="S73" s="1"/>
  <c r="Q99"/>
  <c r="S99" s="1"/>
  <c r="Q229"/>
  <c r="S229" s="1"/>
  <c r="Q255"/>
  <c r="S255" s="1"/>
  <c r="Q318"/>
  <c r="S318" s="1"/>
  <c r="Q336"/>
  <c r="S336" s="1"/>
  <c r="Q348"/>
  <c r="S348" s="1"/>
  <c r="Q438"/>
  <c r="S438" s="1"/>
  <c r="H302"/>
  <c r="J302" s="1"/>
  <c r="L302" s="1"/>
  <c r="Q305"/>
  <c r="S305" s="1"/>
  <c r="J336"/>
  <c r="L336" s="1"/>
  <c r="J368"/>
  <c r="L368" s="1"/>
  <c r="J34"/>
  <c r="L34" s="1"/>
  <c r="Q51"/>
  <c r="S51" s="1"/>
  <c r="Q59"/>
  <c r="S59" s="1"/>
  <c r="Q71"/>
  <c r="S71" s="1"/>
  <c r="Q119"/>
  <c r="S119" s="1"/>
  <c r="P148"/>
  <c r="Q155"/>
  <c r="S155" s="1"/>
  <c r="P168"/>
  <c r="Q187"/>
  <c r="S187" s="1"/>
  <c r="Q217"/>
  <c r="S217" s="1"/>
  <c r="Q227"/>
  <c r="S227" s="1"/>
  <c r="Q283"/>
  <c r="S283" s="1"/>
  <c r="Q293"/>
  <c r="S293" s="1"/>
  <c r="Q313"/>
  <c r="S313" s="1"/>
  <c r="Q326"/>
  <c r="S326" s="1"/>
  <c r="Q334"/>
  <c r="S334" s="1"/>
  <c r="Q345"/>
  <c r="S345" s="1"/>
  <c r="Q358"/>
  <c r="S358" s="1"/>
  <c r="Q370"/>
  <c r="S370" s="1"/>
  <c r="Q384"/>
  <c r="S384" s="1"/>
  <c r="Q406"/>
  <c r="S406" s="1"/>
  <c r="Q446"/>
  <c r="S446" s="1"/>
  <c r="Q454"/>
  <c r="S454" s="1"/>
  <c r="P466"/>
  <c r="Q473"/>
  <c r="S473" s="1"/>
  <c r="P483"/>
  <c r="Q537"/>
  <c r="S537" s="1"/>
  <c r="Q558"/>
  <c r="S558" s="1"/>
  <c r="Q569"/>
  <c r="S569" s="1"/>
  <c r="J419"/>
  <c r="L419" s="1"/>
  <c r="Q40"/>
  <c r="S40" s="1"/>
  <c r="Q67"/>
  <c r="S67" s="1"/>
  <c r="Q108"/>
  <c r="S108" s="1"/>
  <c r="Q289"/>
  <c r="S289" s="1"/>
  <c r="Q342"/>
  <c r="S342" s="1"/>
  <c r="Q431"/>
  <c r="S431" s="1"/>
  <c r="Q460"/>
  <c r="S460" s="1"/>
  <c r="Q481"/>
  <c r="S481" s="1"/>
  <c r="Q497"/>
  <c r="S497" s="1"/>
  <c r="J272"/>
  <c r="L272" s="1"/>
  <c r="I466"/>
  <c r="I175"/>
  <c r="I43"/>
  <c r="I111"/>
  <c r="I549"/>
  <c r="I490"/>
  <c r="I148"/>
  <c r="I179"/>
  <c r="I159"/>
  <c r="I516"/>
  <c r="I330"/>
  <c r="I265"/>
  <c r="I423"/>
  <c r="I500"/>
  <c r="I18"/>
  <c r="I307"/>
  <c r="P304"/>
  <c r="Q304" s="1"/>
  <c r="S304" s="1"/>
  <c r="P301"/>
  <c r="P300" s="1"/>
  <c r="G301"/>
  <c r="Q266"/>
  <c r="S266" s="1"/>
  <c r="P490"/>
  <c r="P516"/>
  <c r="P377"/>
  <c r="P511"/>
  <c r="P554"/>
  <c r="P275"/>
  <c r="P175"/>
  <c r="Q175" s="1"/>
  <c r="S175" s="1"/>
  <c r="P308"/>
  <c r="P419"/>
  <c r="P540"/>
  <c r="P159"/>
  <c r="P392"/>
  <c r="P501"/>
  <c r="P597"/>
  <c r="P142"/>
  <c r="Q142" s="1"/>
  <c r="S142" s="1"/>
  <c r="P164"/>
  <c r="Q165"/>
  <c r="S165" s="1"/>
  <c r="P183"/>
  <c r="Q195"/>
  <c r="S195" s="1"/>
  <c r="P194"/>
  <c r="Q194" s="1"/>
  <c r="S194" s="1"/>
  <c r="P296"/>
  <c r="P549"/>
  <c r="P330"/>
  <c r="Q559"/>
  <c r="S559" s="1"/>
  <c r="Q503"/>
  <c r="S503" s="1"/>
  <c r="Q267"/>
  <c r="S267" s="1"/>
  <c r="Q201"/>
  <c r="S201" s="1"/>
  <c r="Q185"/>
  <c r="S185" s="1"/>
  <c r="Q177"/>
  <c r="S177" s="1"/>
  <c r="Q161"/>
  <c r="S161" s="1"/>
  <c r="Q109"/>
  <c r="S109" s="1"/>
  <c r="Q41"/>
  <c r="S41" s="1"/>
  <c r="P70"/>
  <c r="P98"/>
  <c r="Q98" s="1"/>
  <c r="S98" s="1"/>
  <c r="P190"/>
  <c r="P214"/>
  <c r="Q214" s="1"/>
  <c r="S214" s="1"/>
  <c r="P226"/>
  <c r="Q226" s="1"/>
  <c r="S226" s="1"/>
  <c r="P260"/>
  <c r="P272"/>
  <c r="Q272" s="1"/>
  <c r="S272" s="1"/>
  <c r="P292"/>
  <c r="P369"/>
  <c r="P405"/>
  <c r="P437"/>
  <c r="P480"/>
  <c r="Q513"/>
  <c r="S513" s="1"/>
  <c r="Q35"/>
  <c r="S35" s="1"/>
  <c r="G77"/>
  <c r="G76" s="1"/>
  <c r="G164"/>
  <c r="G179"/>
  <c r="H179" s="1"/>
  <c r="G260"/>
  <c r="H260" s="1"/>
  <c r="J260" s="1"/>
  <c r="L260" s="1"/>
  <c r="H467"/>
  <c r="J467" s="1"/>
  <c r="L467" s="1"/>
  <c r="G511"/>
  <c r="H511" s="1"/>
  <c r="J511" s="1"/>
  <c r="L511" s="1"/>
  <c r="G597"/>
  <c r="G159"/>
  <c r="G384"/>
  <c r="G491"/>
  <c r="G554"/>
  <c r="H149"/>
  <c r="J149" s="1"/>
  <c r="L149" s="1"/>
  <c r="G190"/>
  <c r="G392"/>
  <c r="G545"/>
  <c r="H545" s="1"/>
  <c r="J545" s="1"/>
  <c r="L545" s="1"/>
  <c r="G175"/>
  <c r="G168"/>
  <c r="G330"/>
  <c r="G354"/>
  <c r="G423"/>
  <c r="H424"/>
  <c r="J424" s="1"/>
  <c r="L424" s="1"/>
  <c r="G550"/>
  <c r="G112"/>
  <c r="G127"/>
  <c r="G194"/>
  <c r="H194" s="1"/>
  <c r="J194" s="1"/>
  <c r="L194" s="1"/>
  <c r="G276"/>
  <c r="G296"/>
  <c r="H296" s="1"/>
  <c r="J296" s="1"/>
  <c r="G308"/>
  <c r="G323"/>
  <c r="G374"/>
  <c r="G473"/>
  <c r="H473" s="1"/>
  <c r="J473" s="1"/>
  <c r="L473" s="1"/>
  <c r="G484"/>
  <c r="G501"/>
  <c r="G508"/>
  <c r="G537"/>
  <c r="H537" s="1"/>
  <c r="J537" s="1"/>
  <c r="L537" s="1"/>
  <c r="H513"/>
  <c r="J513" s="1"/>
  <c r="L513" s="1"/>
  <c r="H394"/>
  <c r="J394" s="1"/>
  <c r="L394" s="1"/>
  <c r="H352"/>
  <c r="J352" s="1"/>
  <c r="L352" s="1"/>
  <c r="H143"/>
  <c r="J143" s="1"/>
  <c r="L143" s="1"/>
  <c r="G19"/>
  <c r="G67"/>
  <c r="H67" s="1"/>
  <c r="J67" s="1"/>
  <c r="L67" s="1"/>
  <c r="G187"/>
  <c r="H187" s="1"/>
  <c r="J187" s="1"/>
  <c r="L187" s="1"/>
  <c r="G257"/>
  <c r="H257" s="1"/>
  <c r="J257" s="1"/>
  <c r="L257" s="1"/>
  <c r="G269"/>
  <c r="H269" s="1"/>
  <c r="J269" s="1"/>
  <c r="L269" s="1"/>
  <c r="G289"/>
  <c r="H289" s="1"/>
  <c r="J289" s="1"/>
  <c r="L289" s="1"/>
  <c r="G378"/>
  <c r="G434"/>
  <c r="G477"/>
  <c r="G517"/>
  <c r="G541"/>
  <c r="G135"/>
  <c r="H135" s="1"/>
  <c r="J135" s="1"/>
  <c r="L135" s="1"/>
  <c r="G155"/>
  <c r="H155" s="1"/>
  <c r="J155" s="1"/>
  <c r="L155" s="1"/>
  <c r="H224"/>
  <c r="J224" s="1"/>
  <c r="L224" s="1"/>
  <c r="H212"/>
  <c r="J212" s="1"/>
  <c r="L212" s="1"/>
  <c r="F440"/>
  <c r="H440" s="1"/>
  <c r="J440" s="1"/>
  <c r="L440" s="1"/>
  <c r="E511"/>
  <c r="F511" s="1"/>
  <c r="F512"/>
  <c r="H512" s="1"/>
  <c r="J512" s="1"/>
  <c r="L512" s="1"/>
  <c r="E190"/>
  <c r="F190" s="1"/>
  <c r="F191"/>
  <c r="H191" s="1"/>
  <c r="J191" s="1"/>
  <c r="L191" s="1"/>
  <c r="N466"/>
  <c r="O466" s="1"/>
  <c r="E175"/>
  <c r="F175" s="1"/>
  <c r="F176"/>
  <c r="H176" s="1"/>
  <c r="J176" s="1"/>
  <c r="L176" s="1"/>
  <c r="N220"/>
  <c r="O220" s="1"/>
  <c r="O221"/>
  <c r="N550"/>
  <c r="N549" s="1"/>
  <c r="O549" s="1"/>
  <c r="O551"/>
  <c r="Q551" s="1"/>
  <c r="S551" s="1"/>
  <c r="N322"/>
  <c r="O322" s="1"/>
  <c r="O323"/>
  <c r="Q323" s="1"/>
  <c r="S323" s="1"/>
  <c r="E265"/>
  <c r="F265" s="1"/>
  <c r="F542"/>
  <c r="H542" s="1"/>
  <c r="J542" s="1"/>
  <c r="L542" s="1"/>
  <c r="F498"/>
  <c r="H498" s="1"/>
  <c r="J498" s="1"/>
  <c r="L498" s="1"/>
  <c r="F310"/>
  <c r="H310" s="1"/>
  <c r="J310" s="1"/>
  <c r="L310" s="1"/>
  <c r="F196"/>
  <c r="H196" s="1"/>
  <c r="J196" s="1"/>
  <c r="L196" s="1"/>
  <c r="F180"/>
  <c r="H180" s="1"/>
  <c r="J180" s="1"/>
  <c r="L180" s="1"/>
  <c r="F140"/>
  <c r="H140" s="1"/>
  <c r="J140" s="1"/>
  <c r="L140" s="1"/>
  <c r="F128"/>
  <c r="H128" s="1"/>
  <c r="J128" s="1"/>
  <c r="L128" s="1"/>
  <c r="F68"/>
  <c r="H68" s="1"/>
  <c r="J68" s="1"/>
  <c r="L68" s="1"/>
  <c r="F41"/>
  <c r="H41" s="1"/>
  <c r="J41" s="1"/>
  <c r="L41" s="1"/>
  <c r="N44"/>
  <c r="O44" s="1"/>
  <c r="Q44" s="1"/>
  <c r="S44" s="1"/>
  <c r="N61"/>
  <c r="O61" s="1"/>
  <c r="Q61" s="1"/>
  <c r="S61" s="1"/>
  <c r="N101"/>
  <c r="O101" s="1"/>
  <c r="Q101" s="1"/>
  <c r="S101" s="1"/>
  <c r="N184"/>
  <c r="N183" s="1"/>
  <c r="O183" s="1"/>
  <c r="N424"/>
  <c r="N423" s="1"/>
  <c r="O423" s="1"/>
  <c r="E276"/>
  <c r="E275" s="1"/>
  <c r="F275" s="1"/>
  <c r="E152"/>
  <c r="F152" s="1"/>
  <c r="H152" s="1"/>
  <c r="J152" s="1"/>
  <c r="L152" s="1"/>
  <c r="E217"/>
  <c r="F217" s="1"/>
  <c r="H217" s="1"/>
  <c r="J217" s="1"/>
  <c r="L217" s="1"/>
  <c r="E323"/>
  <c r="F323" s="1"/>
  <c r="F518"/>
  <c r="H518" s="1"/>
  <c r="J518" s="1"/>
  <c r="L518" s="1"/>
  <c r="F471"/>
  <c r="H471" s="1"/>
  <c r="J471" s="1"/>
  <c r="L471" s="1"/>
  <c r="F267"/>
  <c r="H267" s="1"/>
  <c r="J267" s="1"/>
  <c r="L267" s="1"/>
  <c r="F192"/>
  <c r="H192" s="1"/>
  <c r="J192" s="1"/>
  <c r="L192" s="1"/>
  <c r="E160"/>
  <c r="E331"/>
  <c r="F331" s="1"/>
  <c r="H331" s="1"/>
  <c r="J331" s="1"/>
  <c r="L331" s="1"/>
  <c r="E378"/>
  <c r="F556"/>
  <c r="H556" s="1"/>
  <c r="J556" s="1"/>
  <c r="L556" s="1"/>
  <c r="F551"/>
  <c r="H551" s="1"/>
  <c r="J551" s="1"/>
  <c r="L551" s="1"/>
  <c r="F547"/>
  <c r="H547" s="1"/>
  <c r="J547" s="1"/>
  <c r="L547" s="1"/>
  <c r="F531"/>
  <c r="H531" s="1"/>
  <c r="J531" s="1"/>
  <c r="L531" s="1"/>
  <c r="F503"/>
  <c r="H503" s="1"/>
  <c r="J503" s="1"/>
  <c r="L503" s="1"/>
  <c r="F468"/>
  <c r="H468" s="1"/>
  <c r="J468" s="1"/>
  <c r="L468" s="1"/>
  <c r="F461"/>
  <c r="H461" s="1"/>
  <c r="J461" s="1"/>
  <c r="L461" s="1"/>
  <c r="F438"/>
  <c r="H438" s="1"/>
  <c r="J438" s="1"/>
  <c r="L438" s="1"/>
  <c r="F425"/>
  <c r="H425" s="1"/>
  <c r="J425" s="1"/>
  <c r="L425" s="1"/>
  <c r="F399"/>
  <c r="H399" s="1"/>
  <c r="J399" s="1"/>
  <c r="L399" s="1"/>
  <c r="F340"/>
  <c r="H340" s="1"/>
  <c r="J340" s="1"/>
  <c r="L340" s="1"/>
  <c r="F332"/>
  <c r="H332" s="1"/>
  <c r="J332" s="1"/>
  <c r="L332" s="1"/>
  <c r="F327"/>
  <c r="H327" s="1"/>
  <c r="J327" s="1"/>
  <c r="L327" s="1"/>
  <c r="F319"/>
  <c r="H319" s="1"/>
  <c r="J319" s="1"/>
  <c r="L319" s="1"/>
  <c r="F253"/>
  <c r="H253" s="1"/>
  <c r="J253" s="1"/>
  <c r="L253" s="1"/>
  <c r="F230"/>
  <c r="H230" s="1"/>
  <c r="J230" s="1"/>
  <c r="L230" s="1"/>
  <c r="F185"/>
  <c r="H185" s="1"/>
  <c r="J185" s="1"/>
  <c r="L185" s="1"/>
  <c r="F181"/>
  <c r="H181" s="1"/>
  <c r="J181" s="1"/>
  <c r="L181" s="1"/>
  <c r="F177"/>
  <c r="H177" s="1"/>
  <c r="J177" s="1"/>
  <c r="L177" s="1"/>
  <c r="F173"/>
  <c r="H173" s="1"/>
  <c r="J173" s="1"/>
  <c r="L173" s="1"/>
  <c r="F165"/>
  <c r="H165" s="1"/>
  <c r="J165" s="1"/>
  <c r="L165" s="1"/>
  <c r="F65"/>
  <c r="H65" s="1"/>
  <c r="J65" s="1"/>
  <c r="L65" s="1"/>
  <c r="F38"/>
  <c r="H38" s="1"/>
  <c r="J38" s="1"/>
  <c r="L38" s="1"/>
  <c r="O488"/>
  <c r="Q488" s="1"/>
  <c r="S488" s="1"/>
  <c r="O379"/>
  <c r="Q379" s="1"/>
  <c r="S379" s="1"/>
  <c r="O332"/>
  <c r="Q332" s="1"/>
  <c r="S332" s="1"/>
  <c r="O290"/>
  <c r="Q290" s="1"/>
  <c r="S290" s="1"/>
  <c r="O247"/>
  <c r="Q247" s="1"/>
  <c r="S247" s="1"/>
  <c r="O222"/>
  <c r="Q222" s="1"/>
  <c r="S222" s="1"/>
  <c r="O215"/>
  <c r="Q215" s="1"/>
  <c r="S215" s="1"/>
  <c r="O45"/>
  <c r="Q45" s="1"/>
  <c r="S45" s="1"/>
  <c r="N160"/>
  <c r="N159" s="1"/>
  <c r="O159" s="1"/>
  <c r="N269"/>
  <c r="O269" s="1"/>
  <c r="Q269" s="1"/>
  <c r="S269" s="1"/>
  <c r="N572"/>
  <c r="N77"/>
  <c r="E126"/>
  <c r="F126" s="1"/>
  <c r="F546"/>
  <c r="H546" s="1"/>
  <c r="J546" s="1"/>
  <c r="L546" s="1"/>
  <c r="F534"/>
  <c r="H534" s="1"/>
  <c r="J534" s="1"/>
  <c r="L534" s="1"/>
  <c r="F502"/>
  <c r="H502" s="1"/>
  <c r="J502" s="1"/>
  <c r="L502" s="1"/>
  <c r="F428"/>
  <c r="H428" s="1"/>
  <c r="J428" s="1"/>
  <c r="L428" s="1"/>
  <c r="E169"/>
  <c r="F169" s="1"/>
  <c r="H169" s="1"/>
  <c r="J169" s="1"/>
  <c r="L169" s="1"/>
  <c r="E434"/>
  <c r="F434" s="1"/>
  <c r="E492"/>
  <c r="F492" s="1"/>
  <c r="F599"/>
  <c r="H599" s="1"/>
  <c r="J599" s="1"/>
  <c r="L599" s="1"/>
  <c r="F552"/>
  <c r="H552" s="1"/>
  <c r="J552" s="1"/>
  <c r="L552" s="1"/>
  <c r="F508"/>
  <c r="F488"/>
  <c r="H488" s="1"/>
  <c r="J488" s="1"/>
  <c r="L488" s="1"/>
  <c r="F396"/>
  <c r="H396" s="1"/>
  <c r="J396" s="1"/>
  <c r="L396" s="1"/>
  <c r="F369"/>
  <c r="H369" s="1"/>
  <c r="J369" s="1"/>
  <c r="L369" s="1"/>
  <c r="F349"/>
  <c r="H349" s="1"/>
  <c r="J349" s="1"/>
  <c r="L349" s="1"/>
  <c r="F337"/>
  <c r="H337" s="1"/>
  <c r="J337" s="1"/>
  <c r="L337" s="1"/>
  <c r="F297"/>
  <c r="H297" s="1"/>
  <c r="J297" s="1"/>
  <c r="L297" s="1"/>
  <c r="F293"/>
  <c r="H293" s="1"/>
  <c r="J293" s="1"/>
  <c r="L293" s="1"/>
  <c r="F273"/>
  <c r="H273" s="1"/>
  <c r="J273" s="1"/>
  <c r="L273" s="1"/>
  <c r="F261"/>
  <c r="H261" s="1"/>
  <c r="J261" s="1"/>
  <c r="L261" s="1"/>
  <c r="F250"/>
  <c r="H250" s="1"/>
  <c r="J250" s="1"/>
  <c r="L250" s="1"/>
  <c r="F227"/>
  <c r="H227" s="1"/>
  <c r="J227" s="1"/>
  <c r="L227" s="1"/>
  <c r="F215"/>
  <c r="H215" s="1"/>
  <c r="J215" s="1"/>
  <c r="L215" s="1"/>
  <c r="F201"/>
  <c r="H201" s="1"/>
  <c r="J201" s="1"/>
  <c r="L201" s="1"/>
  <c r="F166"/>
  <c r="H166" s="1"/>
  <c r="J166" s="1"/>
  <c r="L166" s="1"/>
  <c r="F150"/>
  <c r="H150" s="1"/>
  <c r="J150" s="1"/>
  <c r="L150" s="1"/>
  <c r="F74"/>
  <c r="H74" s="1"/>
  <c r="J74" s="1"/>
  <c r="L74" s="1"/>
  <c r="F62"/>
  <c r="H62" s="1"/>
  <c r="J62" s="1"/>
  <c r="L62" s="1"/>
  <c r="F35"/>
  <c r="H35" s="1"/>
  <c r="J35" s="1"/>
  <c r="L35" s="1"/>
  <c r="O385"/>
  <c r="Q385" s="1"/>
  <c r="S385" s="1"/>
  <c r="O153"/>
  <c r="Q153" s="1"/>
  <c r="S153" s="1"/>
  <c r="N19"/>
  <c r="N18" s="1"/>
  <c r="N112"/>
  <c r="O112" s="1"/>
  <c r="Q112" s="1"/>
  <c r="S112" s="1"/>
  <c r="N209"/>
  <c r="O209" s="1"/>
  <c r="Q209" s="1"/>
  <c r="S209" s="1"/>
  <c r="F441"/>
  <c r="H441" s="1"/>
  <c r="J441" s="1"/>
  <c r="L441" s="1"/>
  <c r="F432"/>
  <c r="H432" s="1"/>
  <c r="J432" s="1"/>
  <c r="L432" s="1"/>
  <c r="F370"/>
  <c r="H370" s="1"/>
  <c r="J370" s="1"/>
  <c r="L370" s="1"/>
  <c r="F346"/>
  <c r="H346" s="1"/>
  <c r="J346" s="1"/>
  <c r="L346" s="1"/>
  <c r="F298"/>
  <c r="H298" s="1"/>
  <c r="J298" s="1"/>
  <c r="L298" s="1"/>
  <c r="F266"/>
  <c r="H266" s="1"/>
  <c r="J266" s="1"/>
  <c r="L266" s="1"/>
  <c r="F195"/>
  <c r="H195" s="1"/>
  <c r="J195" s="1"/>
  <c r="L195" s="1"/>
  <c r="F127"/>
  <c r="F102"/>
  <c r="H102" s="1"/>
  <c r="J102" s="1"/>
  <c r="L102" s="1"/>
  <c r="F71"/>
  <c r="H71" s="1"/>
  <c r="J71" s="1"/>
  <c r="L71" s="1"/>
  <c r="N483"/>
  <c r="O483" s="1"/>
  <c r="N276"/>
  <c r="N480"/>
  <c r="O480" s="1"/>
  <c r="E480"/>
  <c r="F480" s="1"/>
  <c r="H480" s="1"/>
  <c r="J480" s="1"/>
  <c r="L480" s="1"/>
  <c r="O440"/>
  <c r="N257"/>
  <c r="O257" s="1"/>
  <c r="Q257" s="1"/>
  <c r="S257" s="1"/>
  <c r="E257"/>
  <c r="F257" s="1"/>
  <c r="F233"/>
  <c r="H233" s="1"/>
  <c r="J233" s="1"/>
  <c r="L233" s="1"/>
  <c r="F276"/>
  <c r="O191"/>
  <c r="Q191" s="1"/>
  <c r="S191" s="1"/>
  <c r="N190"/>
  <c r="O190" s="1"/>
  <c r="N275"/>
  <c r="O275" s="1"/>
  <c r="O276"/>
  <c r="Q276" s="1"/>
  <c r="S276" s="1"/>
  <c r="O297"/>
  <c r="Q297" s="1"/>
  <c r="S297" s="1"/>
  <c r="N296"/>
  <c r="O296" s="1"/>
  <c r="N419"/>
  <c r="O419" s="1"/>
  <c r="O420"/>
  <c r="Q420" s="1"/>
  <c r="S420" s="1"/>
  <c r="O550"/>
  <c r="Q550" s="1"/>
  <c r="S550" s="1"/>
  <c r="O169"/>
  <c r="Q169" s="1"/>
  <c r="S169" s="1"/>
  <c r="N168"/>
  <c r="O168" s="1"/>
  <c r="O180"/>
  <c r="Q180" s="1"/>
  <c r="S180" s="1"/>
  <c r="N179"/>
  <c r="O179" s="1"/>
  <c r="Q179" s="1"/>
  <c r="S179" s="1"/>
  <c r="N501"/>
  <c r="O502"/>
  <c r="Q502" s="1"/>
  <c r="S502" s="1"/>
  <c r="N516"/>
  <c r="O517"/>
  <c r="Q517" s="1"/>
  <c r="S517" s="1"/>
  <c r="N597"/>
  <c r="O598"/>
  <c r="Q598" s="1"/>
  <c r="S598" s="1"/>
  <c r="N330"/>
  <c r="O18"/>
  <c r="N126"/>
  <c r="O126" s="1"/>
  <c r="Q126" s="1"/>
  <c r="S126" s="1"/>
  <c r="O127"/>
  <c r="Q127" s="1"/>
  <c r="S127" s="1"/>
  <c r="N392"/>
  <c r="O392" s="1"/>
  <c r="O393"/>
  <c r="Q393" s="1"/>
  <c r="S393" s="1"/>
  <c r="O434"/>
  <c r="Q434" s="1"/>
  <c r="S434" s="1"/>
  <c r="O477"/>
  <c r="Q477" s="1"/>
  <c r="S477" s="1"/>
  <c r="N511"/>
  <c r="O511" s="1"/>
  <c r="O512"/>
  <c r="Q512" s="1"/>
  <c r="S512" s="1"/>
  <c r="O164"/>
  <c r="N260"/>
  <c r="O260" s="1"/>
  <c r="O261"/>
  <c r="Q261" s="1"/>
  <c r="S261" s="1"/>
  <c r="O309"/>
  <c r="Q309" s="1"/>
  <c r="S309" s="1"/>
  <c r="N308"/>
  <c r="N377"/>
  <c r="O377" s="1"/>
  <c r="O378"/>
  <c r="Q378" s="1"/>
  <c r="S378" s="1"/>
  <c r="N540"/>
  <c r="O540" s="1"/>
  <c r="O541"/>
  <c r="Q541" s="1"/>
  <c r="S541" s="1"/>
  <c r="O572"/>
  <c r="Q572" s="1"/>
  <c r="S572" s="1"/>
  <c r="N571"/>
  <c r="O571" s="1"/>
  <c r="N355"/>
  <c r="O546"/>
  <c r="Q546" s="1"/>
  <c r="S546" s="1"/>
  <c r="O542"/>
  <c r="Q542" s="1"/>
  <c r="S542" s="1"/>
  <c r="O518"/>
  <c r="Q518" s="1"/>
  <c r="S518" s="1"/>
  <c r="O498"/>
  <c r="Q498" s="1"/>
  <c r="S498" s="1"/>
  <c r="O467"/>
  <c r="Q467" s="1"/>
  <c r="S467" s="1"/>
  <c r="O432"/>
  <c r="Q432" s="1"/>
  <c r="S432" s="1"/>
  <c r="O346"/>
  <c r="Q346" s="1"/>
  <c r="S346" s="1"/>
  <c r="O314"/>
  <c r="Q314" s="1"/>
  <c r="S314" s="1"/>
  <c r="O310"/>
  <c r="Q310" s="1"/>
  <c r="S310" s="1"/>
  <c r="O277"/>
  <c r="Q277" s="1"/>
  <c r="S277" s="1"/>
  <c r="O250"/>
  <c r="Q250" s="1"/>
  <c r="S250" s="1"/>
  <c r="O230"/>
  <c r="Q230" s="1"/>
  <c r="S230" s="1"/>
  <c r="O218"/>
  <c r="Q218" s="1"/>
  <c r="S218" s="1"/>
  <c r="O192"/>
  <c r="Q192" s="1"/>
  <c r="S192" s="1"/>
  <c r="O176"/>
  <c r="Q176" s="1"/>
  <c r="S176" s="1"/>
  <c r="O156"/>
  <c r="Q156" s="1"/>
  <c r="S156" s="1"/>
  <c r="O140"/>
  <c r="Q140" s="1"/>
  <c r="S140" s="1"/>
  <c r="O136"/>
  <c r="Q136" s="1"/>
  <c r="S136" s="1"/>
  <c r="O132"/>
  <c r="Q132" s="1"/>
  <c r="S132" s="1"/>
  <c r="O128"/>
  <c r="Q128" s="1"/>
  <c r="S128" s="1"/>
  <c r="N149"/>
  <c r="N292"/>
  <c r="O292" s="1"/>
  <c r="N369"/>
  <c r="N405"/>
  <c r="N437"/>
  <c r="O437" s="1"/>
  <c r="N491"/>
  <c r="N555"/>
  <c r="O508"/>
  <c r="Q508" s="1"/>
  <c r="S508" s="1"/>
  <c r="O484"/>
  <c r="Q484" s="1"/>
  <c r="S484" s="1"/>
  <c r="O394"/>
  <c r="Q394" s="1"/>
  <c r="S394" s="1"/>
  <c r="O374"/>
  <c r="Q374" s="1"/>
  <c r="S374" s="1"/>
  <c r="O352"/>
  <c r="Q352" s="1"/>
  <c r="S352" s="1"/>
  <c r="O340"/>
  <c r="Q340" s="1"/>
  <c r="S340" s="1"/>
  <c r="O236"/>
  <c r="Q236" s="1"/>
  <c r="S236" s="1"/>
  <c r="O170"/>
  <c r="Q170" s="1"/>
  <c r="S170" s="1"/>
  <c r="E597"/>
  <c r="F597" s="1"/>
  <c r="F598"/>
  <c r="H598" s="1"/>
  <c r="J598" s="1"/>
  <c r="L598" s="1"/>
  <c r="E558"/>
  <c r="F558" s="1"/>
  <c r="F420"/>
  <c r="H420" s="1"/>
  <c r="J420" s="1"/>
  <c r="L420" s="1"/>
  <c r="F421"/>
  <c r="H421" s="1"/>
  <c r="J421" s="1"/>
  <c r="L421" s="1"/>
  <c r="F109"/>
  <c r="H109" s="1"/>
  <c r="J109" s="1"/>
  <c r="L109" s="1"/>
  <c r="E483"/>
  <c r="F483" s="1"/>
  <c r="F77"/>
  <c r="E148"/>
  <c r="F148" s="1"/>
  <c r="E221"/>
  <c r="E44"/>
  <c r="F44" s="1"/>
  <c r="E112"/>
  <c r="E209"/>
  <c r="F209" s="1"/>
  <c r="E385"/>
  <c r="E423"/>
  <c r="F423" s="1"/>
  <c r="E572"/>
  <c r="E330"/>
  <c r="F330" s="1"/>
  <c r="E430"/>
  <c r="F430" s="1"/>
  <c r="E500"/>
  <c r="F500" s="1"/>
  <c r="E19"/>
  <c r="E355"/>
  <c r="E183"/>
  <c r="F183" s="1"/>
  <c r="E405"/>
  <c r="E516"/>
  <c r="E76"/>
  <c r="F76" s="1"/>
  <c r="E308"/>
  <c r="E392"/>
  <c r="F392" s="1"/>
  <c r="E466"/>
  <c r="F466" s="1"/>
  <c r="H209" l="1"/>
  <c r="J209" s="1"/>
  <c r="L209" s="1"/>
  <c r="N43"/>
  <c r="O43" s="1"/>
  <c r="Q322"/>
  <c r="S322" s="1"/>
  <c r="Q70"/>
  <c r="S70" s="1"/>
  <c r="Q221"/>
  <c r="S221" s="1"/>
  <c r="Q260"/>
  <c r="S260" s="1"/>
  <c r="I163"/>
  <c r="L392"/>
  <c r="L296"/>
  <c r="H44"/>
  <c r="J44" s="1"/>
  <c r="L44" s="1"/>
  <c r="O184"/>
  <c r="Q184" s="1"/>
  <c r="S184" s="1"/>
  <c r="H492"/>
  <c r="J492" s="1"/>
  <c r="L492" s="1"/>
  <c r="H175"/>
  <c r="J175" s="1"/>
  <c r="L175" s="1"/>
  <c r="P430"/>
  <c r="K43"/>
  <c r="L43" s="1"/>
  <c r="R601"/>
  <c r="K198"/>
  <c r="K163"/>
  <c r="N111"/>
  <c r="O111" s="1"/>
  <c r="Q111" s="1"/>
  <c r="S111" s="1"/>
  <c r="Q296"/>
  <c r="S296" s="1"/>
  <c r="H423"/>
  <c r="J423" s="1"/>
  <c r="L423" s="1"/>
  <c r="E168"/>
  <c r="F168" s="1"/>
  <c r="H168" s="1"/>
  <c r="J168" s="1"/>
  <c r="L168" s="1"/>
  <c r="N199"/>
  <c r="G183"/>
  <c r="H183" s="1"/>
  <c r="J183" s="1"/>
  <c r="L183" s="1"/>
  <c r="Q437"/>
  <c r="S437" s="1"/>
  <c r="Q190"/>
  <c r="S190" s="1"/>
  <c r="Q549"/>
  <c r="S549" s="1"/>
  <c r="Q571"/>
  <c r="S571" s="1"/>
  <c r="Q275"/>
  <c r="S275" s="1"/>
  <c r="Q511"/>
  <c r="S511" s="1"/>
  <c r="Q466"/>
  <c r="S466" s="1"/>
  <c r="H558"/>
  <c r="J558" s="1"/>
  <c r="L558" s="1"/>
  <c r="Q301"/>
  <c r="S301" s="1"/>
  <c r="E43"/>
  <c r="F43" s="1"/>
  <c r="Q480"/>
  <c r="S480" s="1"/>
  <c r="Q292"/>
  <c r="S292" s="1"/>
  <c r="Q159"/>
  <c r="S159" s="1"/>
  <c r="Q540"/>
  <c r="S540" s="1"/>
  <c r="J179"/>
  <c r="L179" s="1"/>
  <c r="H301"/>
  <c r="J301" s="1"/>
  <c r="L301" s="1"/>
  <c r="G300"/>
  <c r="H300" s="1"/>
  <c r="J300" s="1"/>
  <c r="L300" s="1"/>
  <c r="H190"/>
  <c r="J190" s="1"/>
  <c r="L190" s="1"/>
  <c r="H76"/>
  <c r="J76" s="1"/>
  <c r="L76" s="1"/>
  <c r="P76"/>
  <c r="Q419"/>
  <c r="S419" s="1"/>
  <c r="Q377"/>
  <c r="S377" s="1"/>
  <c r="Q483"/>
  <c r="S483" s="1"/>
  <c r="Q423"/>
  <c r="S423" s="1"/>
  <c r="H392"/>
  <c r="J392" s="1"/>
  <c r="Q183"/>
  <c r="S183" s="1"/>
  <c r="Q392"/>
  <c r="S392" s="1"/>
  <c r="Q168"/>
  <c r="S168" s="1"/>
  <c r="Q440"/>
  <c r="S440" s="1"/>
  <c r="H200"/>
  <c r="J200" s="1"/>
  <c r="L200" s="1"/>
  <c r="I198"/>
  <c r="I17"/>
  <c r="I515"/>
  <c r="I329"/>
  <c r="Q300"/>
  <c r="S300" s="1"/>
  <c r="Q18"/>
  <c r="S18" s="1"/>
  <c r="P476"/>
  <c r="P368"/>
  <c r="P307"/>
  <c r="P404"/>
  <c r="P500"/>
  <c r="P515"/>
  <c r="P43"/>
  <c r="Q43" s="1"/>
  <c r="S43" s="1"/>
  <c r="P220"/>
  <c r="Q220" s="1"/>
  <c r="S220" s="1"/>
  <c r="Q164"/>
  <c r="S164" s="1"/>
  <c r="P163"/>
  <c r="P199"/>
  <c r="P265"/>
  <c r="H77"/>
  <c r="J77" s="1"/>
  <c r="L77" s="1"/>
  <c r="G18"/>
  <c r="H330"/>
  <c r="J330" s="1"/>
  <c r="L330" s="1"/>
  <c r="H550"/>
  <c r="J550" s="1"/>
  <c r="L550" s="1"/>
  <c r="G549"/>
  <c r="H549" s="1"/>
  <c r="J549" s="1"/>
  <c r="L549" s="1"/>
  <c r="G540"/>
  <c r="H540" s="1"/>
  <c r="J540" s="1"/>
  <c r="L540" s="1"/>
  <c r="H541"/>
  <c r="J541" s="1"/>
  <c r="L541" s="1"/>
  <c r="G377"/>
  <c r="H501"/>
  <c r="J501" s="1"/>
  <c r="L501" s="1"/>
  <c r="H323"/>
  <c r="J323" s="1"/>
  <c r="L323" s="1"/>
  <c r="G322"/>
  <c r="G111"/>
  <c r="G490"/>
  <c r="H164"/>
  <c r="J164" s="1"/>
  <c r="L164" s="1"/>
  <c r="G163"/>
  <c r="G148"/>
  <c r="H148" s="1"/>
  <c r="J148" s="1"/>
  <c r="L148" s="1"/>
  <c r="G466"/>
  <c r="H466" s="1"/>
  <c r="J466" s="1"/>
  <c r="L466" s="1"/>
  <c r="G43"/>
  <c r="H43" s="1"/>
  <c r="J43" s="1"/>
  <c r="G265"/>
  <c r="H265" s="1"/>
  <c r="J265" s="1"/>
  <c r="L265" s="1"/>
  <c r="G476"/>
  <c r="H477"/>
  <c r="J477" s="1"/>
  <c r="L477" s="1"/>
  <c r="H597"/>
  <c r="J597" s="1"/>
  <c r="L597" s="1"/>
  <c r="G516"/>
  <c r="H517"/>
  <c r="J517" s="1"/>
  <c r="L517" s="1"/>
  <c r="G483"/>
  <c r="H483" s="1"/>
  <c r="J483" s="1"/>
  <c r="L483" s="1"/>
  <c r="H484"/>
  <c r="J484" s="1"/>
  <c r="L484" s="1"/>
  <c r="G430"/>
  <c r="H430" s="1"/>
  <c r="J430" s="1"/>
  <c r="L430" s="1"/>
  <c r="H434"/>
  <c r="J434" s="1"/>
  <c r="L434" s="1"/>
  <c r="H508"/>
  <c r="J508" s="1"/>
  <c r="L508" s="1"/>
  <c r="G507"/>
  <c r="H507" s="1"/>
  <c r="J507" s="1"/>
  <c r="L507" s="1"/>
  <c r="G373"/>
  <c r="H373" s="1"/>
  <c r="J373" s="1"/>
  <c r="L373" s="1"/>
  <c r="H374"/>
  <c r="J374" s="1"/>
  <c r="L374" s="1"/>
  <c r="G275"/>
  <c r="H275" s="1"/>
  <c r="J275" s="1"/>
  <c r="L275" s="1"/>
  <c r="H276"/>
  <c r="J276" s="1"/>
  <c r="L276" s="1"/>
  <c r="G126"/>
  <c r="H126" s="1"/>
  <c r="J126" s="1"/>
  <c r="L126" s="1"/>
  <c r="H127"/>
  <c r="J127" s="1"/>
  <c r="L127" s="1"/>
  <c r="G232"/>
  <c r="H232" s="1"/>
  <c r="J232" s="1"/>
  <c r="L232" s="1"/>
  <c r="F308"/>
  <c r="H308" s="1"/>
  <c r="J308" s="1"/>
  <c r="L308" s="1"/>
  <c r="E515"/>
  <c r="F515" s="1"/>
  <c r="F516"/>
  <c r="E220"/>
  <c r="F220" s="1"/>
  <c r="H220" s="1"/>
  <c r="J220" s="1"/>
  <c r="L220" s="1"/>
  <c r="F221"/>
  <c r="H221" s="1"/>
  <c r="J221" s="1"/>
  <c r="L221" s="1"/>
  <c r="E159"/>
  <c r="F159" s="1"/>
  <c r="H159" s="1"/>
  <c r="J159" s="1"/>
  <c r="L159" s="1"/>
  <c r="F160"/>
  <c r="H160" s="1"/>
  <c r="J160" s="1"/>
  <c r="L160" s="1"/>
  <c r="N265"/>
  <c r="O265" s="1"/>
  <c r="E232"/>
  <c r="F232" s="1"/>
  <c r="O160"/>
  <c r="Q160" s="1"/>
  <c r="S160" s="1"/>
  <c r="O424"/>
  <c r="Q424" s="1"/>
  <c r="S424" s="1"/>
  <c r="O19"/>
  <c r="Q19" s="1"/>
  <c r="S19" s="1"/>
  <c r="N163"/>
  <c r="O163" s="1"/>
  <c r="E322"/>
  <c r="F322" s="1"/>
  <c r="N232"/>
  <c r="O232" s="1"/>
  <c r="Q232" s="1"/>
  <c r="S232" s="1"/>
  <c r="E404"/>
  <c r="F404" s="1"/>
  <c r="H404" s="1"/>
  <c r="J404" s="1"/>
  <c r="L404" s="1"/>
  <c r="F405"/>
  <c r="H405" s="1"/>
  <c r="J405" s="1"/>
  <c r="L405" s="1"/>
  <c r="E18"/>
  <c r="F18" s="1"/>
  <c r="F19"/>
  <c r="H19" s="1"/>
  <c r="J19" s="1"/>
  <c r="L19" s="1"/>
  <c r="E571"/>
  <c r="F571" s="1"/>
  <c r="H571" s="1"/>
  <c r="J571" s="1"/>
  <c r="L571" s="1"/>
  <c r="F572"/>
  <c r="H572" s="1"/>
  <c r="J572" s="1"/>
  <c r="L572" s="1"/>
  <c r="E377"/>
  <c r="F377" s="1"/>
  <c r="F378"/>
  <c r="H378" s="1"/>
  <c r="J378" s="1"/>
  <c r="L378" s="1"/>
  <c r="N476"/>
  <c r="O476" s="1"/>
  <c r="E491"/>
  <c r="E476"/>
  <c r="F476" s="1"/>
  <c r="E199"/>
  <c r="N490"/>
  <c r="O490" s="1"/>
  <c r="Q490" s="1"/>
  <c r="S490" s="1"/>
  <c r="O491"/>
  <c r="Q491" s="1"/>
  <c r="S491" s="1"/>
  <c r="O597"/>
  <c r="Q597" s="1"/>
  <c r="S597" s="1"/>
  <c r="O501"/>
  <c r="Q501" s="1"/>
  <c r="S501" s="1"/>
  <c r="N500"/>
  <c r="O500" s="1"/>
  <c r="O405"/>
  <c r="Q405" s="1"/>
  <c r="S405" s="1"/>
  <c r="N404"/>
  <c r="O404" s="1"/>
  <c r="N148"/>
  <c r="O148" s="1"/>
  <c r="Q148" s="1"/>
  <c r="S148" s="1"/>
  <c r="O149"/>
  <c r="Q149" s="1"/>
  <c r="S149" s="1"/>
  <c r="O555"/>
  <c r="Q555" s="1"/>
  <c r="S555" s="1"/>
  <c r="N554"/>
  <c r="O554" s="1"/>
  <c r="Q554" s="1"/>
  <c r="S554" s="1"/>
  <c r="N368"/>
  <c r="O368" s="1"/>
  <c r="O369"/>
  <c r="Q369" s="1"/>
  <c r="S369" s="1"/>
  <c r="O355"/>
  <c r="Q355" s="1"/>
  <c r="S355" s="1"/>
  <c r="N354"/>
  <c r="O354" s="1"/>
  <c r="Q354" s="1"/>
  <c r="S354" s="1"/>
  <c r="N307"/>
  <c r="O307" s="1"/>
  <c r="O308"/>
  <c r="Q308" s="1"/>
  <c r="S308" s="1"/>
  <c r="N76"/>
  <c r="O77"/>
  <c r="Q77" s="1"/>
  <c r="S77" s="1"/>
  <c r="O330"/>
  <c r="Q330" s="1"/>
  <c r="S330" s="1"/>
  <c r="O516"/>
  <c r="Q516" s="1"/>
  <c r="S516" s="1"/>
  <c r="N515"/>
  <c r="O515" s="1"/>
  <c r="O199"/>
  <c r="N430"/>
  <c r="O430" s="1"/>
  <c r="E554"/>
  <c r="F554" s="1"/>
  <c r="H554" s="1"/>
  <c r="J554" s="1"/>
  <c r="L554" s="1"/>
  <c r="E384"/>
  <c r="F384" s="1"/>
  <c r="H384" s="1"/>
  <c r="J384" s="1"/>
  <c r="L384" s="1"/>
  <c r="F385"/>
  <c r="H385" s="1"/>
  <c r="J385" s="1"/>
  <c r="L385" s="1"/>
  <c r="E354"/>
  <c r="F354" s="1"/>
  <c r="H354" s="1"/>
  <c r="J354" s="1"/>
  <c r="L354" s="1"/>
  <c r="F355"/>
  <c r="H355" s="1"/>
  <c r="J355" s="1"/>
  <c r="L355" s="1"/>
  <c r="E111"/>
  <c r="F111" s="1"/>
  <c r="F112"/>
  <c r="H112" s="1"/>
  <c r="J112" s="1"/>
  <c r="L112" s="1"/>
  <c r="E163" l="1"/>
  <c r="F163" s="1"/>
  <c r="P329"/>
  <c r="K17"/>
  <c r="Q515"/>
  <c r="S515" s="1"/>
  <c r="H322"/>
  <c r="J322" s="1"/>
  <c r="L322" s="1"/>
  <c r="H163"/>
  <c r="J163" s="1"/>
  <c r="L163" s="1"/>
  <c r="H111"/>
  <c r="J111" s="1"/>
  <c r="L111" s="1"/>
  <c r="Q500"/>
  <c r="S500" s="1"/>
  <c r="Q404"/>
  <c r="S404" s="1"/>
  <c r="Q368"/>
  <c r="S368" s="1"/>
  <c r="N198"/>
  <c r="O198" s="1"/>
  <c r="H476"/>
  <c r="J476" s="1"/>
  <c r="L476" s="1"/>
  <c r="H377"/>
  <c r="J377" s="1"/>
  <c r="L377" s="1"/>
  <c r="Q265"/>
  <c r="S265" s="1"/>
  <c r="Q307"/>
  <c r="S307" s="1"/>
  <c r="Q430"/>
  <c r="S430" s="1"/>
  <c r="G198"/>
  <c r="P198"/>
  <c r="Q163"/>
  <c r="S163" s="1"/>
  <c r="Q476"/>
  <c r="S476" s="1"/>
  <c r="I601"/>
  <c r="P17"/>
  <c r="Q199"/>
  <c r="S199" s="1"/>
  <c r="H18"/>
  <c r="J18" s="1"/>
  <c r="L18" s="1"/>
  <c r="G17"/>
  <c r="G500"/>
  <c r="H500" s="1"/>
  <c r="J500" s="1"/>
  <c r="L500" s="1"/>
  <c r="G307"/>
  <c r="G329"/>
  <c r="H516"/>
  <c r="J516" s="1"/>
  <c r="L516" s="1"/>
  <c r="G515"/>
  <c r="H515" s="1"/>
  <c r="J515" s="1"/>
  <c r="L515" s="1"/>
  <c r="E307"/>
  <c r="F307" s="1"/>
  <c r="N329"/>
  <c r="O329" s="1"/>
  <c r="E490"/>
  <c r="F490" s="1"/>
  <c r="H490" s="1"/>
  <c r="J490" s="1"/>
  <c r="L490" s="1"/>
  <c r="F491"/>
  <c r="H491" s="1"/>
  <c r="J491" s="1"/>
  <c r="L491" s="1"/>
  <c r="E198"/>
  <c r="F198" s="1"/>
  <c r="H198" s="1"/>
  <c r="J198" s="1"/>
  <c r="L198" s="1"/>
  <c r="F199"/>
  <c r="H199" s="1"/>
  <c r="J199" s="1"/>
  <c r="L199" s="1"/>
  <c r="O76"/>
  <c r="Q76" s="1"/>
  <c r="S76" s="1"/>
  <c r="N17"/>
  <c r="O17" s="1"/>
  <c r="E329"/>
  <c r="F329" s="1"/>
  <c r="E17"/>
  <c r="F17" s="1"/>
  <c r="L17" l="1"/>
  <c r="Q329"/>
  <c r="S329" s="1"/>
  <c r="K601"/>
  <c r="H307"/>
  <c r="J307" s="1"/>
  <c r="L307" s="1"/>
  <c r="H329"/>
  <c r="J329" s="1"/>
  <c r="L329" s="1"/>
  <c r="H17"/>
  <c r="J17" s="1"/>
  <c r="Q17"/>
  <c r="S17" s="1"/>
  <c r="Q198"/>
  <c r="S198" s="1"/>
  <c r="P601"/>
  <c r="G601"/>
  <c r="N601"/>
  <c r="O601" s="1"/>
  <c r="E601"/>
  <c r="F601" s="1"/>
  <c r="L601" l="1"/>
  <c r="Q601"/>
  <c r="S601" s="1"/>
  <c r="H601"/>
  <c r="J601" s="1"/>
</calcChain>
</file>

<file path=xl/sharedStrings.xml><?xml version="1.0" encoding="utf-8"?>
<sst xmlns="http://schemas.openxmlformats.org/spreadsheetml/2006/main" count="1200" uniqueCount="723">
  <si>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</si>
  <si>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</si>
  <si>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</si>
  <si>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</si>
  <si>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</si>
  <si>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</si>
  <si>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</si>
  <si>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</si>
  <si>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</si>
  <si>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</si>
  <si>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</si>
  <si>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</si>
  <si>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</si>
  <si>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</si>
  <si>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</si>
  <si>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</si>
  <si>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</si>
  <si>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</si>
  <si>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</si>
  <si>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</si>
  <si>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</si>
  <si>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</si>
  <si>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</si>
  <si>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</si>
  <si>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</si>
  <si>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</si>
  <si>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</si>
  <si>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</si>
  <si>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</si>
  <si>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</si>
  <si>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</si>
  <si>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</si>
  <si>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</si>
  <si>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</si>
  <si>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</si>
  <si>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</si>
  <si>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</si>
  <si>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</si>
  <si>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</si>
  <si>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</si>
  <si>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</si>
  <si>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</si>
  <si>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</si>
  <si>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</si>
  <si>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</si>
  <si>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</si>
  <si>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</si>
  <si>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</si>
  <si>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</si>
  <si>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</si>
  <si>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</si>
  <si>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</si>
  <si>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</si>
  <si>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</si>
  <si>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</si>
  <si>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</si>
  <si>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</si>
  <si>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</si>
  <si>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</si>
  <si>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</si>
  <si>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</si>
  <si>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</si>
  <si>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</si>
  <si>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</si>
  <si>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</si>
  <si>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</si>
  <si>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</si>
  <si>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</si>
  <si>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</si>
  <si>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</si>
  <si>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</si>
  <si>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</si>
  <si>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</si>
  <si>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</si>
  <si>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</si>
  <si>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</si>
  <si>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</si>
  <si>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</si>
  <si>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</si>
  <si>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</si>
  <si>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</si>
  <si>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</si>
  <si>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</si>
  <si>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</si>
  <si>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</si>
  <si>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</si>
  <si>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</si>
  <si>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</si>
  <si>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</si>
  <si>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</si>
  <si>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</si>
  <si>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</si>
  <si>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</si>
  <si>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</si>
  <si>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</si>
  <si>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</si>
  <si>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</si>
  <si>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</si>
  <si>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</si>
  <si>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</si>
  <si>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</si>
  <si>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</si>
  <si>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</si>
  <si>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</si>
  <si>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</si>
  <si>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</si>
  <si>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</si>
  <si>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</si>
  <si>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</si>
  <si>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</si>
  <si>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</si>
  <si>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</si>
  <si>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</si>
  <si>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</si>
  <si>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</si>
  <si>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</si>
  <si>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</si>
  <si>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</si>
  <si>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</si>
  <si>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</si>
  <si>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</si>
  <si>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</si>
  <si>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</si>
  <si>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</si>
  <si>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</si>
  <si>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</si>
  <si>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</si>
  <si>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</si>
  <si>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</si>
  <si>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</si>
  <si>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</si>
  <si>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</si>
  <si>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</si>
  <si>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</si>
  <si>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</si>
  <si>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</si>
  <si>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</si>
  <si>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</si>
  <si>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</si>
  <si>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</si>
  <si>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</si>
  <si>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</si>
  <si>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</si>
  <si>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</si>
  <si>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</si>
  <si>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</si>
  <si>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</si>
  <si>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</si>
  <si>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</si>
  <si>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</si>
  <si>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</si>
  <si>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</si>
  <si>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</si>
  <si>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</si>
  <si>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</si>
  <si>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</si>
  <si>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</si>
  <si>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</si>
  <si>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</si>
  <si>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</si>
  <si>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</si>
  <si>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</si>
  <si>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</si>
  <si>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</si>
  <si>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</si>
  <si>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</si>
  <si>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</si>
  <si>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</si>
  <si>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</si>
  <si>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</si>
  <si>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</si>
  <si>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</si>
  <si>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</si>
  <si>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</si>
  <si>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</si>
  <si>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</si>
  <si>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</si>
  <si>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</si>
  <si>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</si>
  <si>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</si>
  <si>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</si>
  <si>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</si>
  <si>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</si>
  <si>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</si>
  <si>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</si>
  <si>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</si>
  <si>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</si>
  <si>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</si>
  <si>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</si>
  <si>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</si>
  <si>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</si>
  <si>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</si>
  <si>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</si>
  <si>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</si>
  <si>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</si>
  <si>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</si>
  <si>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</si>
  <si>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</si>
  <si>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</si>
  <si>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</si>
  <si>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</si>
  <si>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</si>
  <si>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</si>
  <si>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</si>
  <si>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</si>
  <si>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</si>
  <si>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</si>
  <si>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</si>
  <si>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</si>
  <si>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</si>
  <si>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</si>
  <si>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</si>
  <si>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</si>
  <si>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</si>
  <si>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</si>
  <si>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</si>
  <si>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</si>
  <si>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</si>
  <si>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</si>
  <si>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</si>
  <si>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</si>
  <si>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</si>
  <si>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</si>
  <si>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</si>
  <si>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</si>
  <si>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</si>
  <si>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</si>
  <si>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</si>
  <si>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</si>
  <si>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</si>
  <si>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</si>
  <si>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</si>
  <si>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</si>
  <si>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</si>
  <si>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</si>
  <si>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</si>
  <si>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</si>
  <si>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</si>
  <si>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</si>
  <si>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</si>
  <si>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</si>
  <si>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</si>
  <si>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</si>
  <si>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</si>
  <si>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</si>
  <si>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</si>
  <si>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</si>
  <si>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</si>
  <si>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</si>
  <si>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</si>
  <si>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</si>
  <si>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</si>
  <si>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</si>
  <si>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</si>
  <si>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</si>
  <si>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</si>
  <si>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</si>
  <si>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</si>
  <si>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</si>
  <si>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</si>
  <si>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</si>
  <si>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</si>
  <si>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</si>
  <si>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</si>
  <si>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</si>
  <si>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</si>
  <si>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</si>
  <si>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</si>
  <si>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</si>
  <si>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</si>
  <si>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</si>
  <si>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</si>
  <si>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</si>
  <si>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</si>
  <si>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</si>
  <si>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</si>
  <si>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</si>
  <si>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</si>
  <si>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</si>
  <si>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</si>
  <si>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</si>
  <si>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</si>
  <si>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</si>
  <si>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</si>
  <si>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</si>
  <si>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</si>
  <si>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</si>
  <si>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</si>
  <si>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</si>
  <si>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</si>
  <si>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</si>
  <si>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</si>
  <si>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</si>
  <si>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</si>
  <si>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</si>
  <si>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</si>
  <si>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</si>
  <si>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</si>
  <si>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</si>
  <si>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</si>
  <si>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</si>
  <si>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</si>
  <si>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</si>
  <si>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</si>
  <si>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</si>
  <si>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</si>
  <si>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</si>
  <si>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</si>
  <si>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</si>
  <si>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</si>
  <si>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</si>
  <si>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</si>
  <si>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</si>
  <si>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</si>
  <si>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</si>
  <si>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</si>
  <si>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</si>
  <si>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</si>
  <si>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</si>
  <si>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</si>
  <si>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</si>
  <si>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</si>
  <si>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</si>
  <si>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</si>
  <si>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</si>
  <si>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</si>
  <si>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</si>
  <si>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</si>
  <si>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</si>
  <si>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</si>
  <si>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</si>
  <si>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</si>
  <si>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</si>
  <si>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</si>
  <si>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</si>
  <si>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</si>
  <si>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</si>
  <si>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</si>
  <si>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</si>
  <si>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</si>
  <si>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</si>
  <si>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</si>
  <si>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</si>
  <si>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</si>
  <si>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</si>
  <si>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</si>
  <si>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</si>
  <si>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</si>
  <si>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</si>
  <si>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</si>
  <si>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</si>
  <si>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</si>
  <si>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</si>
  <si>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</si>
  <si>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</si>
  <si>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</si>
  <si>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</si>
  <si>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</si>
  <si>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</si>
  <si>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</si>
  <si>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</si>
  <si>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</si>
  <si>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</si>
  <si>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</si>
  <si>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</si>
  <si>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</si>
  <si>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</si>
  <si>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</si>
  <si>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</si>
  <si>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</si>
  <si>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</si>
  <si>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</si>
  <si>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</si>
  <si>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</si>
  <si>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</si>
  <si>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</si>
  <si>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</si>
  <si>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</si>
  <si>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</si>
  <si>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</si>
  <si>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</si>
  <si>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</si>
  <si>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</si>
  <si>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</si>
  <si>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</si>
  <si>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</si>
  <si>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</si>
  <si>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</si>
  <si>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</si>
  <si>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</si>
  <si>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</si>
  <si>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</si>
  <si>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</si>
  <si>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</si>
  <si>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</si>
  <si>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</si>
  <si>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</si>
  <si>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</si>
  <si>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</si>
  <si>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</si>
  <si>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</si>
  <si>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</si>
  <si>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</si>
  <si>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</si>
  <si>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</si>
  <si>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</si>
  <si>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</si>
  <si>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</si>
  <si>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</si>
  <si>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</si>
  <si>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</si>
  <si>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</si>
  <si>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</si>
  <si>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</si>
  <si>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</si>
  <si>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</si>
  <si>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</si>
  <si>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</si>
  <si>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</si>
  <si>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</si>
  <si>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</si>
  <si>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</si>
  <si>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</si>
  <si>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</si>
  <si>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</si>
  <si>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</si>
  <si>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</si>
  <si>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</si>
  <si>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</si>
  <si>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</si>
  <si>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</si>
  <si>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</si>
  <si>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</si>
  <si>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</si>
  <si>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</si>
  <si>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</si>
  <si>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</si>
  <si>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</si>
  <si>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</si>
  <si>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</si>
  <si>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</si>
  <si>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</si>
  <si>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</si>
  <si>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</si>
  <si>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</si>
  <si>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</si>
  <si>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</si>
  <si>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</si>
  <si>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</si>
  <si>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</si>
  <si>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</si>
  <si>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</si>
  <si>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</si>
  <si>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</si>
  <si>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</si>
  <si>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</si>
  <si>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</si>
  <si>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</si>
  <si>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</si>
  <si>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</si>
  <si>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</si>
  <si>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</si>
  <si>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</si>
  <si>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</si>
  <si>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</si>
  <si>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</si>
  <si>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</si>
  <si>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</si>
  <si>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</si>
  <si>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</si>
  <si>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</si>
  <si>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</si>
  <si>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</si>
  <si>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</si>
  <si>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</si>
  <si>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</si>
  <si>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</si>
  <si>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</si>
  <si>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</si>
  <si>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</si>
  <si>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</si>
  <si>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</si>
  <si>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</si>
  <si>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</si>
  <si>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</si>
  <si>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</si>
  <si>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</si>
  <si>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</si>
  <si>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</si>
  <si>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</si>
  <si>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</si>
  <si>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</si>
  <si>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</si>
  <si>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</si>
  <si>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</si>
  <si>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</si>
  <si>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</si>
  <si>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</si>
  <si>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</si>
  <si>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</si>
  <si>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</si>
  <si>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</si>
  <si>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</si>
  <si>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</si>
  <si>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</si>
  <si>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</si>
  <si>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</si>
  <si>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</si>
  <si>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</si>
  <si>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</si>
  <si>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</si>
  <si>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</si>
  <si>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</si>
  <si>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</si>
  <si>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</si>
  <si>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</si>
  <si>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</si>
  <si>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</si>
  <si>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</si>
  <si>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</si>
  <si>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</si>
  <si>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</si>
  <si>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</si>
  <si>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</si>
  <si>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</si>
  <si>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</si>
  <si>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</si>
  <si>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</si>
  <si>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</si>
  <si>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</si>
  <si>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</si>
  <si>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</si>
  <si>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</si>
  <si>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</si>
  <si>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</si>
  <si>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</si>
  <si>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</si>
  <si>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</si>
  <si>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</si>
  <si>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</si>
  <si>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</si>
  <si>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</si>
  <si>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</si>
  <si>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</si>
  <si>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</si>
  <si>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</si>
  <si>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</si>
  <si>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</si>
  <si>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</si>
  <si>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</si>
  <si>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</si>
  <si>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</si>
  <si>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</si>
  <si>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</si>
  <si>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</si>
  <si>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</si>
  <si>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</si>
  <si>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</si>
  <si>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</si>
  <si>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</si>
  <si>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</si>
  <si>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</si>
  <si>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</si>
  <si>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</si>
  <si>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</si>
  <si>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</si>
  <si>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</si>
  <si>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</si>
  <si>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</si>
  <si>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</si>
  <si>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</si>
  <si>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</si>
  <si>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</si>
  <si>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</si>
  <si>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</si>
  <si>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</si>
  <si>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</si>
  <si>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</si>
  <si>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</si>
  <si>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</si>
  <si>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</si>
  <si>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</si>
  <si>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</si>
  <si>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</si>
  <si>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</si>
  <si>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</si>
  <si>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</si>
  <si>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</si>
  <si>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</si>
  <si>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</si>
  <si>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</si>
  <si>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</si>
  <si>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</si>
  <si>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</si>
  <si>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</si>
  <si>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</si>
  <si>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</si>
  <si>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</si>
  <si>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</si>
  <si>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</si>
  <si>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</si>
  <si>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</si>
  <si>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</si>
  <si>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</si>
  <si>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</si>
  <si>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</si>
  <si>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</si>
  <si>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</si>
  <si>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</si>
  <si>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</si>
  <si>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</si>
  <si>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</si>
  <si>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</si>
  <si>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</si>
  <si>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</si>
  <si>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</si>
  <si>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</si>
  <si>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</si>
  <si>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</si>
  <si>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</si>
  <si>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</si>
  <si>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</si>
  <si>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</si>
  <si>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</si>
  <si>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</si>
  <si>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</si>
  <si>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</si>
  <si>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</si>
  <si>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</si>
  <si>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</si>
  <si>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</si>
  <si>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</si>
  <si>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</si>
  <si>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</si>
  <si>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</si>
  <si>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</si>
  <si>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</si>
  <si>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</si>
  <si>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</si>
  <si>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</si>
  <si>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</si>
  <si>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</si>
  <si>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</si>
  <si>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</si>
  <si>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</si>
  <si>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</si>
  <si>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</si>
  <si>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</si>
  <si>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</si>
  <si>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</si>
  <si>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Приложение № 4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</si>
  <si>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</si>
  <si>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</si>
  <si>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</si>
  <si>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</si>
  <si>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</si>
  <si>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</si>
  <si>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</si>
  <si>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</si>
  <si>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</si>
  <si>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</si>
  <si>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</si>
  <si>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</si>
  <si>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</si>
  <si>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</si>
  <si>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</si>
  <si>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</si>
  <si>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</si>
  <si>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03 3 A1 00000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</si>
  <si>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</si>
  <si>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</si>
  <si>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</si>
  <si>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</si>
  <si>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</si>
  <si>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</si>
  <si>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</si>
  <si>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</si>
  <si>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</si>
  <si>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</si>
  <si>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Ж F2 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</si>
  <si>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</si>
  <si>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05 Ж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</si>
  <si>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</si>
  <si>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05 Ж F2 S5103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</si>
  <si>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</si>
  <si>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05 Ж F2 S5104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</si>
  <si>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</si>
  <si>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05 Ж F2 S5105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</si>
  <si>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</si>
  <si>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05 Ж F2 S5106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</si>
  <si>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</si>
  <si>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S5107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</si>
  <si>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</si>
  <si>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00000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</si>
  <si>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</si>
  <si>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</si>
  <si>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</si>
  <si>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</si>
  <si>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</si>
  <si>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</si>
  <si>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</si>
  <si>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</si>
  <si>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</si>
  <si>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</si>
  <si>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</si>
  <si>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</si>
  <si>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</si>
  <si>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</si>
  <si>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</si>
  <si>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</si>
  <si>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</si>
  <si>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</si>
  <si>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</si>
  <si>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</si>
  <si>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</si>
  <si>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</si>
  <si>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22.07.2022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</si>
  <si>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</si>
  <si>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01 3 04 00000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</si>
  <si>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</si>
  <si>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</si>
  <si>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 xml:space="preserve"> Иные бюджетные ассигнования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</si>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</sst>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601"/>
  <sheetViews>
    <sheetView tabSelected="1" topLeftCell="A2" zoomScale="90" zoomScaleNormal="90" workbookViewId="0">
      <selection activeCell="A7" sqref="A7:S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7109375" style="3" hidden="1" customWidth="1"/>
    <col min="5" max="5" width="15.85546875" style="3" hidden="1" customWidth="1"/>
    <col min="6" max="6" width="15" style="3" hidden="1" customWidth="1"/>
    <col min="7" max="7" width="14.85546875" style="3" hidden="1" customWidth="1"/>
    <col min="8" max="11" width="15" style="3" hidden="1" customWidth="1"/>
    <col min="12" max="12" width="15" style="3" customWidth="1"/>
    <col min="13" max="13" width="14.5703125" style="3" hidden="1" customWidth="1"/>
    <col min="14" max="14" width="15" style="3" hidden="1" customWidth="1"/>
    <col min="15" max="15" width="15.140625" style="3" hidden="1" customWidth="1"/>
    <col min="16" max="16" width="14.7109375" style="3" hidden="1" customWidth="1"/>
    <col min="17" max="17" width="15.42578125" style="3" hidden="1" customWidth="1"/>
    <col min="18" max="18" width="14.5703125" style="3" hidden="1" customWidth="1"/>
    <col min="19" max="19" width="14.85546875" style="3" customWidth="1"/>
    <col min="20" max="16384" width="9.140625" style="3"/>
  </cols>
  <sheetData>
    <row r="1" spans="1:19" ht="20.25" hidden="1" customHeight="1">
      <c r="A1" s="26"/>
      <c r="B1" s="26"/>
      <c r="C1" s="26"/>
    </row>
    <row r="2" spans="1:19" ht="20.25" customHeight="1">
      <c r="A2" s="25" t="s">
        <v>650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0.25" customHeight="1">
      <c r="A3" s="26" t="s">
        <v>533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0.25" customHeight="1">
      <c r="A4" s="26" t="s">
        <v>534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20.25" customHeight="1">
      <c r="A5" s="26" t="s">
        <v>583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20.25" customHeight="1">
      <c r="A6" s="26" t="s">
        <v>722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0.25" customHeight="1">
      <c r="A7" s="25" t="s">
        <v>650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 ht="20.25" customHeight="1">
      <c r="A8" s="26" t="s">
        <v>533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20.25" customHeight="1">
      <c r="A9" s="26" t="s">
        <v>534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20.25" customHeight="1">
      <c r="A10" s="26" t="s">
        <v>583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20.25" customHeight="1">
      <c r="A11" s="26" t="s">
        <v>696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20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ht="135" customHeight="1">
      <c r="A13" s="30" t="s">
        <v>651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20.25" customHeight="1">
      <c r="A14" s="31" t="s">
        <v>320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21.75" customHeight="1">
      <c r="A15" s="28" t="s">
        <v>2</v>
      </c>
      <c r="B15" s="28" t="s">
        <v>0</v>
      </c>
      <c r="C15" s="28" t="s">
        <v>1</v>
      </c>
      <c r="D15" s="32" t="s">
        <v>520</v>
      </c>
      <c r="E15" s="28" t="s">
        <v>677</v>
      </c>
      <c r="F15" s="32" t="s">
        <v>520</v>
      </c>
      <c r="G15" s="28" t="s">
        <v>697</v>
      </c>
      <c r="H15" s="32" t="s">
        <v>520</v>
      </c>
      <c r="I15" s="28" t="s">
        <v>711</v>
      </c>
      <c r="J15" s="32" t="s">
        <v>520</v>
      </c>
      <c r="K15" s="28" t="s">
        <v>716</v>
      </c>
      <c r="L15" s="32" t="s">
        <v>520</v>
      </c>
      <c r="M15" s="32" t="s">
        <v>618</v>
      </c>
      <c r="N15" s="28" t="s">
        <v>677</v>
      </c>
      <c r="O15" s="34" t="s">
        <v>618</v>
      </c>
      <c r="P15" s="28" t="s">
        <v>711</v>
      </c>
      <c r="Q15" s="34" t="s">
        <v>618</v>
      </c>
      <c r="R15" s="28" t="s">
        <v>716</v>
      </c>
      <c r="S15" s="34" t="s">
        <v>618</v>
      </c>
    </row>
    <row r="16" spans="1:19" ht="88.5" customHeight="1">
      <c r="A16" s="29"/>
      <c r="B16" s="29"/>
      <c r="C16" s="29"/>
      <c r="D16" s="33"/>
      <c r="E16" s="29"/>
      <c r="F16" s="33"/>
      <c r="G16" s="29"/>
      <c r="H16" s="33"/>
      <c r="I16" s="29"/>
      <c r="J16" s="33"/>
      <c r="K16" s="29"/>
      <c r="L16" s="33"/>
      <c r="M16" s="33"/>
      <c r="N16" s="29"/>
      <c r="O16" s="34"/>
      <c r="P16" s="29"/>
      <c r="Q16" s="34"/>
      <c r="R16" s="29"/>
      <c r="S16" s="34"/>
    </row>
    <row r="17" spans="1:19" ht="63">
      <c r="A17" s="6" t="s">
        <v>3</v>
      </c>
      <c r="B17" s="7" t="s">
        <v>228</v>
      </c>
      <c r="C17" s="2"/>
      <c r="D17" s="8">
        <v>348096.39847999997</v>
      </c>
      <c r="E17" s="9">
        <f>E18+E43+E76+E111+E126+E142+E148+E159</f>
        <v>0</v>
      </c>
      <c r="F17" s="8">
        <f>D17+E17</f>
        <v>348096.39847999997</v>
      </c>
      <c r="G17" s="9">
        <f>G18+G43+G76+G111+G126+G142+G148+G159</f>
        <v>-1563.6762000000001</v>
      </c>
      <c r="H17" s="8">
        <f>F17+G17</f>
        <v>346532.72227999999</v>
      </c>
      <c r="I17" s="9">
        <f>I18+I43+I76+I111+I126+I142+I148+I159</f>
        <v>0</v>
      </c>
      <c r="J17" s="8">
        <f>H17+I17</f>
        <v>346532.72227999999</v>
      </c>
      <c r="K17" s="9">
        <f>K18+K43+K76+K111+K126+K142+K148+K159</f>
        <v>155.60000000000002</v>
      </c>
      <c r="L17" s="8">
        <f>J17+K17</f>
        <v>346688.32227999996</v>
      </c>
      <c r="M17" s="8">
        <v>342079.30887999991</v>
      </c>
      <c r="N17" s="9">
        <f>N18+N43+N76+N111+N126+N142+N148+N159</f>
        <v>0</v>
      </c>
      <c r="O17" s="8">
        <f>M17+N17</f>
        <v>342079.30887999991</v>
      </c>
      <c r="P17" s="9">
        <f>P18+P43+P76+P111+P126+P142+P148+P159</f>
        <v>0</v>
      </c>
      <c r="Q17" s="8">
        <f>O17+P17</f>
        <v>342079.30887999991</v>
      </c>
      <c r="R17" s="9">
        <f>R18+R43+R76+R111+R126+R142+R148+R159</f>
        <v>155.60000000000002</v>
      </c>
      <c r="S17" s="8">
        <f>Q17+R17</f>
        <v>342234.90887999989</v>
      </c>
    </row>
    <row r="18" spans="1:19" ht="25.5">
      <c r="A18" s="10" t="s">
        <v>225</v>
      </c>
      <c r="B18" s="7" t="s">
        <v>229</v>
      </c>
      <c r="C18" s="2"/>
      <c r="D18" s="8">
        <v>148808.61300000001</v>
      </c>
      <c r="E18" s="9">
        <f>E19+E34+E37+E40</f>
        <v>0</v>
      </c>
      <c r="F18" s="8">
        <f t="shared" ref="F18:F81" si="0">D18+E18</f>
        <v>148808.61300000001</v>
      </c>
      <c r="G18" s="9">
        <f>G19+G34+G37+G40</f>
        <v>0</v>
      </c>
      <c r="H18" s="8">
        <f t="shared" ref="H18:H81" si="1">F18+G18</f>
        <v>148808.61300000001</v>
      </c>
      <c r="I18" s="9">
        <f>I19+I34+I37+I40</f>
        <v>0</v>
      </c>
      <c r="J18" s="8">
        <f t="shared" ref="J18:J81" si="2">H18+I18</f>
        <v>148808.61300000001</v>
      </c>
      <c r="K18" s="9">
        <f>K19+K34+K37+K40</f>
        <v>-276.916</v>
      </c>
      <c r="L18" s="8">
        <f t="shared" ref="L18:L81" si="3">J18+K18</f>
        <v>148531.69700000001</v>
      </c>
      <c r="M18" s="8">
        <v>148808.61300000001</v>
      </c>
      <c r="N18" s="9">
        <f>N19+N34+N37+N40</f>
        <v>0</v>
      </c>
      <c r="O18" s="8">
        <f t="shared" ref="O18:O81" si="4">M18+N18</f>
        <v>148808.61300000001</v>
      </c>
      <c r="P18" s="9">
        <f>P19+P34+P37+P40</f>
        <v>0</v>
      </c>
      <c r="Q18" s="8">
        <f t="shared" ref="Q18:Q81" si="5">O18+P18</f>
        <v>148808.61300000001</v>
      </c>
      <c r="R18" s="9">
        <f>R19+R34+R37+R40</f>
        <v>-280</v>
      </c>
      <c r="S18" s="8">
        <f t="shared" ref="S18:S81" si="6">Q18+R18</f>
        <v>148528.61300000001</v>
      </c>
    </row>
    <row r="19" spans="1:19" ht="38.25">
      <c r="A19" s="4" t="s">
        <v>227</v>
      </c>
      <c r="B19" s="2" t="s">
        <v>230</v>
      </c>
      <c r="C19" s="2"/>
      <c r="D19" s="8">
        <v>148808.61300000001</v>
      </c>
      <c r="E19" s="9">
        <f>E20+E22+E24+E26+E28+E30+E32</f>
        <v>0</v>
      </c>
      <c r="F19" s="8">
        <f t="shared" si="0"/>
        <v>148808.61300000001</v>
      </c>
      <c r="G19" s="9">
        <f>G20+G22+G24+G26+G28+G30+G32</f>
        <v>0</v>
      </c>
      <c r="H19" s="8">
        <f t="shared" si="1"/>
        <v>148808.61300000001</v>
      </c>
      <c r="I19" s="9">
        <f>I20+I22+I24+I26+I28+I30+I32</f>
        <v>0</v>
      </c>
      <c r="J19" s="8">
        <f t="shared" si="2"/>
        <v>148808.61300000001</v>
      </c>
      <c r="K19" s="9">
        <f>K20+K22+K24+K26+K28+K30+K32</f>
        <v>-276.916</v>
      </c>
      <c r="L19" s="8">
        <f t="shared" si="3"/>
        <v>148531.69700000001</v>
      </c>
      <c r="M19" s="8">
        <v>148808.61300000001</v>
      </c>
      <c r="N19" s="9">
        <f>N20+N22+N24+N26+N28+N30+N32</f>
        <v>0</v>
      </c>
      <c r="O19" s="8">
        <f t="shared" si="4"/>
        <v>148808.61300000001</v>
      </c>
      <c r="P19" s="9">
        <f>P20+P22+P24+P26+P28+P30+P32</f>
        <v>0</v>
      </c>
      <c r="Q19" s="8">
        <f t="shared" si="5"/>
        <v>148808.61300000001</v>
      </c>
      <c r="R19" s="9">
        <f>R20+R22+R24+R26+R28+R30+R32</f>
        <v>-280</v>
      </c>
      <c r="S19" s="8">
        <f t="shared" si="6"/>
        <v>148528.61300000001</v>
      </c>
    </row>
    <row r="20" spans="1:19" ht="25.5">
      <c r="A20" s="4" t="s">
        <v>226</v>
      </c>
      <c r="B20" s="2" t="s">
        <v>231</v>
      </c>
      <c r="C20" s="2"/>
      <c r="D20" s="8">
        <v>42793.933000000005</v>
      </c>
      <c r="E20" s="9">
        <f>E21</f>
        <v>0</v>
      </c>
      <c r="F20" s="8">
        <f t="shared" si="0"/>
        <v>42793.933000000005</v>
      </c>
      <c r="G20" s="9">
        <f>G21</f>
        <v>0</v>
      </c>
      <c r="H20" s="8">
        <f t="shared" si="1"/>
        <v>42793.933000000005</v>
      </c>
      <c r="I20" s="9">
        <f>I21</f>
        <v>0</v>
      </c>
      <c r="J20" s="8">
        <f t="shared" si="2"/>
        <v>42793.933000000005</v>
      </c>
      <c r="K20" s="9">
        <f>K21</f>
        <v>-276.916</v>
      </c>
      <c r="L20" s="8">
        <f t="shared" si="3"/>
        <v>42517.017000000007</v>
      </c>
      <c r="M20" s="8">
        <v>42793.933000000005</v>
      </c>
      <c r="N20" s="9">
        <f>N21</f>
        <v>0</v>
      </c>
      <c r="O20" s="8">
        <f t="shared" si="4"/>
        <v>42793.933000000005</v>
      </c>
      <c r="P20" s="9">
        <f>P21</f>
        <v>0</v>
      </c>
      <c r="Q20" s="8">
        <f t="shared" si="5"/>
        <v>42793.933000000005</v>
      </c>
      <c r="R20" s="9">
        <f>R21</f>
        <v>-280</v>
      </c>
      <c r="S20" s="8">
        <f t="shared" si="6"/>
        <v>42513.933000000005</v>
      </c>
    </row>
    <row r="21" spans="1:19" ht="38.25">
      <c r="A21" s="4" t="s">
        <v>63</v>
      </c>
      <c r="B21" s="2" t="s">
        <v>231</v>
      </c>
      <c r="C21" s="2">
        <v>600</v>
      </c>
      <c r="D21" s="8">
        <v>42793.933000000005</v>
      </c>
      <c r="E21" s="9"/>
      <c r="F21" s="8">
        <f t="shared" si="0"/>
        <v>42793.933000000005</v>
      </c>
      <c r="G21" s="9"/>
      <c r="H21" s="8">
        <f t="shared" si="1"/>
        <v>42793.933000000005</v>
      </c>
      <c r="I21" s="9"/>
      <c r="J21" s="8">
        <f t="shared" si="2"/>
        <v>42793.933000000005</v>
      </c>
      <c r="K21" s="9">
        <v>-276.916</v>
      </c>
      <c r="L21" s="8">
        <f t="shared" si="3"/>
        <v>42517.017000000007</v>
      </c>
      <c r="M21" s="8">
        <v>42793.933000000005</v>
      </c>
      <c r="N21" s="9"/>
      <c r="O21" s="8">
        <f t="shared" si="4"/>
        <v>42793.933000000005</v>
      </c>
      <c r="P21" s="9"/>
      <c r="Q21" s="8">
        <f t="shared" si="5"/>
        <v>42793.933000000005</v>
      </c>
      <c r="R21" s="9">
        <v>-280</v>
      </c>
      <c r="S21" s="8">
        <f t="shared" si="6"/>
        <v>42513.933000000005</v>
      </c>
    </row>
    <row r="22" spans="1:19" ht="38.25">
      <c r="A22" s="4" t="s">
        <v>648</v>
      </c>
      <c r="B22" s="2" t="s">
        <v>232</v>
      </c>
      <c r="C22" s="2"/>
      <c r="D22" s="8">
        <v>510</v>
      </c>
      <c r="E22" s="9">
        <f>E23</f>
        <v>0</v>
      </c>
      <c r="F22" s="8">
        <f t="shared" si="0"/>
        <v>510</v>
      </c>
      <c r="G22" s="9">
        <f>G23</f>
        <v>0</v>
      </c>
      <c r="H22" s="8">
        <f t="shared" si="1"/>
        <v>510</v>
      </c>
      <c r="I22" s="9">
        <f>I23</f>
        <v>0</v>
      </c>
      <c r="J22" s="8">
        <f t="shared" si="2"/>
        <v>510</v>
      </c>
      <c r="K22" s="9">
        <f>K23</f>
        <v>0</v>
      </c>
      <c r="L22" s="8">
        <f t="shared" si="3"/>
        <v>510</v>
      </c>
      <c r="M22" s="8">
        <v>510</v>
      </c>
      <c r="N22" s="9">
        <f>N23</f>
        <v>0</v>
      </c>
      <c r="O22" s="8">
        <f t="shared" si="4"/>
        <v>510</v>
      </c>
      <c r="P22" s="9">
        <f>P23</f>
        <v>0</v>
      </c>
      <c r="Q22" s="8">
        <f t="shared" si="5"/>
        <v>510</v>
      </c>
      <c r="R22" s="9">
        <f>R23</f>
        <v>0</v>
      </c>
      <c r="S22" s="8">
        <f t="shared" si="6"/>
        <v>510</v>
      </c>
    </row>
    <row r="23" spans="1:19" ht="38.25">
      <c r="A23" s="4" t="s">
        <v>63</v>
      </c>
      <c r="B23" s="2" t="s">
        <v>232</v>
      </c>
      <c r="C23" s="2">
        <v>600</v>
      </c>
      <c r="D23" s="8">
        <v>510</v>
      </c>
      <c r="E23" s="9"/>
      <c r="F23" s="8">
        <f t="shared" si="0"/>
        <v>510</v>
      </c>
      <c r="G23" s="9"/>
      <c r="H23" s="8">
        <f t="shared" si="1"/>
        <v>510</v>
      </c>
      <c r="I23" s="9"/>
      <c r="J23" s="8">
        <f t="shared" si="2"/>
        <v>510</v>
      </c>
      <c r="K23" s="9"/>
      <c r="L23" s="8">
        <f t="shared" si="3"/>
        <v>510</v>
      </c>
      <c r="M23" s="8">
        <v>510</v>
      </c>
      <c r="N23" s="9"/>
      <c r="O23" s="8">
        <f t="shared" si="4"/>
        <v>510</v>
      </c>
      <c r="P23" s="9"/>
      <c r="Q23" s="8">
        <f t="shared" si="5"/>
        <v>510</v>
      </c>
      <c r="R23" s="9"/>
      <c r="S23" s="8">
        <f t="shared" si="6"/>
        <v>510</v>
      </c>
    </row>
    <row r="24" spans="1:19" ht="25.5">
      <c r="A24" s="4" t="s">
        <v>233</v>
      </c>
      <c r="B24" s="2" t="s">
        <v>234</v>
      </c>
      <c r="C24" s="2"/>
      <c r="D24" s="8">
        <v>200</v>
      </c>
      <c r="E24" s="9">
        <f>E25</f>
        <v>0</v>
      </c>
      <c r="F24" s="8">
        <f t="shared" si="0"/>
        <v>200</v>
      </c>
      <c r="G24" s="9">
        <f>G25</f>
        <v>0</v>
      </c>
      <c r="H24" s="8">
        <f t="shared" si="1"/>
        <v>200</v>
      </c>
      <c r="I24" s="9">
        <f>I25</f>
        <v>0</v>
      </c>
      <c r="J24" s="8">
        <f t="shared" si="2"/>
        <v>200</v>
      </c>
      <c r="K24" s="9">
        <f>K25</f>
        <v>0</v>
      </c>
      <c r="L24" s="8">
        <f t="shared" si="3"/>
        <v>200</v>
      </c>
      <c r="M24" s="8">
        <v>200</v>
      </c>
      <c r="N24" s="9">
        <f>N25</f>
        <v>0</v>
      </c>
      <c r="O24" s="8">
        <f t="shared" si="4"/>
        <v>200</v>
      </c>
      <c r="P24" s="9">
        <f>P25</f>
        <v>0</v>
      </c>
      <c r="Q24" s="8">
        <f t="shared" si="5"/>
        <v>200</v>
      </c>
      <c r="R24" s="9">
        <f>R25</f>
        <v>0</v>
      </c>
      <c r="S24" s="8">
        <f t="shared" si="6"/>
        <v>200</v>
      </c>
    </row>
    <row r="25" spans="1:19" ht="38.25">
      <c r="A25" s="4" t="s">
        <v>63</v>
      </c>
      <c r="B25" s="2" t="s">
        <v>234</v>
      </c>
      <c r="C25" s="2">
        <v>600</v>
      </c>
      <c r="D25" s="8">
        <v>200</v>
      </c>
      <c r="E25" s="9"/>
      <c r="F25" s="8">
        <f t="shared" si="0"/>
        <v>200</v>
      </c>
      <c r="G25" s="9"/>
      <c r="H25" s="8">
        <f t="shared" si="1"/>
        <v>200</v>
      </c>
      <c r="I25" s="9"/>
      <c r="J25" s="8">
        <f t="shared" si="2"/>
        <v>200</v>
      </c>
      <c r="K25" s="9"/>
      <c r="L25" s="8">
        <f t="shared" si="3"/>
        <v>200</v>
      </c>
      <c r="M25" s="8">
        <v>200</v>
      </c>
      <c r="N25" s="9"/>
      <c r="O25" s="8">
        <f t="shared" si="4"/>
        <v>200</v>
      </c>
      <c r="P25" s="9"/>
      <c r="Q25" s="8">
        <f t="shared" si="5"/>
        <v>200</v>
      </c>
      <c r="R25" s="9"/>
      <c r="S25" s="8">
        <f t="shared" si="6"/>
        <v>200</v>
      </c>
    </row>
    <row r="26" spans="1:19" ht="51">
      <c r="A26" s="4" t="s">
        <v>447</v>
      </c>
      <c r="B26" s="2" t="s">
        <v>487</v>
      </c>
      <c r="C26" s="2"/>
      <c r="D26" s="8">
        <v>0</v>
      </c>
      <c r="E26" s="9">
        <f>E27</f>
        <v>0</v>
      </c>
      <c r="F26" s="8">
        <f t="shared" si="0"/>
        <v>0</v>
      </c>
      <c r="G26" s="9">
        <f>G27</f>
        <v>0</v>
      </c>
      <c r="H26" s="8">
        <f t="shared" si="1"/>
        <v>0</v>
      </c>
      <c r="I26" s="9">
        <f>I27</f>
        <v>0</v>
      </c>
      <c r="J26" s="8">
        <f t="shared" si="2"/>
        <v>0</v>
      </c>
      <c r="K26" s="9">
        <f>K27</f>
        <v>0</v>
      </c>
      <c r="L26" s="8">
        <f t="shared" si="3"/>
        <v>0</v>
      </c>
      <c r="M26" s="8">
        <v>0</v>
      </c>
      <c r="N26" s="9">
        <f>N27</f>
        <v>0</v>
      </c>
      <c r="O26" s="8">
        <f t="shared" si="4"/>
        <v>0</v>
      </c>
      <c r="P26" s="9">
        <f>P27</f>
        <v>0</v>
      </c>
      <c r="Q26" s="8">
        <f t="shared" si="5"/>
        <v>0</v>
      </c>
      <c r="R26" s="9">
        <f>R27</f>
        <v>0</v>
      </c>
      <c r="S26" s="8">
        <f t="shared" si="6"/>
        <v>0</v>
      </c>
    </row>
    <row r="27" spans="1:19" ht="38.25">
      <c r="A27" s="4" t="s">
        <v>63</v>
      </c>
      <c r="B27" s="2" t="s">
        <v>487</v>
      </c>
      <c r="C27" s="2">
        <v>600</v>
      </c>
      <c r="D27" s="8">
        <v>0</v>
      </c>
      <c r="E27" s="9"/>
      <c r="F27" s="8">
        <f t="shared" si="0"/>
        <v>0</v>
      </c>
      <c r="G27" s="9"/>
      <c r="H27" s="8">
        <f t="shared" si="1"/>
        <v>0</v>
      </c>
      <c r="I27" s="9"/>
      <c r="J27" s="8">
        <f t="shared" si="2"/>
        <v>0</v>
      </c>
      <c r="K27" s="9"/>
      <c r="L27" s="8">
        <f t="shared" si="3"/>
        <v>0</v>
      </c>
      <c r="M27" s="8">
        <v>0</v>
      </c>
      <c r="N27" s="9"/>
      <c r="O27" s="8">
        <f t="shared" si="4"/>
        <v>0</v>
      </c>
      <c r="P27" s="9"/>
      <c r="Q27" s="8">
        <f t="shared" si="5"/>
        <v>0</v>
      </c>
      <c r="R27" s="9"/>
      <c r="S27" s="8">
        <f t="shared" si="6"/>
        <v>0</v>
      </c>
    </row>
    <row r="28" spans="1:19" ht="102">
      <c r="A28" s="11" t="s">
        <v>235</v>
      </c>
      <c r="B28" s="2" t="s">
        <v>236</v>
      </c>
      <c r="C28" s="2"/>
      <c r="D28" s="8">
        <v>700</v>
      </c>
      <c r="E28" s="9">
        <f>E29</f>
        <v>0</v>
      </c>
      <c r="F28" s="8">
        <f t="shared" si="0"/>
        <v>700</v>
      </c>
      <c r="G28" s="9">
        <f>G29</f>
        <v>0</v>
      </c>
      <c r="H28" s="8">
        <f t="shared" si="1"/>
        <v>700</v>
      </c>
      <c r="I28" s="9">
        <f>I29</f>
        <v>0</v>
      </c>
      <c r="J28" s="8">
        <f t="shared" si="2"/>
        <v>700</v>
      </c>
      <c r="K28" s="9">
        <f>K29</f>
        <v>0</v>
      </c>
      <c r="L28" s="8">
        <f t="shared" si="3"/>
        <v>700</v>
      </c>
      <c r="M28" s="8">
        <v>700</v>
      </c>
      <c r="N28" s="9">
        <f>N29</f>
        <v>0</v>
      </c>
      <c r="O28" s="8">
        <f t="shared" si="4"/>
        <v>700</v>
      </c>
      <c r="P28" s="9">
        <f>P29</f>
        <v>0</v>
      </c>
      <c r="Q28" s="8">
        <f t="shared" si="5"/>
        <v>700</v>
      </c>
      <c r="R28" s="9">
        <f>R29</f>
        <v>0</v>
      </c>
      <c r="S28" s="8">
        <f t="shared" si="6"/>
        <v>700</v>
      </c>
    </row>
    <row r="29" spans="1:19" ht="38.25">
      <c r="A29" s="4" t="s">
        <v>63</v>
      </c>
      <c r="B29" s="2" t="s">
        <v>236</v>
      </c>
      <c r="C29" s="2">
        <v>600</v>
      </c>
      <c r="D29" s="8">
        <v>700</v>
      </c>
      <c r="E29" s="9"/>
      <c r="F29" s="8">
        <f t="shared" si="0"/>
        <v>700</v>
      </c>
      <c r="G29" s="9"/>
      <c r="H29" s="8">
        <f t="shared" si="1"/>
        <v>700</v>
      </c>
      <c r="I29" s="9"/>
      <c r="J29" s="8">
        <f t="shared" si="2"/>
        <v>700</v>
      </c>
      <c r="K29" s="9"/>
      <c r="L29" s="8">
        <f t="shared" si="3"/>
        <v>700</v>
      </c>
      <c r="M29" s="8">
        <v>700</v>
      </c>
      <c r="N29" s="9"/>
      <c r="O29" s="8">
        <f t="shared" si="4"/>
        <v>700</v>
      </c>
      <c r="P29" s="9"/>
      <c r="Q29" s="8">
        <f t="shared" si="5"/>
        <v>700</v>
      </c>
      <c r="R29" s="9"/>
      <c r="S29" s="8">
        <f t="shared" si="6"/>
        <v>700</v>
      </c>
    </row>
    <row r="30" spans="1:19" ht="127.5">
      <c r="A30" s="11" t="s">
        <v>535</v>
      </c>
      <c r="B30" s="2" t="s">
        <v>237</v>
      </c>
      <c r="C30" s="2"/>
      <c r="D30" s="8">
        <v>101745.37999999999</v>
      </c>
      <c r="E30" s="9">
        <f>E31</f>
        <v>0</v>
      </c>
      <c r="F30" s="8">
        <f t="shared" si="0"/>
        <v>101745.37999999999</v>
      </c>
      <c r="G30" s="9">
        <f>G31</f>
        <v>0</v>
      </c>
      <c r="H30" s="8">
        <f t="shared" si="1"/>
        <v>101745.37999999999</v>
      </c>
      <c r="I30" s="9">
        <f>I31</f>
        <v>0</v>
      </c>
      <c r="J30" s="8">
        <f t="shared" si="2"/>
        <v>101745.37999999999</v>
      </c>
      <c r="K30" s="9">
        <f>K31</f>
        <v>0</v>
      </c>
      <c r="L30" s="8">
        <f t="shared" si="3"/>
        <v>101745.37999999999</v>
      </c>
      <c r="M30" s="8">
        <v>101745.37999999999</v>
      </c>
      <c r="N30" s="9">
        <f>N31</f>
        <v>0</v>
      </c>
      <c r="O30" s="8">
        <f t="shared" si="4"/>
        <v>101745.37999999999</v>
      </c>
      <c r="P30" s="9">
        <f>P31</f>
        <v>0</v>
      </c>
      <c r="Q30" s="8">
        <f t="shared" si="5"/>
        <v>101745.37999999999</v>
      </c>
      <c r="R30" s="9">
        <f>R31</f>
        <v>0</v>
      </c>
      <c r="S30" s="8">
        <f t="shared" si="6"/>
        <v>101745.37999999999</v>
      </c>
    </row>
    <row r="31" spans="1:19" ht="38.25">
      <c r="A31" s="4" t="s">
        <v>63</v>
      </c>
      <c r="B31" s="2" t="s">
        <v>237</v>
      </c>
      <c r="C31" s="2">
        <v>600</v>
      </c>
      <c r="D31" s="8">
        <v>101745.37999999999</v>
      </c>
      <c r="E31" s="9"/>
      <c r="F31" s="8">
        <f t="shared" si="0"/>
        <v>101745.37999999999</v>
      </c>
      <c r="G31" s="9"/>
      <c r="H31" s="8">
        <f t="shared" si="1"/>
        <v>101745.37999999999</v>
      </c>
      <c r="I31" s="9"/>
      <c r="J31" s="8">
        <f t="shared" si="2"/>
        <v>101745.37999999999</v>
      </c>
      <c r="K31" s="9"/>
      <c r="L31" s="8">
        <f t="shared" si="3"/>
        <v>101745.37999999999</v>
      </c>
      <c r="M31" s="8">
        <v>101745.37999999999</v>
      </c>
      <c r="N31" s="9"/>
      <c r="O31" s="8">
        <f t="shared" si="4"/>
        <v>101745.37999999999</v>
      </c>
      <c r="P31" s="9"/>
      <c r="Q31" s="8">
        <f t="shared" si="5"/>
        <v>101745.37999999999</v>
      </c>
      <c r="R31" s="9"/>
      <c r="S31" s="8">
        <f t="shared" si="6"/>
        <v>101745.37999999999</v>
      </c>
    </row>
    <row r="32" spans="1:19" ht="102" customHeight="1">
      <c r="A32" s="4" t="s">
        <v>457</v>
      </c>
      <c r="B32" s="2" t="s">
        <v>458</v>
      </c>
      <c r="C32" s="2"/>
      <c r="D32" s="8">
        <v>2859.3</v>
      </c>
      <c r="E32" s="9">
        <f>E33</f>
        <v>0</v>
      </c>
      <c r="F32" s="8">
        <f t="shared" si="0"/>
        <v>2859.3</v>
      </c>
      <c r="G32" s="9">
        <f>G33</f>
        <v>0</v>
      </c>
      <c r="H32" s="8">
        <f t="shared" si="1"/>
        <v>2859.3</v>
      </c>
      <c r="I32" s="9">
        <f>I33</f>
        <v>0</v>
      </c>
      <c r="J32" s="8">
        <f t="shared" si="2"/>
        <v>2859.3</v>
      </c>
      <c r="K32" s="9">
        <f>K33</f>
        <v>0</v>
      </c>
      <c r="L32" s="8">
        <f t="shared" si="3"/>
        <v>2859.3</v>
      </c>
      <c r="M32" s="8">
        <v>2859.3</v>
      </c>
      <c r="N32" s="9">
        <f>N33</f>
        <v>0</v>
      </c>
      <c r="O32" s="8">
        <f t="shared" si="4"/>
        <v>2859.3</v>
      </c>
      <c r="P32" s="9">
        <f>P33</f>
        <v>0</v>
      </c>
      <c r="Q32" s="8">
        <f t="shared" si="5"/>
        <v>2859.3</v>
      </c>
      <c r="R32" s="9">
        <f>R33</f>
        <v>0</v>
      </c>
      <c r="S32" s="8">
        <f t="shared" si="6"/>
        <v>2859.3</v>
      </c>
    </row>
    <row r="33" spans="1:19" ht="38.25">
      <c r="A33" s="4" t="s">
        <v>63</v>
      </c>
      <c r="B33" s="2" t="s">
        <v>458</v>
      </c>
      <c r="C33" s="2">
        <v>600</v>
      </c>
      <c r="D33" s="8">
        <v>2859.3</v>
      </c>
      <c r="E33" s="9"/>
      <c r="F33" s="8">
        <f t="shared" si="0"/>
        <v>2859.3</v>
      </c>
      <c r="G33" s="9"/>
      <c r="H33" s="8">
        <f t="shared" si="1"/>
        <v>2859.3</v>
      </c>
      <c r="I33" s="9"/>
      <c r="J33" s="8">
        <f t="shared" si="2"/>
        <v>2859.3</v>
      </c>
      <c r="K33" s="9"/>
      <c r="L33" s="8">
        <f t="shared" si="3"/>
        <v>2859.3</v>
      </c>
      <c r="M33" s="8">
        <v>2859.3</v>
      </c>
      <c r="N33" s="9"/>
      <c r="O33" s="8">
        <f t="shared" si="4"/>
        <v>2859.3</v>
      </c>
      <c r="P33" s="9"/>
      <c r="Q33" s="8">
        <f t="shared" si="5"/>
        <v>2859.3</v>
      </c>
      <c r="R33" s="9"/>
      <c r="S33" s="8">
        <f t="shared" si="6"/>
        <v>2859.3</v>
      </c>
    </row>
    <row r="34" spans="1:19" ht="51">
      <c r="A34" s="4" t="s">
        <v>238</v>
      </c>
      <c r="B34" s="2" t="s">
        <v>239</v>
      </c>
      <c r="C34" s="2"/>
      <c r="D34" s="8">
        <v>0</v>
      </c>
      <c r="E34" s="9">
        <f>E35</f>
        <v>0</v>
      </c>
      <c r="F34" s="8">
        <f t="shared" si="0"/>
        <v>0</v>
      </c>
      <c r="G34" s="9">
        <f>G35</f>
        <v>0</v>
      </c>
      <c r="H34" s="8">
        <f t="shared" si="1"/>
        <v>0</v>
      </c>
      <c r="I34" s="9">
        <f>I35</f>
        <v>0</v>
      </c>
      <c r="J34" s="8">
        <f t="shared" si="2"/>
        <v>0</v>
      </c>
      <c r="K34" s="9">
        <f>K35</f>
        <v>0</v>
      </c>
      <c r="L34" s="8">
        <f t="shared" si="3"/>
        <v>0</v>
      </c>
      <c r="M34" s="8">
        <v>0</v>
      </c>
      <c r="N34" s="9">
        <f>N35</f>
        <v>0</v>
      </c>
      <c r="O34" s="8">
        <f t="shared" si="4"/>
        <v>0</v>
      </c>
      <c r="P34" s="9">
        <f>P35</f>
        <v>0</v>
      </c>
      <c r="Q34" s="8">
        <f t="shared" si="5"/>
        <v>0</v>
      </c>
      <c r="R34" s="9">
        <f>R35</f>
        <v>0</v>
      </c>
      <c r="S34" s="8">
        <f t="shared" si="6"/>
        <v>0</v>
      </c>
    </row>
    <row r="35" spans="1:19" ht="38.25">
      <c r="A35" s="4" t="s">
        <v>241</v>
      </c>
      <c r="B35" s="2" t="s">
        <v>240</v>
      </c>
      <c r="C35" s="2"/>
      <c r="D35" s="8">
        <v>0</v>
      </c>
      <c r="E35" s="9">
        <f>E36</f>
        <v>0</v>
      </c>
      <c r="F35" s="8">
        <f t="shared" si="0"/>
        <v>0</v>
      </c>
      <c r="G35" s="9">
        <f>G36</f>
        <v>0</v>
      </c>
      <c r="H35" s="8">
        <f t="shared" si="1"/>
        <v>0</v>
      </c>
      <c r="I35" s="9">
        <f>I36</f>
        <v>0</v>
      </c>
      <c r="J35" s="8">
        <f t="shared" si="2"/>
        <v>0</v>
      </c>
      <c r="K35" s="9">
        <f>K36</f>
        <v>0</v>
      </c>
      <c r="L35" s="8">
        <f t="shared" si="3"/>
        <v>0</v>
      </c>
      <c r="M35" s="8">
        <v>0</v>
      </c>
      <c r="N35" s="9">
        <f>N36</f>
        <v>0</v>
      </c>
      <c r="O35" s="8">
        <f t="shared" si="4"/>
        <v>0</v>
      </c>
      <c r="P35" s="9">
        <f>P36</f>
        <v>0</v>
      </c>
      <c r="Q35" s="8">
        <f t="shared" si="5"/>
        <v>0</v>
      </c>
      <c r="R35" s="9">
        <f>R36</f>
        <v>0</v>
      </c>
      <c r="S35" s="8">
        <f t="shared" si="6"/>
        <v>0</v>
      </c>
    </row>
    <row r="36" spans="1:19" ht="38.25">
      <c r="A36" s="4" t="s">
        <v>63</v>
      </c>
      <c r="B36" s="2" t="s">
        <v>240</v>
      </c>
      <c r="C36" s="2">
        <v>600</v>
      </c>
      <c r="D36" s="8">
        <v>0</v>
      </c>
      <c r="E36" s="9"/>
      <c r="F36" s="8">
        <f t="shared" si="0"/>
        <v>0</v>
      </c>
      <c r="G36" s="9"/>
      <c r="H36" s="8">
        <f t="shared" si="1"/>
        <v>0</v>
      </c>
      <c r="I36" s="9"/>
      <c r="J36" s="8">
        <f t="shared" si="2"/>
        <v>0</v>
      </c>
      <c r="K36" s="9"/>
      <c r="L36" s="8">
        <f t="shared" si="3"/>
        <v>0</v>
      </c>
      <c r="M36" s="8">
        <v>0</v>
      </c>
      <c r="N36" s="9"/>
      <c r="O36" s="8">
        <f t="shared" si="4"/>
        <v>0</v>
      </c>
      <c r="P36" s="9"/>
      <c r="Q36" s="8">
        <f t="shared" si="5"/>
        <v>0</v>
      </c>
      <c r="R36" s="9"/>
      <c r="S36" s="8">
        <f t="shared" si="6"/>
        <v>0</v>
      </c>
    </row>
    <row r="37" spans="1:19" ht="51">
      <c r="A37" s="4" t="s">
        <v>494</v>
      </c>
      <c r="B37" s="2" t="s">
        <v>554</v>
      </c>
      <c r="C37" s="2"/>
      <c r="D37" s="8">
        <v>0</v>
      </c>
      <c r="E37" s="9">
        <f>E38</f>
        <v>0</v>
      </c>
      <c r="F37" s="8">
        <f t="shared" si="0"/>
        <v>0</v>
      </c>
      <c r="G37" s="9">
        <f>G38</f>
        <v>0</v>
      </c>
      <c r="H37" s="8">
        <f t="shared" si="1"/>
        <v>0</v>
      </c>
      <c r="I37" s="9">
        <f>I38</f>
        <v>0</v>
      </c>
      <c r="J37" s="8">
        <f t="shared" si="2"/>
        <v>0</v>
      </c>
      <c r="K37" s="9">
        <f>K38</f>
        <v>0</v>
      </c>
      <c r="L37" s="8">
        <f t="shared" si="3"/>
        <v>0</v>
      </c>
      <c r="M37" s="8">
        <v>0</v>
      </c>
      <c r="N37" s="9">
        <f>N38</f>
        <v>0</v>
      </c>
      <c r="O37" s="8">
        <f t="shared" si="4"/>
        <v>0</v>
      </c>
      <c r="P37" s="9">
        <f>P38</f>
        <v>0</v>
      </c>
      <c r="Q37" s="8">
        <f t="shared" si="5"/>
        <v>0</v>
      </c>
      <c r="R37" s="9">
        <f>R38</f>
        <v>0</v>
      </c>
      <c r="S37" s="8">
        <f t="shared" si="6"/>
        <v>0</v>
      </c>
    </row>
    <row r="38" spans="1:19" ht="38.25">
      <c r="A38" s="4" t="s">
        <v>496</v>
      </c>
      <c r="B38" s="2" t="s">
        <v>555</v>
      </c>
      <c r="C38" s="2"/>
      <c r="D38" s="8">
        <v>0</v>
      </c>
      <c r="E38" s="9">
        <f>E39</f>
        <v>0</v>
      </c>
      <c r="F38" s="8">
        <f t="shared" si="0"/>
        <v>0</v>
      </c>
      <c r="G38" s="9">
        <f>G39</f>
        <v>0</v>
      </c>
      <c r="H38" s="8">
        <f t="shared" si="1"/>
        <v>0</v>
      </c>
      <c r="I38" s="9">
        <f>I39</f>
        <v>0</v>
      </c>
      <c r="J38" s="8">
        <f t="shared" si="2"/>
        <v>0</v>
      </c>
      <c r="K38" s="9">
        <f>K39</f>
        <v>0</v>
      </c>
      <c r="L38" s="8">
        <f t="shared" si="3"/>
        <v>0</v>
      </c>
      <c r="M38" s="8">
        <v>0</v>
      </c>
      <c r="N38" s="9">
        <f>N39</f>
        <v>0</v>
      </c>
      <c r="O38" s="8">
        <f t="shared" si="4"/>
        <v>0</v>
      </c>
      <c r="P38" s="9">
        <f>P39</f>
        <v>0</v>
      </c>
      <c r="Q38" s="8">
        <f t="shared" si="5"/>
        <v>0</v>
      </c>
      <c r="R38" s="9">
        <f>R39</f>
        <v>0</v>
      </c>
      <c r="S38" s="8">
        <f t="shared" si="6"/>
        <v>0</v>
      </c>
    </row>
    <row r="39" spans="1:19" ht="38.25">
      <c r="A39" s="4" t="s">
        <v>63</v>
      </c>
      <c r="B39" s="2" t="s">
        <v>555</v>
      </c>
      <c r="C39" s="2">
        <v>600</v>
      </c>
      <c r="D39" s="8">
        <v>0</v>
      </c>
      <c r="E39" s="9"/>
      <c r="F39" s="8">
        <f t="shared" si="0"/>
        <v>0</v>
      </c>
      <c r="G39" s="9"/>
      <c r="H39" s="8">
        <f t="shared" si="1"/>
        <v>0</v>
      </c>
      <c r="I39" s="9"/>
      <c r="J39" s="8">
        <f t="shared" si="2"/>
        <v>0</v>
      </c>
      <c r="K39" s="9"/>
      <c r="L39" s="8">
        <f t="shared" si="3"/>
        <v>0</v>
      </c>
      <c r="M39" s="8">
        <v>0</v>
      </c>
      <c r="N39" s="9"/>
      <c r="O39" s="8">
        <f t="shared" si="4"/>
        <v>0</v>
      </c>
      <c r="P39" s="9"/>
      <c r="Q39" s="8">
        <f t="shared" si="5"/>
        <v>0</v>
      </c>
      <c r="R39" s="9"/>
      <c r="S39" s="8">
        <f t="shared" si="6"/>
        <v>0</v>
      </c>
    </row>
    <row r="40" spans="1:19" ht="51">
      <c r="A40" s="4" t="s">
        <v>599</v>
      </c>
      <c r="B40" s="2" t="s">
        <v>600</v>
      </c>
      <c r="C40" s="2"/>
      <c r="D40" s="8">
        <v>0</v>
      </c>
      <c r="E40" s="9">
        <f>E41</f>
        <v>0</v>
      </c>
      <c r="F40" s="8">
        <f t="shared" si="0"/>
        <v>0</v>
      </c>
      <c r="G40" s="9">
        <f>G41</f>
        <v>0</v>
      </c>
      <c r="H40" s="8">
        <f t="shared" si="1"/>
        <v>0</v>
      </c>
      <c r="I40" s="9">
        <f>I41</f>
        <v>0</v>
      </c>
      <c r="J40" s="8">
        <f t="shared" si="2"/>
        <v>0</v>
      </c>
      <c r="K40" s="9">
        <f>K41</f>
        <v>0</v>
      </c>
      <c r="L40" s="8">
        <f t="shared" si="3"/>
        <v>0</v>
      </c>
      <c r="M40" s="8">
        <v>0</v>
      </c>
      <c r="N40" s="9">
        <f>N41</f>
        <v>0</v>
      </c>
      <c r="O40" s="8">
        <f t="shared" si="4"/>
        <v>0</v>
      </c>
      <c r="P40" s="9">
        <f>P41</f>
        <v>0</v>
      </c>
      <c r="Q40" s="8">
        <f t="shared" si="5"/>
        <v>0</v>
      </c>
      <c r="R40" s="9">
        <f>R41</f>
        <v>0</v>
      </c>
      <c r="S40" s="8">
        <f t="shared" si="6"/>
        <v>0</v>
      </c>
    </row>
    <row r="41" spans="1:19" ht="38.25">
      <c r="A41" s="4" t="s">
        <v>601</v>
      </c>
      <c r="B41" s="2" t="s">
        <v>602</v>
      </c>
      <c r="C41" s="2"/>
      <c r="D41" s="8">
        <v>0</v>
      </c>
      <c r="E41" s="9">
        <f>E42</f>
        <v>0</v>
      </c>
      <c r="F41" s="8">
        <f t="shared" si="0"/>
        <v>0</v>
      </c>
      <c r="G41" s="9">
        <f>G42</f>
        <v>0</v>
      </c>
      <c r="H41" s="8">
        <f t="shared" si="1"/>
        <v>0</v>
      </c>
      <c r="I41" s="9">
        <f>I42</f>
        <v>0</v>
      </c>
      <c r="J41" s="8">
        <f t="shared" si="2"/>
        <v>0</v>
      </c>
      <c r="K41" s="9">
        <f>K42</f>
        <v>0</v>
      </c>
      <c r="L41" s="8">
        <f t="shared" si="3"/>
        <v>0</v>
      </c>
      <c r="M41" s="8">
        <v>0</v>
      </c>
      <c r="N41" s="9">
        <f>N42</f>
        <v>0</v>
      </c>
      <c r="O41" s="8">
        <f t="shared" si="4"/>
        <v>0</v>
      </c>
      <c r="P41" s="9">
        <f>P42</f>
        <v>0</v>
      </c>
      <c r="Q41" s="8">
        <f t="shared" si="5"/>
        <v>0</v>
      </c>
      <c r="R41" s="9">
        <f>R42</f>
        <v>0</v>
      </c>
      <c r="S41" s="8">
        <f t="shared" si="6"/>
        <v>0</v>
      </c>
    </row>
    <row r="42" spans="1:19" ht="38.25">
      <c r="A42" s="4" t="s">
        <v>63</v>
      </c>
      <c r="B42" s="2" t="s">
        <v>602</v>
      </c>
      <c r="C42" s="2">
        <v>600</v>
      </c>
      <c r="D42" s="8">
        <v>0</v>
      </c>
      <c r="E42" s="9"/>
      <c r="F42" s="8">
        <f t="shared" si="0"/>
        <v>0</v>
      </c>
      <c r="G42" s="9"/>
      <c r="H42" s="8">
        <f t="shared" si="1"/>
        <v>0</v>
      </c>
      <c r="I42" s="9"/>
      <c r="J42" s="8">
        <f t="shared" si="2"/>
        <v>0</v>
      </c>
      <c r="K42" s="9"/>
      <c r="L42" s="8">
        <f t="shared" si="3"/>
        <v>0</v>
      </c>
      <c r="M42" s="8">
        <v>0</v>
      </c>
      <c r="N42" s="9"/>
      <c r="O42" s="8">
        <f t="shared" si="4"/>
        <v>0</v>
      </c>
      <c r="P42" s="9"/>
      <c r="Q42" s="8">
        <f t="shared" si="5"/>
        <v>0</v>
      </c>
      <c r="R42" s="9"/>
      <c r="S42" s="8">
        <f t="shared" si="6"/>
        <v>0</v>
      </c>
    </row>
    <row r="43" spans="1:19" ht="25.5">
      <c r="A43" s="10" t="s">
        <v>242</v>
      </c>
      <c r="B43" s="7" t="s">
        <v>245</v>
      </c>
      <c r="C43" s="2"/>
      <c r="D43" s="8">
        <v>134652.51020000002</v>
      </c>
      <c r="E43" s="9">
        <f>E44+E61+E67+E73+E70+E64</f>
        <v>0</v>
      </c>
      <c r="F43" s="8">
        <f t="shared" si="0"/>
        <v>134652.51020000002</v>
      </c>
      <c r="G43" s="9">
        <f>G44+G61+G67+G73+G70+G64</f>
        <v>-1563.6762000000001</v>
      </c>
      <c r="H43" s="8">
        <f t="shared" si="1"/>
        <v>133088.83400000003</v>
      </c>
      <c r="I43" s="9">
        <f>I44+I61+I67+I73+I70+I64</f>
        <v>0</v>
      </c>
      <c r="J43" s="8">
        <f t="shared" si="2"/>
        <v>133088.83400000003</v>
      </c>
      <c r="K43" s="9">
        <f>K44+K61+K67+K73+K70+K64</f>
        <v>-453.93700000000001</v>
      </c>
      <c r="L43" s="8">
        <f t="shared" si="3"/>
        <v>132634.89700000003</v>
      </c>
      <c r="M43" s="8">
        <v>131945.07400000002</v>
      </c>
      <c r="N43" s="9">
        <f>N44+N61+N67+N73+N70+N64</f>
        <v>0</v>
      </c>
      <c r="O43" s="8">
        <f t="shared" si="4"/>
        <v>131945.07400000002</v>
      </c>
      <c r="P43" s="9">
        <f>P44+P61+P67+P73+P70+P64</f>
        <v>0</v>
      </c>
      <c r="Q43" s="8">
        <f t="shared" si="5"/>
        <v>131945.07400000002</v>
      </c>
      <c r="R43" s="9">
        <f>R44+R61+R67+R73+R70+R64</f>
        <v>-460</v>
      </c>
      <c r="S43" s="8">
        <f t="shared" si="6"/>
        <v>131485.07400000002</v>
      </c>
    </row>
    <row r="44" spans="1:19" ht="38.25">
      <c r="A44" s="4" t="s">
        <v>244</v>
      </c>
      <c r="B44" s="2" t="s">
        <v>246</v>
      </c>
      <c r="C44" s="2"/>
      <c r="D44" s="8">
        <v>133088.67600000004</v>
      </c>
      <c r="E44" s="9">
        <f>E45+E47+E49+E51+E53+E55+E57+E59</f>
        <v>0</v>
      </c>
      <c r="F44" s="8">
        <f t="shared" si="0"/>
        <v>133088.67600000004</v>
      </c>
      <c r="G44" s="9">
        <f>G45+G47+G49+G51+G53+G55+G57+G59</f>
        <v>0</v>
      </c>
      <c r="H44" s="8">
        <f t="shared" si="1"/>
        <v>133088.67600000004</v>
      </c>
      <c r="I44" s="9">
        <f>I45+I47+I49+I51+I53+I55+I57+I59</f>
        <v>0</v>
      </c>
      <c r="J44" s="8">
        <f t="shared" si="2"/>
        <v>133088.67600000004</v>
      </c>
      <c r="K44" s="9">
        <f>K45+K47+K49+K51+K53+K55+K57+K59</f>
        <v>-453.779</v>
      </c>
      <c r="L44" s="8">
        <f t="shared" si="3"/>
        <v>132634.89700000003</v>
      </c>
      <c r="M44" s="8">
        <v>131944.91600000003</v>
      </c>
      <c r="N44" s="9">
        <f>N45+N47+N49+N51+N53+N55+N57+N59</f>
        <v>0</v>
      </c>
      <c r="O44" s="8">
        <f t="shared" si="4"/>
        <v>131944.91600000003</v>
      </c>
      <c r="P44" s="9">
        <f>P45+P47+P49+P51+P53+P55+P57+P59</f>
        <v>0</v>
      </c>
      <c r="Q44" s="8">
        <f t="shared" si="5"/>
        <v>131944.91600000003</v>
      </c>
      <c r="R44" s="9">
        <f>R45+R47+R49+R51+R53+R55+R57+R59</f>
        <v>-459.84199999999998</v>
      </c>
      <c r="S44" s="8">
        <f t="shared" si="6"/>
        <v>131485.07400000002</v>
      </c>
    </row>
    <row r="45" spans="1:19" ht="63.75">
      <c r="A45" s="4" t="s">
        <v>243</v>
      </c>
      <c r="B45" s="2" t="s">
        <v>247</v>
      </c>
      <c r="C45" s="2"/>
      <c r="D45" s="8">
        <v>25115.31</v>
      </c>
      <c r="E45" s="9">
        <f>E46</f>
        <v>0</v>
      </c>
      <c r="F45" s="8">
        <f t="shared" si="0"/>
        <v>25115.31</v>
      </c>
      <c r="G45" s="9">
        <f>G46</f>
        <v>0</v>
      </c>
      <c r="H45" s="8">
        <f t="shared" si="1"/>
        <v>25115.31</v>
      </c>
      <c r="I45" s="9">
        <f>I46</f>
        <v>0</v>
      </c>
      <c r="J45" s="8">
        <f t="shared" si="2"/>
        <v>25115.31</v>
      </c>
      <c r="K45" s="9">
        <f>K46</f>
        <v>-453.779</v>
      </c>
      <c r="L45" s="8">
        <f t="shared" si="3"/>
        <v>24661.531000000003</v>
      </c>
      <c r="M45" s="8">
        <v>23815.31</v>
      </c>
      <c r="N45" s="9">
        <f>N46</f>
        <v>0</v>
      </c>
      <c r="O45" s="8">
        <f t="shared" si="4"/>
        <v>23815.31</v>
      </c>
      <c r="P45" s="9">
        <f>P46</f>
        <v>0</v>
      </c>
      <c r="Q45" s="8">
        <f t="shared" si="5"/>
        <v>23815.31</v>
      </c>
      <c r="R45" s="9">
        <f>R46</f>
        <v>-459.84199999999998</v>
      </c>
      <c r="S45" s="8">
        <f t="shared" si="6"/>
        <v>23355.468000000001</v>
      </c>
    </row>
    <row r="46" spans="1:19" ht="38.25">
      <c r="A46" s="4" t="s">
        <v>63</v>
      </c>
      <c r="B46" s="2" t="s">
        <v>247</v>
      </c>
      <c r="C46" s="2">
        <v>600</v>
      </c>
      <c r="D46" s="8">
        <v>25115.31</v>
      </c>
      <c r="E46" s="9"/>
      <c r="F46" s="8">
        <f t="shared" si="0"/>
        <v>25115.31</v>
      </c>
      <c r="G46" s="9"/>
      <c r="H46" s="8">
        <f t="shared" si="1"/>
        <v>25115.31</v>
      </c>
      <c r="I46" s="9"/>
      <c r="J46" s="8">
        <f t="shared" si="2"/>
        <v>25115.31</v>
      </c>
      <c r="K46" s="9">
        <f>0.158-453.937</f>
        <v>-453.779</v>
      </c>
      <c r="L46" s="8">
        <f t="shared" si="3"/>
        <v>24661.531000000003</v>
      </c>
      <c r="M46" s="8">
        <v>23815.31</v>
      </c>
      <c r="N46" s="9"/>
      <c r="O46" s="8">
        <f t="shared" si="4"/>
        <v>23815.31</v>
      </c>
      <c r="P46" s="9"/>
      <c r="Q46" s="8">
        <f t="shared" si="5"/>
        <v>23815.31</v>
      </c>
      <c r="R46" s="9">
        <f>0.158-460</f>
        <v>-459.84199999999998</v>
      </c>
      <c r="S46" s="8">
        <f t="shared" si="6"/>
        <v>23355.468000000001</v>
      </c>
    </row>
    <row r="47" spans="1:19" ht="25.5">
      <c r="A47" s="4" t="s">
        <v>248</v>
      </c>
      <c r="B47" s="2" t="s">
        <v>249</v>
      </c>
      <c r="C47" s="2"/>
      <c r="D47" s="8">
        <v>150</v>
      </c>
      <c r="E47" s="9">
        <f>E48</f>
        <v>0</v>
      </c>
      <c r="F47" s="8">
        <f t="shared" si="0"/>
        <v>150</v>
      </c>
      <c r="G47" s="9">
        <f>G48</f>
        <v>0</v>
      </c>
      <c r="H47" s="8">
        <f t="shared" si="1"/>
        <v>150</v>
      </c>
      <c r="I47" s="9">
        <f>I48</f>
        <v>0</v>
      </c>
      <c r="J47" s="8">
        <f t="shared" si="2"/>
        <v>150</v>
      </c>
      <c r="K47" s="9">
        <f>K48</f>
        <v>0</v>
      </c>
      <c r="L47" s="8">
        <f t="shared" si="3"/>
        <v>150</v>
      </c>
      <c r="M47" s="8">
        <v>150</v>
      </c>
      <c r="N47" s="9">
        <f>N48</f>
        <v>0</v>
      </c>
      <c r="O47" s="8">
        <f t="shared" si="4"/>
        <v>150</v>
      </c>
      <c r="P47" s="9">
        <f>P48</f>
        <v>0</v>
      </c>
      <c r="Q47" s="8">
        <f t="shared" si="5"/>
        <v>150</v>
      </c>
      <c r="R47" s="9">
        <f>R48</f>
        <v>0</v>
      </c>
      <c r="S47" s="8">
        <f t="shared" si="6"/>
        <v>150</v>
      </c>
    </row>
    <row r="48" spans="1:19" ht="38.25">
      <c r="A48" s="4" t="s">
        <v>63</v>
      </c>
      <c r="B48" s="2" t="s">
        <v>249</v>
      </c>
      <c r="C48" s="2">
        <v>600</v>
      </c>
      <c r="D48" s="8">
        <v>150</v>
      </c>
      <c r="E48" s="9"/>
      <c r="F48" s="8">
        <f t="shared" si="0"/>
        <v>150</v>
      </c>
      <c r="G48" s="9"/>
      <c r="H48" s="8">
        <f t="shared" si="1"/>
        <v>150</v>
      </c>
      <c r="I48" s="9"/>
      <c r="J48" s="8">
        <f t="shared" si="2"/>
        <v>150</v>
      </c>
      <c r="K48" s="9"/>
      <c r="L48" s="8">
        <f t="shared" si="3"/>
        <v>150</v>
      </c>
      <c r="M48" s="8">
        <v>150</v>
      </c>
      <c r="N48" s="9"/>
      <c r="O48" s="8">
        <f t="shared" si="4"/>
        <v>150</v>
      </c>
      <c r="P48" s="9"/>
      <c r="Q48" s="8">
        <f t="shared" si="5"/>
        <v>150</v>
      </c>
      <c r="R48" s="9"/>
      <c r="S48" s="8">
        <f t="shared" si="6"/>
        <v>150</v>
      </c>
    </row>
    <row r="49" spans="1:19" ht="51">
      <c r="A49" s="4" t="s">
        <v>448</v>
      </c>
      <c r="B49" s="2" t="s">
        <v>486</v>
      </c>
      <c r="C49" s="2"/>
      <c r="D49" s="8">
        <v>0</v>
      </c>
      <c r="E49" s="9">
        <f>E50</f>
        <v>0</v>
      </c>
      <c r="F49" s="8">
        <f t="shared" si="0"/>
        <v>0</v>
      </c>
      <c r="G49" s="9">
        <f>G50</f>
        <v>0</v>
      </c>
      <c r="H49" s="8">
        <f t="shared" si="1"/>
        <v>0</v>
      </c>
      <c r="I49" s="9">
        <f>I50</f>
        <v>0</v>
      </c>
      <c r="J49" s="8">
        <f t="shared" si="2"/>
        <v>0</v>
      </c>
      <c r="K49" s="9">
        <f>K50</f>
        <v>0</v>
      </c>
      <c r="L49" s="8">
        <f t="shared" si="3"/>
        <v>0</v>
      </c>
      <c r="M49" s="8">
        <v>0</v>
      </c>
      <c r="N49" s="9">
        <f>N50</f>
        <v>0</v>
      </c>
      <c r="O49" s="8">
        <f t="shared" si="4"/>
        <v>0</v>
      </c>
      <c r="P49" s="9">
        <f>P50</f>
        <v>0</v>
      </c>
      <c r="Q49" s="8">
        <f t="shared" si="5"/>
        <v>0</v>
      </c>
      <c r="R49" s="9">
        <f>R50</f>
        <v>0</v>
      </c>
      <c r="S49" s="8">
        <f t="shared" si="6"/>
        <v>0</v>
      </c>
    </row>
    <row r="50" spans="1:19" ht="38.25">
      <c r="A50" s="4" t="s">
        <v>63</v>
      </c>
      <c r="B50" s="2" t="s">
        <v>486</v>
      </c>
      <c r="C50" s="2">
        <v>600</v>
      </c>
      <c r="D50" s="8">
        <v>0</v>
      </c>
      <c r="E50" s="9"/>
      <c r="F50" s="8">
        <f t="shared" si="0"/>
        <v>0</v>
      </c>
      <c r="G50" s="9"/>
      <c r="H50" s="8">
        <f t="shared" si="1"/>
        <v>0</v>
      </c>
      <c r="I50" s="9"/>
      <c r="J50" s="8">
        <f t="shared" si="2"/>
        <v>0</v>
      </c>
      <c r="K50" s="9"/>
      <c r="L50" s="8">
        <f t="shared" si="3"/>
        <v>0</v>
      </c>
      <c r="M50" s="8">
        <v>0</v>
      </c>
      <c r="N50" s="9"/>
      <c r="O50" s="8">
        <f t="shared" si="4"/>
        <v>0</v>
      </c>
      <c r="P50" s="9"/>
      <c r="Q50" s="8">
        <f t="shared" si="5"/>
        <v>0</v>
      </c>
      <c r="R50" s="9"/>
      <c r="S50" s="8">
        <f t="shared" si="6"/>
        <v>0</v>
      </c>
    </row>
    <row r="51" spans="1:19" ht="102">
      <c r="A51" s="11" t="s">
        <v>250</v>
      </c>
      <c r="B51" s="2" t="s">
        <v>251</v>
      </c>
      <c r="C51" s="2"/>
      <c r="D51" s="8">
        <v>1150</v>
      </c>
      <c r="E51" s="9">
        <f>E52</f>
        <v>0</v>
      </c>
      <c r="F51" s="8">
        <f t="shared" si="0"/>
        <v>1150</v>
      </c>
      <c r="G51" s="9">
        <f>G52</f>
        <v>0</v>
      </c>
      <c r="H51" s="8">
        <f t="shared" si="1"/>
        <v>1150</v>
      </c>
      <c r="I51" s="9">
        <f>I52</f>
        <v>0</v>
      </c>
      <c r="J51" s="8">
        <f t="shared" si="2"/>
        <v>1150</v>
      </c>
      <c r="K51" s="9">
        <f>K52</f>
        <v>0</v>
      </c>
      <c r="L51" s="8">
        <f t="shared" si="3"/>
        <v>1150</v>
      </c>
      <c r="M51" s="8">
        <v>1150</v>
      </c>
      <c r="N51" s="9">
        <f>N52</f>
        <v>0</v>
      </c>
      <c r="O51" s="8">
        <f t="shared" si="4"/>
        <v>1150</v>
      </c>
      <c r="P51" s="9">
        <f>P52</f>
        <v>0</v>
      </c>
      <c r="Q51" s="8">
        <f t="shared" si="5"/>
        <v>1150</v>
      </c>
      <c r="R51" s="9">
        <f>R52</f>
        <v>0</v>
      </c>
      <c r="S51" s="8">
        <f t="shared" si="6"/>
        <v>1150</v>
      </c>
    </row>
    <row r="52" spans="1:19" ht="38.25">
      <c r="A52" s="4" t="s">
        <v>63</v>
      </c>
      <c r="B52" s="2" t="s">
        <v>251</v>
      </c>
      <c r="C52" s="2">
        <v>600</v>
      </c>
      <c r="D52" s="8">
        <v>1150</v>
      </c>
      <c r="E52" s="9"/>
      <c r="F52" s="8">
        <f t="shared" si="0"/>
        <v>1150</v>
      </c>
      <c r="G52" s="9"/>
      <c r="H52" s="8">
        <f t="shared" si="1"/>
        <v>1150</v>
      </c>
      <c r="I52" s="9"/>
      <c r="J52" s="8">
        <f t="shared" si="2"/>
        <v>1150</v>
      </c>
      <c r="K52" s="9"/>
      <c r="L52" s="8">
        <f t="shared" si="3"/>
        <v>1150</v>
      </c>
      <c r="M52" s="8">
        <v>1150</v>
      </c>
      <c r="N52" s="9"/>
      <c r="O52" s="8">
        <f t="shared" si="4"/>
        <v>1150</v>
      </c>
      <c r="P52" s="9"/>
      <c r="Q52" s="8">
        <f t="shared" si="5"/>
        <v>1150</v>
      </c>
      <c r="R52" s="9"/>
      <c r="S52" s="8">
        <f t="shared" si="6"/>
        <v>1150</v>
      </c>
    </row>
    <row r="53" spans="1:19" ht="38.25">
      <c r="A53" s="4" t="s">
        <v>318</v>
      </c>
      <c r="B53" s="2" t="s">
        <v>252</v>
      </c>
      <c r="C53" s="2"/>
      <c r="D53" s="8">
        <v>478</v>
      </c>
      <c r="E53" s="9">
        <f>E54</f>
        <v>0</v>
      </c>
      <c r="F53" s="8">
        <f t="shared" si="0"/>
        <v>478</v>
      </c>
      <c r="G53" s="9">
        <f>G54</f>
        <v>0</v>
      </c>
      <c r="H53" s="8">
        <f t="shared" si="1"/>
        <v>478</v>
      </c>
      <c r="I53" s="9">
        <f>I54</f>
        <v>0</v>
      </c>
      <c r="J53" s="8">
        <f t="shared" si="2"/>
        <v>478</v>
      </c>
      <c r="K53" s="9">
        <f>K54</f>
        <v>0</v>
      </c>
      <c r="L53" s="8">
        <f t="shared" si="3"/>
        <v>478</v>
      </c>
      <c r="M53" s="8">
        <v>478</v>
      </c>
      <c r="N53" s="9">
        <f>N54</f>
        <v>0</v>
      </c>
      <c r="O53" s="8">
        <f t="shared" si="4"/>
        <v>478</v>
      </c>
      <c r="P53" s="9">
        <f>P54</f>
        <v>0</v>
      </c>
      <c r="Q53" s="8">
        <f t="shared" si="5"/>
        <v>478</v>
      </c>
      <c r="R53" s="9">
        <f>R54</f>
        <v>0</v>
      </c>
      <c r="S53" s="8">
        <f t="shared" si="6"/>
        <v>478</v>
      </c>
    </row>
    <row r="54" spans="1:19" ht="38.25">
      <c r="A54" s="4" t="s">
        <v>63</v>
      </c>
      <c r="B54" s="2" t="s">
        <v>252</v>
      </c>
      <c r="C54" s="2">
        <v>600</v>
      </c>
      <c r="D54" s="8">
        <v>478</v>
      </c>
      <c r="E54" s="9"/>
      <c r="F54" s="8">
        <f t="shared" si="0"/>
        <v>478</v>
      </c>
      <c r="G54" s="9"/>
      <c r="H54" s="8">
        <f t="shared" si="1"/>
        <v>478</v>
      </c>
      <c r="I54" s="9"/>
      <c r="J54" s="8">
        <f t="shared" si="2"/>
        <v>478</v>
      </c>
      <c r="K54" s="9"/>
      <c r="L54" s="8">
        <f t="shared" si="3"/>
        <v>478</v>
      </c>
      <c r="M54" s="8">
        <v>478</v>
      </c>
      <c r="N54" s="9"/>
      <c r="O54" s="8">
        <f t="shared" si="4"/>
        <v>478</v>
      </c>
      <c r="P54" s="9"/>
      <c r="Q54" s="8">
        <f t="shared" si="5"/>
        <v>478</v>
      </c>
      <c r="R54" s="9"/>
      <c r="S54" s="8">
        <f t="shared" si="6"/>
        <v>478</v>
      </c>
    </row>
    <row r="55" spans="1:19" ht="38.25">
      <c r="A55" s="4" t="s">
        <v>649</v>
      </c>
      <c r="B55" s="12" t="s">
        <v>621</v>
      </c>
      <c r="C55" s="2"/>
      <c r="D55" s="8">
        <v>600</v>
      </c>
      <c r="E55" s="9">
        <f>E56</f>
        <v>0</v>
      </c>
      <c r="F55" s="8">
        <f t="shared" si="0"/>
        <v>600</v>
      </c>
      <c r="G55" s="9">
        <f>G56</f>
        <v>0</v>
      </c>
      <c r="H55" s="8">
        <f t="shared" si="1"/>
        <v>600</v>
      </c>
      <c r="I55" s="9">
        <f>I56</f>
        <v>0</v>
      </c>
      <c r="J55" s="8">
        <f t="shared" si="2"/>
        <v>600</v>
      </c>
      <c r="K55" s="9">
        <f>K56</f>
        <v>0</v>
      </c>
      <c r="L55" s="8">
        <f t="shared" si="3"/>
        <v>600</v>
      </c>
      <c r="M55" s="8">
        <v>600</v>
      </c>
      <c r="N55" s="9">
        <f>N56</f>
        <v>0</v>
      </c>
      <c r="O55" s="8">
        <f t="shared" si="4"/>
        <v>600</v>
      </c>
      <c r="P55" s="9">
        <f>P56</f>
        <v>0</v>
      </c>
      <c r="Q55" s="8">
        <f t="shared" si="5"/>
        <v>600</v>
      </c>
      <c r="R55" s="9">
        <f>R56</f>
        <v>0</v>
      </c>
      <c r="S55" s="8">
        <f t="shared" si="6"/>
        <v>600</v>
      </c>
    </row>
    <row r="56" spans="1:19" ht="38.25">
      <c r="A56" s="4" t="s">
        <v>63</v>
      </c>
      <c r="B56" s="12" t="s">
        <v>621</v>
      </c>
      <c r="C56" s="2">
        <v>600</v>
      </c>
      <c r="D56" s="8">
        <v>600</v>
      </c>
      <c r="E56" s="9"/>
      <c r="F56" s="8">
        <f t="shared" si="0"/>
        <v>600</v>
      </c>
      <c r="G56" s="9"/>
      <c r="H56" s="8">
        <f t="shared" si="1"/>
        <v>600</v>
      </c>
      <c r="I56" s="9"/>
      <c r="J56" s="8">
        <f t="shared" si="2"/>
        <v>600</v>
      </c>
      <c r="K56" s="9"/>
      <c r="L56" s="8">
        <f t="shared" si="3"/>
        <v>600</v>
      </c>
      <c r="M56" s="8">
        <v>600</v>
      </c>
      <c r="N56" s="9"/>
      <c r="O56" s="8">
        <f t="shared" si="4"/>
        <v>600</v>
      </c>
      <c r="P56" s="9"/>
      <c r="Q56" s="8">
        <f t="shared" si="5"/>
        <v>600</v>
      </c>
      <c r="R56" s="9"/>
      <c r="S56" s="8">
        <f t="shared" si="6"/>
        <v>600</v>
      </c>
    </row>
    <row r="57" spans="1:19" ht="170.25" customHeight="1">
      <c r="A57" s="11" t="s">
        <v>660</v>
      </c>
      <c r="B57" s="12" t="s">
        <v>253</v>
      </c>
      <c r="C57" s="2"/>
      <c r="D57" s="8">
        <v>94736.686000000002</v>
      </c>
      <c r="E57" s="9">
        <f>E58</f>
        <v>0</v>
      </c>
      <c r="F57" s="8">
        <f t="shared" si="0"/>
        <v>94736.686000000002</v>
      </c>
      <c r="G57" s="9">
        <f>G58</f>
        <v>0</v>
      </c>
      <c r="H57" s="8">
        <f t="shared" si="1"/>
        <v>94736.686000000002</v>
      </c>
      <c r="I57" s="9">
        <f>I58</f>
        <v>0</v>
      </c>
      <c r="J57" s="8">
        <f t="shared" si="2"/>
        <v>94736.686000000002</v>
      </c>
      <c r="K57" s="9">
        <f>K58</f>
        <v>0</v>
      </c>
      <c r="L57" s="8">
        <f t="shared" si="3"/>
        <v>94736.686000000002</v>
      </c>
      <c r="M57" s="8">
        <v>94736.686000000002</v>
      </c>
      <c r="N57" s="9">
        <f>N58</f>
        <v>0</v>
      </c>
      <c r="O57" s="8">
        <f t="shared" si="4"/>
        <v>94736.686000000002</v>
      </c>
      <c r="P57" s="9">
        <f>P58</f>
        <v>0</v>
      </c>
      <c r="Q57" s="8">
        <f t="shared" si="5"/>
        <v>94736.686000000002</v>
      </c>
      <c r="R57" s="9">
        <f>R58</f>
        <v>0</v>
      </c>
      <c r="S57" s="8">
        <f t="shared" si="6"/>
        <v>94736.686000000002</v>
      </c>
    </row>
    <row r="58" spans="1:19" ht="38.25">
      <c r="A58" s="4" t="s">
        <v>63</v>
      </c>
      <c r="B58" s="12" t="s">
        <v>253</v>
      </c>
      <c r="C58" s="2">
        <v>600</v>
      </c>
      <c r="D58" s="8">
        <v>94736.686000000002</v>
      </c>
      <c r="E58" s="9"/>
      <c r="F58" s="8">
        <f t="shared" si="0"/>
        <v>94736.686000000002</v>
      </c>
      <c r="G58" s="9"/>
      <c r="H58" s="8">
        <f t="shared" si="1"/>
        <v>94736.686000000002</v>
      </c>
      <c r="I58" s="9"/>
      <c r="J58" s="8">
        <f t="shared" si="2"/>
        <v>94736.686000000002</v>
      </c>
      <c r="K58" s="9"/>
      <c r="L58" s="8">
        <f t="shared" si="3"/>
        <v>94736.686000000002</v>
      </c>
      <c r="M58" s="8">
        <v>94736.686000000002</v>
      </c>
      <c r="N58" s="9"/>
      <c r="O58" s="8">
        <f t="shared" si="4"/>
        <v>94736.686000000002</v>
      </c>
      <c r="P58" s="9"/>
      <c r="Q58" s="8">
        <f t="shared" si="5"/>
        <v>94736.686000000002</v>
      </c>
      <c r="R58" s="9"/>
      <c r="S58" s="8">
        <f t="shared" si="6"/>
        <v>94736.686000000002</v>
      </c>
    </row>
    <row r="59" spans="1:19" ht="102">
      <c r="A59" s="4" t="s">
        <v>565</v>
      </c>
      <c r="B59" s="12" t="s">
        <v>507</v>
      </c>
      <c r="C59" s="2"/>
      <c r="D59" s="8">
        <v>10858.68</v>
      </c>
      <c r="E59" s="9">
        <f>E60</f>
        <v>0</v>
      </c>
      <c r="F59" s="8">
        <f t="shared" si="0"/>
        <v>10858.68</v>
      </c>
      <c r="G59" s="9">
        <f>G60</f>
        <v>0</v>
      </c>
      <c r="H59" s="8">
        <f t="shared" si="1"/>
        <v>10858.68</v>
      </c>
      <c r="I59" s="9">
        <f>I60</f>
        <v>0</v>
      </c>
      <c r="J59" s="8">
        <f t="shared" si="2"/>
        <v>10858.68</v>
      </c>
      <c r="K59" s="9">
        <f>K60</f>
        <v>0</v>
      </c>
      <c r="L59" s="8">
        <f t="shared" si="3"/>
        <v>10858.68</v>
      </c>
      <c r="M59" s="8">
        <v>11014.92</v>
      </c>
      <c r="N59" s="9">
        <f>N60</f>
        <v>0</v>
      </c>
      <c r="O59" s="8">
        <f t="shared" si="4"/>
        <v>11014.92</v>
      </c>
      <c r="P59" s="9">
        <f>P60</f>
        <v>0</v>
      </c>
      <c r="Q59" s="8">
        <f t="shared" si="5"/>
        <v>11014.92</v>
      </c>
      <c r="R59" s="9">
        <f>R60</f>
        <v>0</v>
      </c>
      <c r="S59" s="8">
        <f t="shared" si="6"/>
        <v>11014.92</v>
      </c>
    </row>
    <row r="60" spans="1:19" ht="38.25">
      <c r="A60" s="4" t="s">
        <v>63</v>
      </c>
      <c r="B60" s="12" t="s">
        <v>507</v>
      </c>
      <c r="C60" s="2">
        <v>600</v>
      </c>
      <c r="D60" s="8">
        <v>10858.68</v>
      </c>
      <c r="E60" s="9"/>
      <c r="F60" s="8">
        <f t="shared" si="0"/>
        <v>10858.68</v>
      </c>
      <c r="G60" s="9"/>
      <c r="H60" s="8">
        <f t="shared" si="1"/>
        <v>10858.68</v>
      </c>
      <c r="I60" s="9"/>
      <c r="J60" s="8">
        <f t="shared" si="2"/>
        <v>10858.68</v>
      </c>
      <c r="K60" s="9"/>
      <c r="L60" s="8">
        <f t="shared" si="3"/>
        <v>10858.68</v>
      </c>
      <c r="M60" s="8">
        <v>11014.92</v>
      </c>
      <c r="N60" s="9"/>
      <c r="O60" s="8">
        <f t="shared" si="4"/>
        <v>11014.92</v>
      </c>
      <c r="P60" s="9"/>
      <c r="Q60" s="8">
        <f t="shared" si="5"/>
        <v>11014.92</v>
      </c>
      <c r="R60" s="9"/>
      <c r="S60" s="8">
        <f t="shared" si="6"/>
        <v>11014.92</v>
      </c>
    </row>
    <row r="61" spans="1:19" ht="38.25">
      <c r="A61" s="4" t="s">
        <v>254</v>
      </c>
      <c r="B61" s="2" t="s">
        <v>256</v>
      </c>
      <c r="C61" s="2"/>
      <c r="D61" s="8">
        <v>0</v>
      </c>
      <c r="E61" s="9">
        <f>E62</f>
        <v>0</v>
      </c>
      <c r="F61" s="8">
        <f t="shared" si="0"/>
        <v>0</v>
      </c>
      <c r="G61" s="9">
        <f>G62</f>
        <v>0</v>
      </c>
      <c r="H61" s="8">
        <f t="shared" si="1"/>
        <v>0</v>
      </c>
      <c r="I61" s="9">
        <f>I62</f>
        <v>0</v>
      </c>
      <c r="J61" s="8">
        <f t="shared" si="2"/>
        <v>0</v>
      </c>
      <c r="K61" s="9">
        <f>K62</f>
        <v>0</v>
      </c>
      <c r="L61" s="8">
        <f t="shared" si="3"/>
        <v>0</v>
      </c>
      <c r="M61" s="8">
        <v>0</v>
      </c>
      <c r="N61" s="9">
        <f>N62</f>
        <v>0</v>
      </c>
      <c r="O61" s="8">
        <f t="shared" si="4"/>
        <v>0</v>
      </c>
      <c r="P61" s="9">
        <f>P62</f>
        <v>0</v>
      </c>
      <c r="Q61" s="8">
        <f t="shared" si="5"/>
        <v>0</v>
      </c>
      <c r="R61" s="9">
        <f>R62</f>
        <v>0</v>
      </c>
      <c r="S61" s="8">
        <f t="shared" si="6"/>
        <v>0</v>
      </c>
    </row>
    <row r="62" spans="1:19" ht="25.5">
      <c r="A62" s="4" t="s">
        <v>255</v>
      </c>
      <c r="B62" s="2" t="s">
        <v>257</v>
      </c>
      <c r="C62" s="2"/>
      <c r="D62" s="8">
        <v>0</v>
      </c>
      <c r="E62" s="9">
        <f>E63</f>
        <v>0</v>
      </c>
      <c r="F62" s="8">
        <f t="shared" si="0"/>
        <v>0</v>
      </c>
      <c r="G62" s="9">
        <f>G63</f>
        <v>0</v>
      </c>
      <c r="H62" s="8">
        <f t="shared" si="1"/>
        <v>0</v>
      </c>
      <c r="I62" s="9">
        <f>I63</f>
        <v>0</v>
      </c>
      <c r="J62" s="8">
        <f t="shared" si="2"/>
        <v>0</v>
      </c>
      <c r="K62" s="9">
        <f>K63</f>
        <v>0</v>
      </c>
      <c r="L62" s="8">
        <f t="shared" si="3"/>
        <v>0</v>
      </c>
      <c r="M62" s="8">
        <v>0</v>
      </c>
      <c r="N62" s="9">
        <f>N63</f>
        <v>0</v>
      </c>
      <c r="O62" s="8">
        <f t="shared" si="4"/>
        <v>0</v>
      </c>
      <c r="P62" s="9">
        <f>P63</f>
        <v>0</v>
      </c>
      <c r="Q62" s="8">
        <f t="shared" si="5"/>
        <v>0</v>
      </c>
      <c r="R62" s="9">
        <f>R63</f>
        <v>0</v>
      </c>
      <c r="S62" s="8">
        <f t="shared" si="6"/>
        <v>0</v>
      </c>
    </row>
    <row r="63" spans="1:19" ht="38.25">
      <c r="A63" s="4" t="s">
        <v>63</v>
      </c>
      <c r="B63" s="2" t="s">
        <v>257</v>
      </c>
      <c r="C63" s="2">
        <v>600</v>
      </c>
      <c r="D63" s="8">
        <v>0</v>
      </c>
      <c r="E63" s="9"/>
      <c r="F63" s="8">
        <f t="shared" si="0"/>
        <v>0</v>
      </c>
      <c r="G63" s="9"/>
      <c r="H63" s="8">
        <f t="shared" si="1"/>
        <v>0</v>
      </c>
      <c r="I63" s="9"/>
      <c r="J63" s="8">
        <f t="shared" si="2"/>
        <v>0</v>
      </c>
      <c r="K63" s="9"/>
      <c r="L63" s="8">
        <f t="shared" si="3"/>
        <v>0</v>
      </c>
      <c r="M63" s="8">
        <v>0</v>
      </c>
      <c r="N63" s="9"/>
      <c r="O63" s="8">
        <f t="shared" si="4"/>
        <v>0</v>
      </c>
      <c r="P63" s="9"/>
      <c r="Q63" s="8">
        <f t="shared" si="5"/>
        <v>0</v>
      </c>
      <c r="R63" s="9"/>
      <c r="S63" s="8">
        <f t="shared" si="6"/>
        <v>0</v>
      </c>
    </row>
    <row r="64" spans="1:19" ht="51">
      <c r="A64" s="4" t="s">
        <v>494</v>
      </c>
      <c r="B64" s="2" t="s">
        <v>495</v>
      </c>
      <c r="C64" s="2"/>
      <c r="D64" s="8">
        <v>0</v>
      </c>
      <c r="E64" s="9">
        <f>E65</f>
        <v>0</v>
      </c>
      <c r="F64" s="8">
        <f t="shared" si="0"/>
        <v>0</v>
      </c>
      <c r="G64" s="9">
        <f>G65</f>
        <v>0</v>
      </c>
      <c r="H64" s="8">
        <f t="shared" si="1"/>
        <v>0</v>
      </c>
      <c r="I64" s="9">
        <f>I65</f>
        <v>0</v>
      </c>
      <c r="J64" s="8">
        <f t="shared" si="2"/>
        <v>0</v>
      </c>
      <c r="K64" s="9">
        <f>K65</f>
        <v>0</v>
      </c>
      <c r="L64" s="8">
        <f t="shared" si="3"/>
        <v>0</v>
      </c>
      <c r="M64" s="8">
        <v>0</v>
      </c>
      <c r="N64" s="9">
        <f>N65</f>
        <v>0</v>
      </c>
      <c r="O64" s="8">
        <f t="shared" si="4"/>
        <v>0</v>
      </c>
      <c r="P64" s="9">
        <f>P65</f>
        <v>0</v>
      </c>
      <c r="Q64" s="8">
        <f t="shared" si="5"/>
        <v>0</v>
      </c>
      <c r="R64" s="9">
        <f>R65</f>
        <v>0</v>
      </c>
      <c r="S64" s="8">
        <f t="shared" si="6"/>
        <v>0</v>
      </c>
    </row>
    <row r="65" spans="1:19" ht="38.25">
      <c r="A65" s="4" t="s">
        <v>496</v>
      </c>
      <c r="B65" s="2" t="s">
        <v>497</v>
      </c>
      <c r="C65" s="2"/>
      <c r="D65" s="8">
        <v>0</v>
      </c>
      <c r="E65" s="9">
        <f>E66</f>
        <v>0</v>
      </c>
      <c r="F65" s="8">
        <f t="shared" si="0"/>
        <v>0</v>
      </c>
      <c r="G65" s="9">
        <f>G66</f>
        <v>0</v>
      </c>
      <c r="H65" s="8">
        <f t="shared" si="1"/>
        <v>0</v>
      </c>
      <c r="I65" s="9">
        <f>I66</f>
        <v>0</v>
      </c>
      <c r="J65" s="8">
        <f t="shared" si="2"/>
        <v>0</v>
      </c>
      <c r="K65" s="9">
        <f>K66</f>
        <v>0</v>
      </c>
      <c r="L65" s="8">
        <f t="shared" si="3"/>
        <v>0</v>
      </c>
      <c r="M65" s="8">
        <v>0</v>
      </c>
      <c r="N65" s="9">
        <f>N66</f>
        <v>0</v>
      </c>
      <c r="O65" s="8">
        <f t="shared" si="4"/>
        <v>0</v>
      </c>
      <c r="P65" s="9">
        <f>P66</f>
        <v>0</v>
      </c>
      <c r="Q65" s="8">
        <f t="shared" si="5"/>
        <v>0</v>
      </c>
      <c r="R65" s="9">
        <f>R66</f>
        <v>0</v>
      </c>
      <c r="S65" s="8">
        <f t="shared" si="6"/>
        <v>0</v>
      </c>
    </row>
    <row r="66" spans="1:19" ht="38.25">
      <c r="A66" s="4" t="s">
        <v>63</v>
      </c>
      <c r="B66" s="2" t="s">
        <v>497</v>
      </c>
      <c r="C66" s="2">
        <v>600</v>
      </c>
      <c r="D66" s="8">
        <v>0</v>
      </c>
      <c r="E66" s="9"/>
      <c r="F66" s="8">
        <f t="shared" si="0"/>
        <v>0</v>
      </c>
      <c r="G66" s="9"/>
      <c r="H66" s="8">
        <f t="shared" si="1"/>
        <v>0</v>
      </c>
      <c r="I66" s="9"/>
      <c r="J66" s="8">
        <f t="shared" si="2"/>
        <v>0</v>
      </c>
      <c r="K66" s="9"/>
      <c r="L66" s="8">
        <f t="shared" si="3"/>
        <v>0</v>
      </c>
      <c r="M66" s="8">
        <v>0</v>
      </c>
      <c r="N66" s="9"/>
      <c r="O66" s="8">
        <f t="shared" si="4"/>
        <v>0</v>
      </c>
      <c r="P66" s="9"/>
      <c r="Q66" s="8">
        <f t="shared" si="5"/>
        <v>0</v>
      </c>
      <c r="R66" s="9"/>
      <c r="S66" s="8">
        <f t="shared" si="6"/>
        <v>0</v>
      </c>
    </row>
    <row r="67" spans="1:19" ht="25.5">
      <c r="A67" s="4" t="s">
        <v>491</v>
      </c>
      <c r="B67" s="2" t="s">
        <v>482</v>
      </c>
      <c r="C67" s="2"/>
      <c r="D67" s="8">
        <v>0</v>
      </c>
      <c r="E67" s="9">
        <f>E68</f>
        <v>0</v>
      </c>
      <c r="F67" s="8">
        <f t="shared" si="0"/>
        <v>0</v>
      </c>
      <c r="G67" s="9">
        <f>G68</f>
        <v>0</v>
      </c>
      <c r="H67" s="8">
        <f t="shared" si="1"/>
        <v>0</v>
      </c>
      <c r="I67" s="9">
        <f>I68</f>
        <v>0</v>
      </c>
      <c r="J67" s="8">
        <f t="shared" si="2"/>
        <v>0</v>
      </c>
      <c r="K67" s="9">
        <f>K68</f>
        <v>0</v>
      </c>
      <c r="L67" s="8">
        <f t="shared" si="3"/>
        <v>0</v>
      </c>
      <c r="M67" s="8">
        <v>0</v>
      </c>
      <c r="N67" s="9">
        <f>N68</f>
        <v>0</v>
      </c>
      <c r="O67" s="8">
        <f t="shared" si="4"/>
        <v>0</v>
      </c>
      <c r="P67" s="9">
        <f>P68</f>
        <v>0</v>
      </c>
      <c r="Q67" s="8">
        <f t="shared" si="5"/>
        <v>0</v>
      </c>
      <c r="R67" s="9">
        <f>R68</f>
        <v>0</v>
      </c>
      <c r="S67" s="8">
        <f t="shared" si="6"/>
        <v>0</v>
      </c>
    </row>
    <row r="68" spans="1:19" ht="76.5">
      <c r="A68" s="4" t="s">
        <v>547</v>
      </c>
      <c r="B68" s="2" t="s">
        <v>483</v>
      </c>
      <c r="C68" s="2"/>
      <c r="D68" s="8">
        <v>0</v>
      </c>
      <c r="E68" s="9">
        <f>E69</f>
        <v>0</v>
      </c>
      <c r="F68" s="8">
        <f t="shared" si="0"/>
        <v>0</v>
      </c>
      <c r="G68" s="9">
        <f>G69</f>
        <v>0</v>
      </c>
      <c r="H68" s="8">
        <f t="shared" si="1"/>
        <v>0</v>
      </c>
      <c r="I68" s="9">
        <f>I69</f>
        <v>0</v>
      </c>
      <c r="J68" s="8">
        <f t="shared" si="2"/>
        <v>0</v>
      </c>
      <c r="K68" s="9">
        <f>K69</f>
        <v>0</v>
      </c>
      <c r="L68" s="8">
        <f t="shared" si="3"/>
        <v>0</v>
      </c>
      <c r="M68" s="8">
        <v>0</v>
      </c>
      <c r="N68" s="9">
        <f>N69</f>
        <v>0</v>
      </c>
      <c r="O68" s="8">
        <f t="shared" si="4"/>
        <v>0</v>
      </c>
      <c r="P68" s="9">
        <f>P69</f>
        <v>0</v>
      </c>
      <c r="Q68" s="8">
        <f t="shared" si="5"/>
        <v>0</v>
      </c>
      <c r="R68" s="9">
        <f>R69</f>
        <v>0</v>
      </c>
      <c r="S68" s="8">
        <f t="shared" si="6"/>
        <v>0</v>
      </c>
    </row>
    <row r="69" spans="1:19" ht="38.25">
      <c r="A69" s="4" t="s">
        <v>63</v>
      </c>
      <c r="B69" s="2" t="s">
        <v>483</v>
      </c>
      <c r="C69" s="2">
        <v>600</v>
      </c>
      <c r="D69" s="8">
        <v>0</v>
      </c>
      <c r="E69" s="9"/>
      <c r="F69" s="8">
        <f t="shared" si="0"/>
        <v>0</v>
      </c>
      <c r="G69" s="9"/>
      <c r="H69" s="8">
        <f t="shared" si="1"/>
        <v>0</v>
      </c>
      <c r="I69" s="9"/>
      <c r="J69" s="8">
        <f t="shared" si="2"/>
        <v>0</v>
      </c>
      <c r="K69" s="9"/>
      <c r="L69" s="8">
        <f t="shared" si="3"/>
        <v>0</v>
      </c>
      <c r="M69" s="8">
        <v>0</v>
      </c>
      <c r="N69" s="9"/>
      <c r="O69" s="8">
        <f t="shared" si="4"/>
        <v>0</v>
      </c>
      <c r="P69" s="9"/>
      <c r="Q69" s="8">
        <f t="shared" si="5"/>
        <v>0</v>
      </c>
      <c r="R69" s="9"/>
      <c r="S69" s="8">
        <f t="shared" si="6"/>
        <v>0</v>
      </c>
    </row>
    <row r="70" spans="1:19" ht="25.5">
      <c r="A70" s="4" t="s">
        <v>492</v>
      </c>
      <c r="B70" s="2" t="s">
        <v>489</v>
      </c>
      <c r="C70" s="2"/>
      <c r="D70" s="8">
        <v>0</v>
      </c>
      <c r="E70" s="9">
        <f>E71</f>
        <v>0</v>
      </c>
      <c r="F70" s="8">
        <f t="shared" si="0"/>
        <v>0</v>
      </c>
      <c r="G70" s="9">
        <f>G71</f>
        <v>0</v>
      </c>
      <c r="H70" s="8">
        <f t="shared" si="1"/>
        <v>0</v>
      </c>
      <c r="I70" s="9">
        <f>I71</f>
        <v>0</v>
      </c>
      <c r="J70" s="8">
        <f t="shared" si="2"/>
        <v>0</v>
      </c>
      <c r="K70" s="9">
        <f>K71</f>
        <v>0</v>
      </c>
      <c r="L70" s="8">
        <f t="shared" si="3"/>
        <v>0</v>
      </c>
      <c r="M70" s="8">
        <v>0</v>
      </c>
      <c r="N70" s="9">
        <f>N71</f>
        <v>0</v>
      </c>
      <c r="O70" s="8">
        <f t="shared" si="4"/>
        <v>0</v>
      </c>
      <c r="P70" s="9">
        <f>P71</f>
        <v>0</v>
      </c>
      <c r="Q70" s="8">
        <f t="shared" si="5"/>
        <v>0</v>
      </c>
      <c r="R70" s="9">
        <f>R71</f>
        <v>0</v>
      </c>
      <c r="S70" s="8">
        <f t="shared" si="6"/>
        <v>0</v>
      </c>
    </row>
    <row r="71" spans="1:19" ht="58.5" customHeight="1">
      <c r="A71" s="4" t="s">
        <v>548</v>
      </c>
      <c r="B71" s="2" t="s">
        <v>490</v>
      </c>
      <c r="C71" s="2"/>
      <c r="D71" s="8">
        <v>0</v>
      </c>
      <c r="E71" s="9">
        <f>E72</f>
        <v>0</v>
      </c>
      <c r="F71" s="8">
        <f t="shared" si="0"/>
        <v>0</v>
      </c>
      <c r="G71" s="9">
        <f>G72</f>
        <v>0</v>
      </c>
      <c r="H71" s="8">
        <f t="shared" si="1"/>
        <v>0</v>
      </c>
      <c r="I71" s="9">
        <f>I72</f>
        <v>0</v>
      </c>
      <c r="J71" s="8">
        <f t="shared" si="2"/>
        <v>0</v>
      </c>
      <c r="K71" s="9">
        <f>K72</f>
        <v>0</v>
      </c>
      <c r="L71" s="8">
        <f t="shared" si="3"/>
        <v>0</v>
      </c>
      <c r="M71" s="8">
        <v>0</v>
      </c>
      <c r="N71" s="9">
        <f>N72</f>
        <v>0</v>
      </c>
      <c r="O71" s="8">
        <f t="shared" si="4"/>
        <v>0</v>
      </c>
      <c r="P71" s="9">
        <f>P72</f>
        <v>0</v>
      </c>
      <c r="Q71" s="8">
        <f t="shared" si="5"/>
        <v>0</v>
      </c>
      <c r="R71" s="9">
        <f>R72</f>
        <v>0</v>
      </c>
      <c r="S71" s="8">
        <f t="shared" si="6"/>
        <v>0</v>
      </c>
    </row>
    <row r="72" spans="1:19" ht="38.25">
      <c r="A72" s="4" t="s">
        <v>63</v>
      </c>
      <c r="B72" s="2" t="s">
        <v>490</v>
      </c>
      <c r="C72" s="2">
        <v>600</v>
      </c>
      <c r="D72" s="8">
        <v>0</v>
      </c>
      <c r="E72" s="9"/>
      <c r="F72" s="8">
        <f t="shared" si="0"/>
        <v>0</v>
      </c>
      <c r="G72" s="9"/>
      <c r="H72" s="8">
        <f t="shared" si="1"/>
        <v>0</v>
      </c>
      <c r="I72" s="9"/>
      <c r="J72" s="8">
        <f t="shared" si="2"/>
        <v>0</v>
      </c>
      <c r="K72" s="9"/>
      <c r="L72" s="8">
        <f t="shared" si="3"/>
        <v>0</v>
      </c>
      <c r="M72" s="8">
        <v>0</v>
      </c>
      <c r="N72" s="9"/>
      <c r="O72" s="8">
        <f t="shared" si="4"/>
        <v>0</v>
      </c>
      <c r="P72" s="9"/>
      <c r="Q72" s="8">
        <f t="shared" si="5"/>
        <v>0</v>
      </c>
      <c r="R72" s="9"/>
      <c r="S72" s="8">
        <f t="shared" si="6"/>
        <v>0</v>
      </c>
    </row>
    <row r="73" spans="1:19" ht="25.5">
      <c r="A73" s="4" t="s">
        <v>493</v>
      </c>
      <c r="B73" s="2" t="s">
        <v>484</v>
      </c>
      <c r="C73" s="2"/>
      <c r="D73" s="8">
        <v>1563.8342</v>
      </c>
      <c r="E73" s="9">
        <f>E74</f>
        <v>0</v>
      </c>
      <c r="F73" s="8">
        <f t="shared" si="0"/>
        <v>1563.8342</v>
      </c>
      <c r="G73" s="9">
        <f>G74</f>
        <v>-1563.6762000000001</v>
      </c>
      <c r="H73" s="8">
        <f t="shared" si="1"/>
        <v>0.15799999999990177</v>
      </c>
      <c r="I73" s="9">
        <f>I74</f>
        <v>0</v>
      </c>
      <c r="J73" s="8">
        <f t="shared" si="2"/>
        <v>0.15799999999990177</v>
      </c>
      <c r="K73" s="9">
        <f>K74</f>
        <v>-0.158</v>
      </c>
      <c r="L73" s="8">
        <f t="shared" si="3"/>
        <v>-9.8226982103710725E-14</v>
      </c>
      <c r="M73" s="8">
        <v>0.15799999999990177</v>
      </c>
      <c r="N73" s="9">
        <f>N74</f>
        <v>0</v>
      </c>
      <c r="O73" s="8">
        <f t="shared" si="4"/>
        <v>0.15799999999990177</v>
      </c>
      <c r="P73" s="9">
        <f>P74</f>
        <v>0</v>
      </c>
      <c r="Q73" s="8">
        <f t="shared" si="5"/>
        <v>0.15799999999990177</v>
      </c>
      <c r="R73" s="9">
        <f>R74</f>
        <v>-0.158</v>
      </c>
      <c r="S73" s="8">
        <f t="shared" si="6"/>
        <v>-9.8226982103710725E-14</v>
      </c>
    </row>
    <row r="74" spans="1:19" ht="38.25">
      <c r="A74" s="4" t="s">
        <v>546</v>
      </c>
      <c r="B74" s="2" t="s">
        <v>485</v>
      </c>
      <c r="C74" s="2"/>
      <c r="D74" s="8">
        <v>1563.8342</v>
      </c>
      <c r="E74" s="9">
        <f>E75</f>
        <v>0</v>
      </c>
      <c r="F74" s="8">
        <f t="shared" si="0"/>
        <v>1563.8342</v>
      </c>
      <c r="G74" s="9">
        <f>G75</f>
        <v>-1563.6762000000001</v>
      </c>
      <c r="H74" s="8">
        <f t="shared" si="1"/>
        <v>0.15799999999990177</v>
      </c>
      <c r="I74" s="9">
        <f>I75</f>
        <v>0</v>
      </c>
      <c r="J74" s="8">
        <f t="shared" si="2"/>
        <v>0.15799999999990177</v>
      </c>
      <c r="K74" s="9">
        <f>K75</f>
        <v>-0.158</v>
      </c>
      <c r="L74" s="8">
        <f t="shared" si="3"/>
        <v>-9.8226982103710725E-14</v>
      </c>
      <c r="M74" s="8">
        <v>0.15799999999990177</v>
      </c>
      <c r="N74" s="9">
        <f>N75</f>
        <v>0</v>
      </c>
      <c r="O74" s="8">
        <f t="shared" si="4"/>
        <v>0.15799999999990177</v>
      </c>
      <c r="P74" s="9">
        <f>P75</f>
        <v>0</v>
      </c>
      <c r="Q74" s="8">
        <f t="shared" si="5"/>
        <v>0.15799999999990177</v>
      </c>
      <c r="R74" s="9">
        <f>R75</f>
        <v>-0.158</v>
      </c>
      <c r="S74" s="8">
        <f t="shared" si="6"/>
        <v>-9.8226982103710725E-14</v>
      </c>
    </row>
    <row r="75" spans="1:19" ht="38.25">
      <c r="A75" s="4" t="s">
        <v>63</v>
      </c>
      <c r="B75" s="2" t="s">
        <v>485</v>
      </c>
      <c r="C75" s="2">
        <v>600</v>
      </c>
      <c r="D75" s="8">
        <v>1563.8342</v>
      </c>
      <c r="E75" s="9"/>
      <c r="F75" s="8">
        <f t="shared" si="0"/>
        <v>1563.8342</v>
      </c>
      <c r="G75" s="9">
        <v>-1563.6762000000001</v>
      </c>
      <c r="H75" s="8">
        <f t="shared" si="1"/>
        <v>0.15799999999990177</v>
      </c>
      <c r="I75" s="9"/>
      <c r="J75" s="8">
        <f t="shared" si="2"/>
        <v>0.15799999999990177</v>
      </c>
      <c r="K75" s="9">
        <v>-0.158</v>
      </c>
      <c r="L75" s="8">
        <f t="shared" si="3"/>
        <v>-9.8226982103710725E-14</v>
      </c>
      <c r="M75" s="8">
        <v>0.15799999999990177</v>
      </c>
      <c r="N75" s="9"/>
      <c r="O75" s="8">
        <f t="shared" si="4"/>
        <v>0.15799999999990177</v>
      </c>
      <c r="P75" s="9"/>
      <c r="Q75" s="8">
        <f t="shared" si="5"/>
        <v>0.15799999999990177</v>
      </c>
      <c r="R75" s="9">
        <v>-0.158</v>
      </c>
      <c r="S75" s="8">
        <f t="shared" si="6"/>
        <v>-9.8226982103710725E-14</v>
      </c>
    </row>
    <row r="76" spans="1:19" ht="44.25" customHeight="1">
      <c r="A76" s="10" t="s">
        <v>258</v>
      </c>
      <c r="B76" s="7" t="s">
        <v>261</v>
      </c>
      <c r="C76" s="2"/>
      <c r="D76" s="8">
        <v>28482.042320000008</v>
      </c>
      <c r="E76" s="9">
        <f>E77+E98+E101+E108</f>
        <v>0</v>
      </c>
      <c r="F76" s="8">
        <f t="shared" si="0"/>
        <v>28482.042320000008</v>
      </c>
      <c r="G76" s="9">
        <f>G77+G98+G101+G108</f>
        <v>0</v>
      </c>
      <c r="H76" s="8">
        <f t="shared" si="1"/>
        <v>28482.042320000008</v>
      </c>
      <c r="I76" s="9">
        <f>I77+I98+I101+I108</f>
        <v>0</v>
      </c>
      <c r="J76" s="8">
        <f t="shared" si="2"/>
        <v>28482.042320000008</v>
      </c>
      <c r="K76" s="9">
        <f>K77+K98+K101+K108+K104</f>
        <v>-99.284999999999997</v>
      </c>
      <c r="L76" s="8">
        <f t="shared" si="3"/>
        <v>28382.757320000008</v>
      </c>
      <c r="M76" s="8">
        <v>26690.097320000008</v>
      </c>
      <c r="N76" s="9">
        <f>N77+N98+N101+N108</f>
        <v>0</v>
      </c>
      <c r="O76" s="8">
        <f t="shared" si="4"/>
        <v>26690.097320000008</v>
      </c>
      <c r="P76" s="9">
        <f>P77+P98+P101+P108</f>
        <v>0</v>
      </c>
      <c r="Q76" s="8">
        <f t="shared" si="5"/>
        <v>26690.097320000008</v>
      </c>
      <c r="R76" s="9">
        <f>R77+R98+R101+R108+R104</f>
        <v>-110</v>
      </c>
      <c r="S76" s="8">
        <f t="shared" si="6"/>
        <v>26580.097320000008</v>
      </c>
    </row>
    <row r="77" spans="1:19" ht="38.25">
      <c r="A77" s="4" t="s">
        <v>260</v>
      </c>
      <c r="B77" s="2" t="s">
        <v>262</v>
      </c>
      <c r="C77" s="2"/>
      <c r="D77" s="8">
        <v>27934.775920000007</v>
      </c>
      <c r="E77" s="9">
        <f>E78+E80+E82+E84+E86+E90+E92+E96+E88+E94</f>
        <v>0</v>
      </c>
      <c r="F77" s="8">
        <f t="shared" si="0"/>
        <v>27934.775920000007</v>
      </c>
      <c r="G77" s="9">
        <f>G78+G80+G82+G84+G86+G90+G92+G96+G88+G94</f>
        <v>0</v>
      </c>
      <c r="H77" s="8">
        <f t="shared" si="1"/>
        <v>27934.775920000007</v>
      </c>
      <c r="I77" s="9">
        <f>I78+I80+I82+I84+I86+I90+I92+I96+I88+I94</f>
        <v>0</v>
      </c>
      <c r="J77" s="8">
        <f t="shared" si="2"/>
        <v>27934.775920000007</v>
      </c>
      <c r="K77" s="9">
        <f>K78+K80+K82+K84+K86+K90+K92+K96+K88+K94</f>
        <v>-99.284999999999997</v>
      </c>
      <c r="L77" s="8">
        <f t="shared" si="3"/>
        <v>27835.490920000007</v>
      </c>
      <c r="M77" s="8">
        <v>26417.153920000004</v>
      </c>
      <c r="N77" s="9">
        <f>N78+N80+N82+N84+N86+N90+N92+N96+N88+N94</f>
        <v>0</v>
      </c>
      <c r="O77" s="8">
        <f t="shared" si="4"/>
        <v>26417.153920000004</v>
      </c>
      <c r="P77" s="9">
        <f>P78+P80+P82+P84+P86+P90+P92+P96+P88+P94</f>
        <v>0</v>
      </c>
      <c r="Q77" s="8">
        <f t="shared" si="5"/>
        <v>26417.153920000004</v>
      </c>
      <c r="R77" s="9">
        <f>R78+R80+R82+R84+R86+R90+R92+R96+R88+R94</f>
        <v>-110</v>
      </c>
      <c r="S77" s="8">
        <f t="shared" si="6"/>
        <v>26307.153920000004</v>
      </c>
    </row>
    <row r="78" spans="1:19" ht="15.75">
      <c r="A78" s="4" t="s">
        <v>259</v>
      </c>
      <c r="B78" s="2" t="s">
        <v>263</v>
      </c>
      <c r="C78" s="2"/>
      <c r="D78" s="8">
        <v>26578.427920000009</v>
      </c>
      <c r="E78" s="9">
        <f>E79</f>
        <v>0</v>
      </c>
      <c r="F78" s="8">
        <f t="shared" si="0"/>
        <v>26578.427920000009</v>
      </c>
      <c r="G78" s="9">
        <f>G79</f>
        <v>0</v>
      </c>
      <c r="H78" s="8">
        <f t="shared" si="1"/>
        <v>26578.427920000009</v>
      </c>
      <c r="I78" s="9">
        <f>I79</f>
        <v>0</v>
      </c>
      <c r="J78" s="8">
        <f t="shared" si="2"/>
        <v>26578.427920000009</v>
      </c>
      <c r="K78" s="9">
        <f>K79</f>
        <v>-99.284999999999997</v>
      </c>
      <c r="L78" s="8">
        <f t="shared" si="3"/>
        <v>26479.142920000009</v>
      </c>
      <c r="M78" s="8">
        <v>25060.805920000006</v>
      </c>
      <c r="N78" s="9">
        <f>N79</f>
        <v>0</v>
      </c>
      <c r="O78" s="8">
        <f t="shared" si="4"/>
        <v>25060.805920000006</v>
      </c>
      <c r="P78" s="9">
        <f>P79</f>
        <v>0</v>
      </c>
      <c r="Q78" s="8">
        <f t="shared" si="5"/>
        <v>25060.805920000006</v>
      </c>
      <c r="R78" s="9">
        <f>R79</f>
        <v>-110</v>
      </c>
      <c r="S78" s="8">
        <f t="shared" si="6"/>
        <v>24950.805920000006</v>
      </c>
    </row>
    <row r="79" spans="1:19" ht="38.25">
      <c r="A79" s="4" t="s">
        <v>63</v>
      </c>
      <c r="B79" s="2" t="s">
        <v>263</v>
      </c>
      <c r="C79" s="2">
        <v>600</v>
      </c>
      <c r="D79" s="8">
        <v>26578.427920000009</v>
      </c>
      <c r="E79" s="9"/>
      <c r="F79" s="8">
        <f t="shared" si="0"/>
        <v>26578.427920000009</v>
      </c>
      <c r="G79" s="9"/>
      <c r="H79" s="8">
        <f t="shared" si="1"/>
        <v>26578.427920000009</v>
      </c>
      <c r="I79" s="9"/>
      <c r="J79" s="8">
        <f t="shared" si="2"/>
        <v>26578.427920000009</v>
      </c>
      <c r="K79" s="9">
        <v>-99.284999999999997</v>
      </c>
      <c r="L79" s="8">
        <f t="shared" si="3"/>
        <v>26479.142920000009</v>
      </c>
      <c r="M79" s="8">
        <v>25060.805920000006</v>
      </c>
      <c r="N79" s="9"/>
      <c r="O79" s="8">
        <f t="shared" si="4"/>
        <v>25060.805920000006</v>
      </c>
      <c r="P79" s="9"/>
      <c r="Q79" s="8">
        <f t="shared" si="5"/>
        <v>25060.805920000006</v>
      </c>
      <c r="R79" s="9">
        <v>-110</v>
      </c>
      <c r="S79" s="8">
        <f t="shared" si="6"/>
        <v>24950.805920000006</v>
      </c>
    </row>
    <row r="80" spans="1:19" ht="38.25">
      <c r="A80" s="4" t="s">
        <v>265</v>
      </c>
      <c r="B80" s="2" t="s">
        <v>266</v>
      </c>
      <c r="C80" s="2"/>
      <c r="D80" s="8">
        <v>35</v>
      </c>
      <c r="E80" s="9">
        <f>E81</f>
        <v>0</v>
      </c>
      <c r="F80" s="8">
        <f t="shared" si="0"/>
        <v>35</v>
      </c>
      <c r="G80" s="9">
        <f>G81</f>
        <v>0</v>
      </c>
      <c r="H80" s="8">
        <f t="shared" si="1"/>
        <v>35</v>
      </c>
      <c r="I80" s="9">
        <f>I81</f>
        <v>0</v>
      </c>
      <c r="J80" s="8">
        <f t="shared" si="2"/>
        <v>35</v>
      </c>
      <c r="K80" s="9">
        <f>K81</f>
        <v>0</v>
      </c>
      <c r="L80" s="8">
        <f t="shared" si="3"/>
        <v>35</v>
      </c>
      <c r="M80" s="8">
        <v>35</v>
      </c>
      <c r="N80" s="9">
        <f>N81</f>
        <v>0</v>
      </c>
      <c r="O80" s="8">
        <f t="shared" si="4"/>
        <v>35</v>
      </c>
      <c r="P80" s="9">
        <f>P81</f>
        <v>0</v>
      </c>
      <c r="Q80" s="8">
        <f t="shared" si="5"/>
        <v>35</v>
      </c>
      <c r="R80" s="9">
        <f>R81</f>
        <v>0</v>
      </c>
      <c r="S80" s="8">
        <f t="shared" si="6"/>
        <v>35</v>
      </c>
    </row>
    <row r="81" spans="1:19" ht="38.25">
      <c r="A81" s="4" t="s">
        <v>63</v>
      </c>
      <c r="B81" s="2" t="s">
        <v>266</v>
      </c>
      <c r="C81" s="2">
        <v>600</v>
      </c>
      <c r="D81" s="8">
        <v>35</v>
      </c>
      <c r="E81" s="9"/>
      <c r="F81" s="8">
        <f t="shared" si="0"/>
        <v>35</v>
      </c>
      <c r="G81" s="9"/>
      <c r="H81" s="8">
        <f t="shared" si="1"/>
        <v>35</v>
      </c>
      <c r="I81" s="9"/>
      <c r="J81" s="8">
        <f t="shared" si="2"/>
        <v>35</v>
      </c>
      <c r="K81" s="9"/>
      <c r="L81" s="8">
        <f t="shared" si="3"/>
        <v>35</v>
      </c>
      <c r="M81" s="8">
        <v>35</v>
      </c>
      <c r="N81" s="9"/>
      <c r="O81" s="8">
        <f t="shared" si="4"/>
        <v>35</v>
      </c>
      <c r="P81" s="9"/>
      <c r="Q81" s="8">
        <f t="shared" si="5"/>
        <v>35</v>
      </c>
      <c r="R81" s="9"/>
      <c r="S81" s="8">
        <f t="shared" si="6"/>
        <v>35</v>
      </c>
    </row>
    <row r="82" spans="1:19" ht="38.25">
      <c r="A82" s="4" t="s">
        <v>319</v>
      </c>
      <c r="B82" s="2" t="s">
        <v>267</v>
      </c>
      <c r="C82" s="2"/>
      <c r="D82" s="8">
        <v>92</v>
      </c>
      <c r="E82" s="9">
        <f>E83</f>
        <v>0</v>
      </c>
      <c r="F82" s="8">
        <f t="shared" ref="F82:F153" si="7">D82+E82</f>
        <v>92</v>
      </c>
      <c r="G82" s="9">
        <f>G83</f>
        <v>0</v>
      </c>
      <c r="H82" s="8">
        <f t="shared" ref="H82:H149" si="8">F82+G82</f>
        <v>92</v>
      </c>
      <c r="I82" s="9">
        <f>I83</f>
        <v>0</v>
      </c>
      <c r="J82" s="8">
        <f t="shared" ref="J82:J149" si="9">H82+I82</f>
        <v>92</v>
      </c>
      <c r="K82" s="9">
        <f>K83</f>
        <v>0</v>
      </c>
      <c r="L82" s="8">
        <f t="shared" ref="L82:L149" si="10">J82+K82</f>
        <v>92</v>
      </c>
      <c r="M82" s="8">
        <v>92</v>
      </c>
      <c r="N82" s="9">
        <f>N83</f>
        <v>0</v>
      </c>
      <c r="O82" s="8">
        <f t="shared" ref="O82:O153" si="11">M82+N82</f>
        <v>92</v>
      </c>
      <c r="P82" s="9">
        <f>P83</f>
        <v>0</v>
      </c>
      <c r="Q82" s="8">
        <f t="shared" ref="Q82:Q149" si="12">O82+P82</f>
        <v>92</v>
      </c>
      <c r="R82" s="9">
        <f>R83</f>
        <v>0</v>
      </c>
      <c r="S82" s="8">
        <f t="shared" ref="S82:S149" si="13">Q82+R82</f>
        <v>92</v>
      </c>
    </row>
    <row r="83" spans="1:19" ht="38.25">
      <c r="A83" s="4" t="s">
        <v>63</v>
      </c>
      <c r="B83" s="2" t="s">
        <v>267</v>
      </c>
      <c r="C83" s="2">
        <v>600</v>
      </c>
      <c r="D83" s="8">
        <v>92</v>
      </c>
      <c r="E83" s="9"/>
      <c r="F83" s="8">
        <f t="shared" si="7"/>
        <v>92</v>
      </c>
      <c r="G83" s="9"/>
      <c r="H83" s="8">
        <f t="shared" si="8"/>
        <v>92</v>
      </c>
      <c r="I83" s="9"/>
      <c r="J83" s="8">
        <f t="shared" si="9"/>
        <v>92</v>
      </c>
      <c r="K83" s="9"/>
      <c r="L83" s="8">
        <f t="shared" si="10"/>
        <v>92</v>
      </c>
      <c r="M83" s="8">
        <v>92</v>
      </c>
      <c r="N83" s="9"/>
      <c r="O83" s="8">
        <f t="shared" si="11"/>
        <v>92</v>
      </c>
      <c r="P83" s="9"/>
      <c r="Q83" s="8">
        <f t="shared" si="12"/>
        <v>92</v>
      </c>
      <c r="R83" s="9"/>
      <c r="S83" s="8">
        <f t="shared" si="13"/>
        <v>92</v>
      </c>
    </row>
    <row r="84" spans="1:19" ht="76.5">
      <c r="A84" s="4" t="s">
        <v>661</v>
      </c>
      <c r="B84" s="12" t="s">
        <v>268</v>
      </c>
      <c r="C84" s="2"/>
      <c r="D84" s="8">
        <v>0</v>
      </c>
      <c r="E84" s="9">
        <f>E85</f>
        <v>0</v>
      </c>
      <c r="F84" s="8">
        <f t="shared" si="7"/>
        <v>0</v>
      </c>
      <c r="G84" s="9">
        <f>G85</f>
        <v>0</v>
      </c>
      <c r="H84" s="8">
        <f t="shared" si="8"/>
        <v>0</v>
      </c>
      <c r="I84" s="9">
        <f>I85</f>
        <v>0</v>
      </c>
      <c r="J84" s="8">
        <f t="shared" si="9"/>
        <v>0</v>
      </c>
      <c r="K84" s="9">
        <f>K85</f>
        <v>0</v>
      </c>
      <c r="L84" s="8">
        <f t="shared" si="10"/>
        <v>0</v>
      </c>
      <c r="M84" s="8">
        <v>0</v>
      </c>
      <c r="N84" s="9">
        <f>N85</f>
        <v>0</v>
      </c>
      <c r="O84" s="8">
        <f t="shared" si="11"/>
        <v>0</v>
      </c>
      <c r="P84" s="9">
        <f>P85</f>
        <v>0</v>
      </c>
      <c r="Q84" s="8">
        <f t="shared" si="12"/>
        <v>0</v>
      </c>
      <c r="R84" s="9">
        <f>R85</f>
        <v>0</v>
      </c>
      <c r="S84" s="8">
        <f t="shared" si="13"/>
        <v>0</v>
      </c>
    </row>
    <row r="85" spans="1:19" ht="38.25">
      <c r="A85" s="4" t="s">
        <v>63</v>
      </c>
      <c r="B85" s="12" t="s">
        <v>268</v>
      </c>
      <c r="C85" s="2">
        <v>600</v>
      </c>
      <c r="D85" s="8">
        <v>0</v>
      </c>
      <c r="E85" s="9"/>
      <c r="F85" s="8">
        <f t="shared" si="7"/>
        <v>0</v>
      </c>
      <c r="G85" s="9"/>
      <c r="H85" s="8">
        <f t="shared" si="8"/>
        <v>0</v>
      </c>
      <c r="I85" s="9"/>
      <c r="J85" s="8">
        <f t="shared" si="9"/>
        <v>0</v>
      </c>
      <c r="K85" s="9"/>
      <c r="L85" s="8">
        <f t="shared" si="10"/>
        <v>0</v>
      </c>
      <c r="M85" s="8">
        <v>0</v>
      </c>
      <c r="N85" s="9"/>
      <c r="O85" s="8">
        <f t="shared" si="11"/>
        <v>0</v>
      </c>
      <c r="P85" s="9"/>
      <c r="Q85" s="8">
        <f t="shared" si="12"/>
        <v>0</v>
      </c>
      <c r="R85" s="9"/>
      <c r="S85" s="8">
        <f t="shared" si="13"/>
        <v>0</v>
      </c>
    </row>
    <row r="86" spans="1:19" ht="63.75">
      <c r="A86" s="4" t="s">
        <v>269</v>
      </c>
      <c r="B86" s="12" t="s">
        <v>270</v>
      </c>
      <c r="C86" s="2"/>
      <c r="D86" s="8">
        <v>300</v>
      </c>
      <c r="E86" s="9">
        <f>E87</f>
        <v>-300</v>
      </c>
      <c r="F86" s="8">
        <f t="shared" si="7"/>
        <v>0</v>
      </c>
      <c r="G86" s="9">
        <f>G87</f>
        <v>0</v>
      </c>
      <c r="H86" s="8">
        <f t="shared" si="8"/>
        <v>0</v>
      </c>
      <c r="I86" s="9">
        <f>I87</f>
        <v>0</v>
      </c>
      <c r="J86" s="8">
        <f t="shared" si="9"/>
        <v>0</v>
      </c>
      <c r="K86" s="9">
        <f>K87</f>
        <v>0</v>
      </c>
      <c r="L86" s="8">
        <f t="shared" si="10"/>
        <v>0</v>
      </c>
      <c r="M86" s="8">
        <v>300</v>
      </c>
      <c r="N86" s="9">
        <f>N87</f>
        <v>-300</v>
      </c>
      <c r="O86" s="8">
        <f t="shared" si="11"/>
        <v>0</v>
      </c>
      <c r="P86" s="9">
        <f>P87</f>
        <v>0</v>
      </c>
      <c r="Q86" s="8">
        <f t="shared" si="12"/>
        <v>0</v>
      </c>
      <c r="R86" s="9">
        <f>R87</f>
        <v>0</v>
      </c>
      <c r="S86" s="8">
        <f t="shared" si="13"/>
        <v>0</v>
      </c>
    </row>
    <row r="87" spans="1:19" ht="38.25">
      <c r="A87" s="4" t="s">
        <v>63</v>
      </c>
      <c r="B87" s="12" t="s">
        <v>270</v>
      </c>
      <c r="C87" s="2">
        <v>600</v>
      </c>
      <c r="D87" s="8">
        <v>300</v>
      </c>
      <c r="E87" s="9">
        <v>-300</v>
      </c>
      <c r="F87" s="8">
        <f t="shared" si="7"/>
        <v>0</v>
      </c>
      <c r="G87" s="9"/>
      <c r="H87" s="8">
        <f t="shared" si="8"/>
        <v>0</v>
      </c>
      <c r="I87" s="9"/>
      <c r="J87" s="8">
        <f t="shared" si="9"/>
        <v>0</v>
      </c>
      <c r="K87" s="9"/>
      <c r="L87" s="8">
        <f t="shared" si="10"/>
        <v>0</v>
      </c>
      <c r="M87" s="8">
        <v>300</v>
      </c>
      <c r="N87" s="9">
        <v>-300</v>
      </c>
      <c r="O87" s="8">
        <f t="shared" si="11"/>
        <v>0</v>
      </c>
      <c r="P87" s="9"/>
      <c r="Q87" s="8">
        <f t="shared" si="12"/>
        <v>0</v>
      </c>
      <c r="R87" s="9"/>
      <c r="S87" s="8">
        <f t="shared" si="13"/>
        <v>0</v>
      </c>
    </row>
    <row r="88" spans="1:19" ht="63.75">
      <c r="A88" s="4" t="s">
        <v>269</v>
      </c>
      <c r="B88" s="12" t="s">
        <v>654</v>
      </c>
      <c r="C88" s="2"/>
      <c r="D88" s="8">
        <v>0</v>
      </c>
      <c r="E88" s="9">
        <f>E89</f>
        <v>300</v>
      </c>
      <c r="F88" s="8">
        <f t="shared" si="7"/>
        <v>300</v>
      </c>
      <c r="G88" s="9">
        <f>G89</f>
        <v>0</v>
      </c>
      <c r="H88" s="8">
        <f t="shared" si="8"/>
        <v>300</v>
      </c>
      <c r="I88" s="9">
        <f>I89</f>
        <v>0</v>
      </c>
      <c r="J88" s="8">
        <f t="shared" si="9"/>
        <v>300</v>
      </c>
      <c r="K88" s="9">
        <f>K89</f>
        <v>0</v>
      </c>
      <c r="L88" s="8">
        <f t="shared" si="10"/>
        <v>300</v>
      </c>
      <c r="M88" s="8">
        <v>0</v>
      </c>
      <c r="N88" s="9">
        <f>N89</f>
        <v>300</v>
      </c>
      <c r="O88" s="8">
        <f t="shared" si="11"/>
        <v>300</v>
      </c>
      <c r="P88" s="9">
        <f>P89</f>
        <v>0</v>
      </c>
      <c r="Q88" s="8">
        <f t="shared" si="12"/>
        <v>300</v>
      </c>
      <c r="R88" s="9">
        <f>R89</f>
        <v>0</v>
      </c>
      <c r="S88" s="8">
        <f t="shared" si="13"/>
        <v>300</v>
      </c>
    </row>
    <row r="89" spans="1:19" ht="38.25">
      <c r="A89" s="4" t="s">
        <v>63</v>
      </c>
      <c r="B89" s="12" t="s">
        <v>654</v>
      </c>
      <c r="C89" s="2">
        <v>600</v>
      </c>
      <c r="D89" s="8">
        <v>0</v>
      </c>
      <c r="E89" s="9">
        <v>300</v>
      </c>
      <c r="F89" s="8">
        <f t="shared" si="7"/>
        <v>300</v>
      </c>
      <c r="G89" s="9"/>
      <c r="H89" s="8">
        <f t="shared" si="8"/>
        <v>300</v>
      </c>
      <c r="I89" s="9"/>
      <c r="J89" s="8">
        <f t="shared" si="9"/>
        <v>300</v>
      </c>
      <c r="K89" s="9"/>
      <c r="L89" s="8">
        <f t="shared" si="10"/>
        <v>300</v>
      </c>
      <c r="M89" s="8">
        <v>0</v>
      </c>
      <c r="N89" s="9">
        <v>300</v>
      </c>
      <c r="O89" s="8">
        <f t="shared" si="11"/>
        <v>300</v>
      </c>
      <c r="P89" s="9"/>
      <c r="Q89" s="8">
        <f t="shared" si="12"/>
        <v>300</v>
      </c>
      <c r="R89" s="9"/>
      <c r="S89" s="8">
        <f t="shared" si="13"/>
        <v>300</v>
      </c>
    </row>
    <row r="90" spans="1:19" ht="89.25">
      <c r="A90" s="4" t="s">
        <v>662</v>
      </c>
      <c r="B90" s="12" t="s">
        <v>272</v>
      </c>
      <c r="C90" s="2"/>
      <c r="D90" s="8">
        <v>0</v>
      </c>
      <c r="E90" s="9">
        <f>E91</f>
        <v>0</v>
      </c>
      <c r="F90" s="8">
        <f t="shared" si="7"/>
        <v>0</v>
      </c>
      <c r="G90" s="9">
        <f>G91</f>
        <v>0</v>
      </c>
      <c r="H90" s="8">
        <f t="shared" si="8"/>
        <v>0</v>
      </c>
      <c r="I90" s="9">
        <f>I91</f>
        <v>0</v>
      </c>
      <c r="J90" s="8">
        <f t="shared" si="9"/>
        <v>0</v>
      </c>
      <c r="K90" s="9">
        <f>K91</f>
        <v>0</v>
      </c>
      <c r="L90" s="8">
        <f t="shared" si="10"/>
        <v>0</v>
      </c>
      <c r="M90" s="8">
        <v>0</v>
      </c>
      <c r="N90" s="9">
        <f>N91</f>
        <v>0</v>
      </c>
      <c r="O90" s="8">
        <f t="shared" si="11"/>
        <v>0</v>
      </c>
      <c r="P90" s="9">
        <f>P91</f>
        <v>0</v>
      </c>
      <c r="Q90" s="8">
        <f t="shared" si="12"/>
        <v>0</v>
      </c>
      <c r="R90" s="9">
        <f>R91</f>
        <v>0</v>
      </c>
      <c r="S90" s="8">
        <f t="shared" si="13"/>
        <v>0</v>
      </c>
    </row>
    <row r="91" spans="1:19" ht="38.25">
      <c r="A91" s="4" t="s">
        <v>63</v>
      </c>
      <c r="B91" s="12" t="s">
        <v>272</v>
      </c>
      <c r="C91" s="2">
        <v>600</v>
      </c>
      <c r="D91" s="8">
        <v>0</v>
      </c>
      <c r="E91" s="9"/>
      <c r="F91" s="8">
        <f t="shared" si="7"/>
        <v>0</v>
      </c>
      <c r="G91" s="9"/>
      <c r="H91" s="8">
        <f t="shared" si="8"/>
        <v>0</v>
      </c>
      <c r="I91" s="9"/>
      <c r="J91" s="8">
        <f t="shared" si="9"/>
        <v>0</v>
      </c>
      <c r="K91" s="9"/>
      <c r="L91" s="8">
        <f t="shared" si="10"/>
        <v>0</v>
      </c>
      <c r="M91" s="8">
        <v>0</v>
      </c>
      <c r="N91" s="9"/>
      <c r="O91" s="8">
        <f t="shared" si="11"/>
        <v>0</v>
      </c>
      <c r="P91" s="9"/>
      <c r="Q91" s="8">
        <f t="shared" si="12"/>
        <v>0</v>
      </c>
      <c r="R91" s="9"/>
      <c r="S91" s="8">
        <f t="shared" si="13"/>
        <v>0</v>
      </c>
    </row>
    <row r="92" spans="1:19" ht="81" customHeight="1">
      <c r="A92" s="4" t="s">
        <v>273</v>
      </c>
      <c r="B92" s="2" t="s">
        <v>274</v>
      </c>
      <c r="C92" s="2"/>
      <c r="D92" s="8">
        <v>200</v>
      </c>
      <c r="E92" s="9">
        <f>E93</f>
        <v>-200</v>
      </c>
      <c r="F92" s="8">
        <f t="shared" si="7"/>
        <v>0</v>
      </c>
      <c r="G92" s="9">
        <f>G93</f>
        <v>0</v>
      </c>
      <c r="H92" s="8">
        <f t="shared" si="8"/>
        <v>0</v>
      </c>
      <c r="I92" s="9">
        <f>I93</f>
        <v>0</v>
      </c>
      <c r="J92" s="8">
        <f t="shared" si="9"/>
        <v>0</v>
      </c>
      <c r="K92" s="9">
        <f>K93</f>
        <v>0</v>
      </c>
      <c r="L92" s="8">
        <f t="shared" si="10"/>
        <v>0</v>
      </c>
      <c r="M92" s="8">
        <v>200</v>
      </c>
      <c r="N92" s="9">
        <f>N93</f>
        <v>-200</v>
      </c>
      <c r="O92" s="8">
        <f t="shared" si="11"/>
        <v>0</v>
      </c>
      <c r="P92" s="9">
        <f>P93</f>
        <v>0</v>
      </c>
      <c r="Q92" s="8">
        <f t="shared" si="12"/>
        <v>0</v>
      </c>
      <c r="R92" s="9">
        <f>R93</f>
        <v>0</v>
      </c>
      <c r="S92" s="8">
        <f t="shared" si="13"/>
        <v>0</v>
      </c>
    </row>
    <row r="93" spans="1:19" ht="38.25">
      <c r="A93" s="4" t="s">
        <v>63</v>
      </c>
      <c r="B93" s="2" t="s">
        <v>274</v>
      </c>
      <c r="C93" s="2">
        <v>600</v>
      </c>
      <c r="D93" s="8">
        <v>200</v>
      </c>
      <c r="E93" s="9">
        <v>-200</v>
      </c>
      <c r="F93" s="8">
        <f t="shared" si="7"/>
        <v>0</v>
      </c>
      <c r="G93" s="9"/>
      <c r="H93" s="8">
        <f t="shared" si="8"/>
        <v>0</v>
      </c>
      <c r="I93" s="9"/>
      <c r="J93" s="8">
        <f t="shared" si="9"/>
        <v>0</v>
      </c>
      <c r="K93" s="9"/>
      <c r="L93" s="8">
        <f t="shared" si="10"/>
        <v>0</v>
      </c>
      <c r="M93" s="8">
        <v>200</v>
      </c>
      <c r="N93" s="9">
        <v>-200</v>
      </c>
      <c r="O93" s="8">
        <f t="shared" si="11"/>
        <v>0</v>
      </c>
      <c r="P93" s="9"/>
      <c r="Q93" s="8">
        <f t="shared" si="12"/>
        <v>0</v>
      </c>
      <c r="R93" s="9"/>
      <c r="S93" s="8">
        <f t="shared" si="13"/>
        <v>0</v>
      </c>
    </row>
    <row r="94" spans="1:19" ht="89.25">
      <c r="A94" s="4" t="s">
        <v>273</v>
      </c>
      <c r="B94" s="2" t="s">
        <v>655</v>
      </c>
      <c r="C94" s="2"/>
      <c r="D94" s="8">
        <v>0</v>
      </c>
      <c r="E94" s="9">
        <f>E95</f>
        <v>200</v>
      </c>
      <c r="F94" s="8">
        <f t="shared" si="7"/>
        <v>200</v>
      </c>
      <c r="G94" s="9">
        <f>G95</f>
        <v>0</v>
      </c>
      <c r="H94" s="8">
        <f t="shared" si="8"/>
        <v>200</v>
      </c>
      <c r="I94" s="9">
        <f>I95</f>
        <v>0</v>
      </c>
      <c r="J94" s="8">
        <f t="shared" si="9"/>
        <v>200</v>
      </c>
      <c r="K94" s="9">
        <f>K95</f>
        <v>0</v>
      </c>
      <c r="L94" s="8">
        <f t="shared" si="10"/>
        <v>200</v>
      </c>
      <c r="M94" s="8">
        <v>0</v>
      </c>
      <c r="N94" s="9">
        <f>N95</f>
        <v>200</v>
      </c>
      <c r="O94" s="8">
        <f t="shared" si="11"/>
        <v>200</v>
      </c>
      <c r="P94" s="9">
        <f>P95</f>
        <v>0</v>
      </c>
      <c r="Q94" s="8">
        <f t="shared" si="12"/>
        <v>200</v>
      </c>
      <c r="R94" s="9">
        <f>R95</f>
        <v>0</v>
      </c>
      <c r="S94" s="8">
        <f t="shared" si="13"/>
        <v>200</v>
      </c>
    </row>
    <row r="95" spans="1:19" ht="38.25">
      <c r="A95" s="4" t="s">
        <v>63</v>
      </c>
      <c r="B95" s="2" t="s">
        <v>655</v>
      </c>
      <c r="C95" s="2">
        <v>600</v>
      </c>
      <c r="D95" s="8">
        <v>0</v>
      </c>
      <c r="E95" s="9">
        <v>200</v>
      </c>
      <c r="F95" s="8">
        <f t="shared" si="7"/>
        <v>200</v>
      </c>
      <c r="G95" s="9"/>
      <c r="H95" s="8">
        <f t="shared" si="8"/>
        <v>200</v>
      </c>
      <c r="I95" s="9"/>
      <c r="J95" s="8">
        <f t="shared" si="9"/>
        <v>200</v>
      </c>
      <c r="K95" s="9"/>
      <c r="L95" s="8">
        <f t="shared" si="10"/>
        <v>200</v>
      </c>
      <c r="M95" s="8">
        <v>0</v>
      </c>
      <c r="N95" s="9">
        <v>200</v>
      </c>
      <c r="O95" s="8">
        <f t="shared" si="11"/>
        <v>200</v>
      </c>
      <c r="P95" s="9"/>
      <c r="Q95" s="8">
        <f t="shared" si="12"/>
        <v>200</v>
      </c>
      <c r="R95" s="9"/>
      <c r="S95" s="8">
        <f t="shared" si="13"/>
        <v>200</v>
      </c>
    </row>
    <row r="96" spans="1:19" ht="25.5">
      <c r="A96" s="4" t="s">
        <v>443</v>
      </c>
      <c r="B96" s="2" t="s">
        <v>442</v>
      </c>
      <c r="C96" s="2"/>
      <c r="D96" s="8">
        <v>729.34799999999996</v>
      </c>
      <c r="E96" s="9">
        <f>E97</f>
        <v>0</v>
      </c>
      <c r="F96" s="8">
        <f t="shared" si="7"/>
        <v>729.34799999999996</v>
      </c>
      <c r="G96" s="9">
        <f>G97</f>
        <v>0</v>
      </c>
      <c r="H96" s="8">
        <f t="shared" si="8"/>
        <v>729.34799999999996</v>
      </c>
      <c r="I96" s="9">
        <f>I97</f>
        <v>0</v>
      </c>
      <c r="J96" s="8">
        <f t="shared" si="9"/>
        <v>729.34799999999996</v>
      </c>
      <c r="K96" s="9">
        <f>K97</f>
        <v>0</v>
      </c>
      <c r="L96" s="8">
        <f t="shared" si="10"/>
        <v>729.34799999999996</v>
      </c>
      <c r="M96" s="8">
        <v>729.34799999999996</v>
      </c>
      <c r="N96" s="9">
        <f>N97</f>
        <v>0</v>
      </c>
      <c r="O96" s="8">
        <f t="shared" si="11"/>
        <v>729.34799999999996</v>
      </c>
      <c r="P96" s="9">
        <f>P97</f>
        <v>0</v>
      </c>
      <c r="Q96" s="8">
        <f t="shared" si="12"/>
        <v>729.34799999999996</v>
      </c>
      <c r="R96" s="9">
        <f>R97</f>
        <v>0</v>
      </c>
      <c r="S96" s="8">
        <f t="shared" si="13"/>
        <v>729.34799999999996</v>
      </c>
    </row>
    <row r="97" spans="1:19" ht="38.25">
      <c r="A97" s="4" t="s">
        <v>63</v>
      </c>
      <c r="B97" s="2" t="s">
        <v>442</v>
      </c>
      <c r="C97" s="2">
        <v>600</v>
      </c>
      <c r="D97" s="8">
        <v>729.34799999999996</v>
      </c>
      <c r="E97" s="9"/>
      <c r="F97" s="8">
        <f t="shared" si="7"/>
        <v>729.34799999999996</v>
      </c>
      <c r="G97" s="9"/>
      <c r="H97" s="8">
        <f t="shared" si="8"/>
        <v>729.34799999999996</v>
      </c>
      <c r="I97" s="9"/>
      <c r="J97" s="8">
        <f t="shared" si="9"/>
        <v>729.34799999999996</v>
      </c>
      <c r="K97" s="9"/>
      <c r="L97" s="8">
        <f t="shared" si="10"/>
        <v>729.34799999999996</v>
      </c>
      <c r="M97" s="8">
        <v>729.34799999999996</v>
      </c>
      <c r="N97" s="9"/>
      <c r="O97" s="8">
        <f t="shared" si="11"/>
        <v>729.34799999999996</v>
      </c>
      <c r="P97" s="9"/>
      <c r="Q97" s="8">
        <f t="shared" si="12"/>
        <v>729.34799999999996</v>
      </c>
      <c r="R97" s="9"/>
      <c r="S97" s="8">
        <f t="shared" si="13"/>
        <v>729.34799999999996</v>
      </c>
    </row>
    <row r="98" spans="1:19" ht="51">
      <c r="A98" s="4" t="s">
        <v>498</v>
      </c>
      <c r="B98" s="2" t="s">
        <v>275</v>
      </c>
      <c r="C98" s="2"/>
      <c r="D98" s="8">
        <v>0</v>
      </c>
      <c r="E98" s="9">
        <f>E99</f>
        <v>0</v>
      </c>
      <c r="F98" s="8">
        <f t="shared" si="7"/>
        <v>0</v>
      </c>
      <c r="G98" s="9">
        <f>G99</f>
        <v>0</v>
      </c>
      <c r="H98" s="8">
        <f t="shared" si="8"/>
        <v>0</v>
      </c>
      <c r="I98" s="9">
        <f>I99</f>
        <v>0</v>
      </c>
      <c r="J98" s="8">
        <f t="shared" si="9"/>
        <v>0</v>
      </c>
      <c r="K98" s="9">
        <f>K99</f>
        <v>0</v>
      </c>
      <c r="L98" s="8">
        <f t="shared" si="10"/>
        <v>0</v>
      </c>
      <c r="M98" s="8">
        <v>0</v>
      </c>
      <c r="N98" s="9">
        <f>N99</f>
        <v>0</v>
      </c>
      <c r="O98" s="8">
        <f t="shared" si="11"/>
        <v>0</v>
      </c>
      <c r="P98" s="9">
        <f>P99</f>
        <v>0</v>
      </c>
      <c r="Q98" s="8">
        <f t="shared" si="12"/>
        <v>0</v>
      </c>
      <c r="R98" s="9">
        <f>R99</f>
        <v>0</v>
      </c>
      <c r="S98" s="8">
        <f t="shared" si="13"/>
        <v>0</v>
      </c>
    </row>
    <row r="99" spans="1:19" ht="38.25">
      <c r="A99" s="4" t="s">
        <v>277</v>
      </c>
      <c r="B99" s="2" t="s">
        <v>276</v>
      </c>
      <c r="C99" s="2"/>
      <c r="D99" s="8">
        <v>0</v>
      </c>
      <c r="E99" s="9">
        <f>E100</f>
        <v>0</v>
      </c>
      <c r="F99" s="8">
        <f t="shared" si="7"/>
        <v>0</v>
      </c>
      <c r="G99" s="9">
        <f>G100</f>
        <v>0</v>
      </c>
      <c r="H99" s="8">
        <f t="shared" si="8"/>
        <v>0</v>
      </c>
      <c r="I99" s="9">
        <f>I100</f>
        <v>0</v>
      </c>
      <c r="J99" s="8">
        <f t="shared" si="9"/>
        <v>0</v>
      </c>
      <c r="K99" s="9">
        <f>K100</f>
        <v>0</v>
      </c>
      <c r="L99" s="8">
        <f t="shared" si="10"/>
        <v>0</v>
      </c>
      <c r="M99" s="8">
        <v>0</v>
      </c>
      <c r="N99" s="9">
        <f>N100</f>
        <v>0</v>
      </c>
      <c r="O99" s="8">
        <f t="shared" si="11"/>
        <v>0</v>
      </c>
      <c r="P99" s="9">
        <f>P100</f>
        <v>0</v>
      </c>
      <c r="Q99" s="8">
        <f t="shared" si="12"/>
        <v>0</v>
      </c>
      <c r="R99" s="9">
        <f>R100</f>
        <v>0</v>
      </c>
      <c r="S99" s="8">
        <f t="shared" si="13"/>
        <v>0</v>
      </c>
    </row>
    <row r="100" spans="1:19" ht="38.25">
      <c r="A100" s="4" t="s">
        <v>63</v>
      </c>
      <c r="B100" s="2" t="s">
        <v>276</v>
      </c>
      <c r="C100" s="2">
        <v>600</v>
      </c>
      <c r="D100" s="8">
        <v>0</v>
      </c>
      <c r="E100" s="9"/>
      <c r="F100" s="8">
        <f t="shared" si="7"/>
        <v>0</v>
      </c>
      <c r="G100" s="9"/>
      <c r="H100" s="8">
        <f t="shared" si="8"/>
        <v>0</v>
      </c>
      <c r="I100" s="9"/>
      <c r="J100" s="8">
        <f t="shared" si="9"/>
        <v>0</v>
      </c>
      <c r="K100" s="9"/>
      <c r="L100" s="8">
        <f t="shared" si="10"/>
        <v>0</v>
      </c>
      <c r="M100" s="8">
        <v>0</v>
      </c>
      <c r="N100" s="9"/>
      <c r="O100" s="8">
        <f t="shared" si="11"/>
        <v>0</v>
      </c>
      <c r="P100" s="9"/>
      <c r="Q100" s="8">
        <f t="shared" si="12"/>
        <v>0</v>
      </c>
      <c r="R100" s="9"/>
      <c r="S100" s="8">
        <f t="shared" si="13"/>
        <v>0</v>
      </c>
    </row>
    <row r="101" spans="1:19" ht="29.25" customHeight="1">
      <c r="A101" s="4" t="s">
        <v>499</v>
      </c>
      <c r="B101" s="2" t="s">
        <v>500</v>
      </c>
      <c r="C101" s="2"/>
      <c r="D101" s="8">
        <v>0</v>
      </c>
      <c r="E101" s="9">
        <f>E102</f>
        <v>0</v>
      </c>
      <c r="F101" s="8">
        <f t="shared" si="7"/>
        <v>0</v>
      </c>
      <c r="G101" s="9">
        <f>G102</f>
        <v>0</v>
      </c>
      <c r="H101" s="8">
        <f t="shared" si="8"/>
        <v>0</v>
      </c>
      <c r="I101" s="9">
        <f>I102</f>
        <v>0</v>
      </c>
      <c r="J101" s="8">
        <f t="shared" si="9"/>
        <v>0</v>
      </c>
      <c r="K101" s="9">
        <f>K102</f>
        <v>0</v>
      </c>
      <c r="L101" s="8">
        <f t="shared" si="10"/>
        <v>0</v>
      </c>
      <c r="M101" s="8">
        <v>0</v>
      </c>
      <c r="N101" s="9">
        <f>N102</f>
        <v>0</v>
      </c>
      <c r="O101" s="8">
        <f t="shared" si="11"/>
        <v>0</v>
      </c>
      <c r="P101" s="9">
        <f>P102</f>
        <v>0</v>
      </c>
      <c r="Q101" s="8">
        <f t="shared" si="12"/>
        <v>0</v>
      </c>
      <c r="R101" s="9">
        <f>R102</f>
        <v>0</v>
      </c>
      <c r="S101" s="8">
        <f t="shared" si="13"/>
        <v>0</v>
      </c>
    </row>
    <row r="102" spans="1:19" ht="25.5">
      <c r="A102" s="4" t="s">
        <v>501</v>
      </c>
      <c r="B102" s="2" t="s">
        <v>502</v>
      </c>
      <c r="C102" s="2"/>
      <c r="D102" s="8">
        <v>0</v>
      </c>
      <c r="E102" s="9">
        <f>E103</f>
        <v>0</v>
      </c>
      <c r="F102" s="8">
        <f t="shared" si="7"/>
        <v>0</v>
      </c>
      <c r="G102" s="9">
        <f>G103</f>
        <v>0</v>
      </c>
      <c r="H102" s="8">
        <f t="shared" si="8"/>
        <v>0</v>
      </c>
      <c r="I102" s="9">
        <f>I103</f>
        <v>0</v>
      </c>
      <c r="J102" s="8">
        <f t="shared" si="9"/>
        <v>0</v>
      </c>
      <c r="K102" s="9">
        <f>K103</f>
        <v>0</v>
      </c>
      <c r="L102" s="8">
        <f t="shared" si="10"/>
        <v>0</v>
      </c>
      <c r="M102" s="8">
        <v>0</v>
      </c>
      <c r="N102" s="9">
        <f>N103</f>
        <v>0</v>
      </c>
      <c r="O102" s="8">
        <f t="shared" si="11"/>
        <v>0</v>
      </c>
      <c r="P102" s="9">
        <f>P103</f>
        <v>0</v>
      </c>
      <c r="Q102" s="8">
        <f t="shared" si="12"/>
        <v>0</v>
      </c>
      <c r="R102" s="9">
        <f>R103</f>
        <v>0</v>
      </c>
      <c r="S102" s="8">
        <f t="shared" si="13"/>
        <v>0</v>
      </c>
    </row>
    <row r="103" spans="1:19" ht="38.25">
      <c r="A103" s="4" t="s">
        <v>63</v>
      </c>
      <c r="B103" s="2" t="s">
        <v>502</v>
      </c>
      <c r="C103" s="2">
        <v>600</v>
      </c>
      <c r="D103" s="8">
        <v>0</v>
      </c>
      <c r="E103" s="9"/>
      <c r="F103" s="8">
        <f t="shared" si="7"/>
        <v>0</v>
      </c>
      <c r="G103" s="9"/>
      <c r="H103" s="8">
        <f t="shared" si="8"/>
        <v>0</v>
      </c>
      <c r="I103" s="9"/>
      <c r="J103" s="8">
        <f t="shared" si="9"/>
        <v>0</v>
      </c>
      <c r="K103" s="9"/>
      <c r="L103" s="8">
        <f t="shared" si="10"/>
        <v>0</v>
      </c>
      <c r="M103" s="8">
        <v>0</v>
      </c>
      <c r="N103" s="9"/>
      <c r="O103" s="8">
        <f t="shared" si="11"/>
        <v>0</v>
      </c>
      <c r="P103" s="9"/>
      <c r="Q103" s="8">
        <f t="shared" si="12"/>
        <v>0</v>
      </c>
      <c r="R103" s="9"/>
      <c r="S103" s="8">
        <f t="shared" si="13"/>
        <v>0</v>
      </c>
    </row>
    <row r="104" spans="1:19" ht="51">
      <c r="A104" s="4" t="s">
        <v>717</v>
      </c>
      <c r="B104" s="2" t="s">
        <v>718</v>
      </c>
      <c r="C104" s="2"/>
      <c r="D104" s="8"/>
      <c r="E104" s="9"/>
      <c r="F104" s="8"/>
      <c r="G104" s="9"/>
      <c r="H104" s="8"/>
      <c r="I104" s="9"/>
      <c r="J104" s="8">
        <f t="shared" si="9"/>
        <v>0</v>
      </c>
      <c r="K104" s="9">
        <f>K105</f>
        <v>0</v>
      </c>
      <c r="L104" s="8">
        <f t="shared" si="10"/>
        <v>0</v>
      </c>
      <c r="M104" s="8"/>
      <c r="N104" s="9"/>
      <c r="O104" s="8"/>
      <c r="P104" s="9"/>
      <c r="Q104" s="8">
        <f t="shared" si="12"/>
        <v>0</v>
      </c>
      <c r="R104" s="9">
        <f>R105</f>
        <v>0</v>
      </c>
      <c r="S104" s="8">
        <f t="shared" si="13"/>
        <v>0</v>
      </c>
    </row>
    <row r="105" spans="1:19" ht="42.75" customHeight="1">
      <c r="A105" s="4" t="s">
        <v>719</v>
      </c>
      <c r="B105" s="2" t="s">
        <v>720</v>
      </c>
      <c r="C105" s="2"/>
      <c r="D105" s="8"/>
      <c r="E105" s="9"/>
      <c r="F105" s="8"/>
      <c r="G105" s="9"/>
      <c r="H105" s="8"/>
      <c r="I105" s="9"/>
      <c r="J105" s="8">
        <f t="shared" si="9"/>
        <v>0</v>
      </c>
      <c r="K105" s="9">
        <f>K106+K107</f>
        <v>0</v>
      </c>
      <c r="L105" s="8">
        <f t="shared" si="10"/>
        <v>0</v>
      </c>
      <c r="M105" s="8"/>
      <c r="N105" s="9"/>
      <c r="O105" s="8"/>
      <c r="P105" s="9"/>
      <c r="Q105" s="8">
        <f t="shared" si="12"/>
        <v>0</v>
      </c>
      <c r="R105" s="9">
        <f>R106+R107</f>
        <v>0</v>
      </c>
      <c r="S105" s="8">
        <f t="shared" si="13"/>
        <v>0</v>
      </c>
    </row>
    <row r="106" spans="1:19" ht="38.25">
      <c r="A106" s="4" t="s">
        <v>63</v>
      </c>
      <c r="B106" s="2" t="s">
        <v>720</v>
      </c>
      <c r="C106" s="2">
        <v>600</v>
      </c>
      <c r="D106" s="8"/>
      <c r="E106" s="9"/>
      <c r="F106" s="8"/>
      <c r="G106" s="9"/>
      <c r="H106" s="8"/>
      <c r="I106" s="9"/>
      <c r="J106" s="8">
        <f t="shared" si="9"/>
        <v>0</v>
      </c>
      <c r="K106" s="9"/>
      <c r="L106" s="8">
        <f t="shared" si="10"/>
        <v>0</v>
      </c>
      <c r="M106" s="8"/>
      <c r="N106" s="9"/>
      <c r="O106" s="8"/>
      <c r="P106" s="9"/>
      <c r="Q106" s="8">
        <f t="shared" si="12"/>
        <v>0</v>
      </c>
      <c r="R106" s="9"/>
      <c r="S106" s="8">
        <f t="shared" si="13"/>
        <v>0</v>
      </c>
    </row>
    <row r="107" spans="1:19" ht="15.75">
      <c r="A107" s="4" t="s">
        <v>721</v>
      </c>
      <c r="B107" s="2" t="s">
        <v>720</v>
      </c>
      <c r="C107" s="2">
        <v>800</v>
      </c>
      <c r="D107" s="8"/>
      <c r="E107" s="9"/>
      <c r="F107" s="8"/>
      <c r="G107" s="9"/>
      <c r="H107" s="8"/>
      <c r="I107" s="9"/>
      <c r="J107" s="8">
        <f t="shared" si="9"/>
        <v>0</v>
      </c>
      <c r="K107" s="9"/>
      <c r="L107" s="8">
        <f t="shared" si="10"/>
        <v>0</v>
      </c>
      <c r="M107" s="8"/>
      <c r="N107" s="9"/>
      <c r="O107" s="8"/>
      <c r="P107" s="9"/>
      <c r="Q107" s="8">
        <f t="shared" si="12"/>
        <v>0</v>
      </c>
      <c r="R107" s="9"/>
      <c r="S107" s="8">
        <f t="shared" si="13"/>
        <v>0</v>
      </c>
    </row>
    <row r="108" spans="1:19" ht="63.75">
      <c r="A108" s="4" t="s">
        <v>549</v>
      </c>
      <c r="B108" s="2" t="s">
        <v>550</v>
      </c>
      <c r="C108" s="2"/>
      <c r="D108" s="8">
        <v>547.26640000000009</v>
      </c>
      <c r="E108" s="9">
        <f>E109</f>
        <v>0</v>
      </c>
      <c r="F108" s="8">
        <f t="shared" si="7"/>
        <v>547.26640000000009</v>
      </c>
      <c r="G108" s="9">
        <f>G109</f>
        <v>0</v>
      </c>
      <c r="H108" s="8">
        <f t="shared" si="8"/>
        <v>547.26640000000009</v>
      </c>
      <c r="I108" s="9">
        <f>I109</f>
        <v>0</v>
      </c>
      <c r="J108" s="8">
        <f t="shared" si="9"/>
        <v>547.26640000000009</v>
      </c>
      <c r="K108" s="9">
        <f>K109</f>
        <v>0</v>
      </c>
      <c r="L108" s="8">
        <f t="shared" si="10"/>
        <v>547.26640000000009</v>
      </c>
      <c r="M108" s="8">
        <v>272.94340000000005</v>
      </c>
      <c r="N108" s="9">
        <f>N109</f>
        <v>0</v>
      </c>
      <c r="O108" s="8">
        <f t="shared" si="11"/>
        <v>272.94340000000005</v>
      </c>
      <c r="P108" s="9">
        <f>P109</f>
        <v>0</v>
      </c>
      <c r="Q108" s="8">
        <f t="shared" si="12"/>
        <v>272.94340000000005</v>
      </c>
      <c r="R108" s="9">
        <f>R109</f>
        <v>0</v>
      </c>
      <c r="S108" s="8">
        <f t="shared" si="13"/>
        <v>272.94340000000005</v>
      </c>
    </row>
    <row r="109" spans="1:19" ht="53.25" customHeight="1">
      <c r="A109" s="4" t="s">
        <v>551</v>
      </c>
      <c r="B109" s="2" t="s">
        <v>552</v>
      </c>
      <c r="C109" s="2"/>
      <c r="D109" s="8">
        <v>547.26640000000009</v>
      </c>
      <c r="E109" s="9">
        <f>E110</f>
        <v>0</v>
      </c>
      <c r="F109" s="8">
        <f t="shared" si="7"/>
        <v>547.26640000000009</v>
      </c>
      <c r="G109" s="9">
        <f>G110</f>
        <v>0</v>
      </c>
      <c r="H109" s="8">
        <f t="shared" si="8"/>
        <v>547.26640000000009</v>
      </c>
      <c r="I109" s="9">
        <f>I110</f>
        <v>0</v>
      </c>
      <c r="J109" s="8">
        <f t="shared" si="9"/>
        <v>547.26640000000009</v>
      </c>
      <c r="K109" s="9">
        <f>K110</f>
        <v>0</v>
      </c>
      <c r="L109" s="8">
        <f t="shared" si="10"/>
        <v>547.26640000000009</v>
      </c>
      <c r="M109" s="8">
        <v>272.94340000000005</v>
      </c>
      <c r="N109" s="9">
        <f>N110</f>
        <v>0</v>
      </c>
      <c r="O109" s="8">
        <f t="shared" si="11"/>
        <v>272.94340000000005</v>
      </c>
      <c r="P109" s="9">
        <f>P110</f>
        <v>0</v>
      </c>
      <c r="Q109" s="8">
        <f t="shared" si="12"/>
        <v>272.94340000000005</v>
      </c>
      <c r="R109" s="9">
        <f>R110</f>
        <v>0</v>
      </c>
      <c r="S109" s="8">
        <f t="shared" si="13"/>
        <v>272.94340000000005</v>
      </c>
    </row>
    <row r="110" spans="1:19" ht="38.25">
      <c r="A110" s="4" t="s">
        <v>63</v>
      </c>
      <c r="B110" s="2" t="s">
        <v>552</v>
      </c>
      <c r="C110" s="2">
        <v>600</v>
      </c>
      <c r="D110" s="8">
        <v>547.26640000000009</v>
      </c>
      <c r="E110" s="9"/>
      <c r="F110" s="8">
        <f t="shared" si="7"/>
        <v>547.26640000000009</v>
      </c>
      <c r="G110" s="9"/>
      <c r="H110" s="8">
        <f t="shared" si="8"/>
        <v>547.26640000000009</v>
      </c>
      <c r="I110" s="9"/>
      <c r="J110" s="8">
        <f t="shared" si="9"/>
        <v>547.26640000000009</v>
      </c>
      <c r="K110" s="9"/>
      <c r="L110" s="8">
        <f t="shared" si="10"/>
        <v>547.26640000000009</v>
      </c>
      <c r="M110" s="8">
        <v>272.94340000000005</v>
      </c>
      <c r="N110" s="9"/>
      <c r="O110" s="8">
        <f t="shared" si="11"/>
        <v>272.94340000000005</v>
      </c>
      <c r="P110" s="9"/>
      <c r="Q110" s="8">
        <f t="shared" si="12"/>
        <v>272.94340000000005</v>
      </c>
      <c r="R110" s="9"/>
      <c r="S110" s="8">
        <f t="shared" si="13"/>
        <v>272.94340000000005</v>
      </c>
    </row>
    <row r="111" spans="1:19" ht="39" customHeight="1">
      <c r="A111" s="10" t="s">
        <v>30</v>
      </c>
      <c r="B111" s="7" t="s">
        <v>29</v>
      </c>
      <c r="C111" s="2"/>
      <c r="D111" s="8">
        <v>23529.17196</v>
      </c>
      <c r="E111" s="9">
        <f>E112</f>
        <v>0</v>
      </c>
      <c r="F111" s="8">
        <f t="shared" si="7"/>
        <v>23529.17196</v>
      </c>
      <c r="G111" s="9">
        <f>G112</f>
        <v>0</v>
      </c>
      <c r="H111" s="8">
        <f t="shared" si="8"/>
        <v>23529.17196</v>
      </c>
      <c r="I111" s="9">
        <f>I112</f>
        <v>0</v>
      </c>
      <c r="J111" s="8">
        <f t="shared" si="9"/>
        <v>23529.17196</v>
      </c>
      <c r="K111" s="9">
        <f>K112</f>
        <v>0</v>
      </c>
      <c r="L111" s="8">
        <f t="shared" si="10"/>
        <v>23529.17196</v>
      </c>
      <c r="M111" s="8">
        <v>24011.46356</v>
      </c>
      <c r="N111" s="9">
        <f>N112</f>
        <v>0</v>
      </c>
      <c r="O111" s="8">
        <f t="shared" si="11"/>
        <v>24011.46356</v>
      </c>
      <c r="P111" s="9">
        <f>P112</f>
        <v>0</v>
      </c>
      <c r="Q111" s="8">
        <f t="shared" si="12"/>
        <v>24011.46356</v>
      </c>
      <c r="R111" s="9">
        <f>R112</f>
        <v>0</v>
      </c>
      <c r="S111" s="8">
        <f t="shared" si="13"/>
        <v>24011.46356</v>
      </c>
    </row>
    <row r="112" spans="1:19" ht="38.25">
      <c r="A112" s="4" t="s">
        <v>279</v>
      </c>
      <c r="B112" s="2" t="s">
        <v>278</v>
      </c>
      <c r="C112" s="2"/>
      <c r="D112" s="8">
        <v>23529.17196</v>
      </c>
      <c r="E112" s="9">
        <f>E117+E119+E122+E124+E113+E115</f>
        <v>0</v>
      </c>
      <c r="F112" s="8">
        <f t="shared" si="7"/>
        <v>23529.17196</v>
      </c>
      <c r="G112" s="9">
        <f>G117+G119+G122+G124+G113+G115</f>
        <v>0</v>
      </c>
      <c r="H112" s="8">
        <f t="shared" si="8"/>
        <v>23529.17196</v>
      </c>
      <c r="I112" s="9">
        <f>I117+I119+I122+I124+I113+I115</f>
        <v>0</v>
      </c>
      <c r="J112" s="8">
        <f t="shared" si="9"/>
        <v>23529.17196</v>
      </c>
      <c r="K112" s="9">
        <f>K117+K119+K122+K124+K113+K115</f>
        <v>0</v>
      </c>
      <c r="L112" s="8">
        <f t="shared" si="10"/>
        <v>23529.17196</v>
      </c>
      <c r="M112" s="8">
        <v>24011.46356</v>
      </c>
      <c r="N112" s="9">
        <f>N117+N119+N122+N124+N113+N115</f>
        <v>0</v>
      </c>
      <c r="O112" s="8">
        <f t="shared" si="11"/>
        <v>24011.46356</v>
      </c>
      <c r="P112" s="9">
        <f>P117+P119+P122+P124+P113+P115</f>
        <v>0</v>
      </c>
      <c r="Q112" s="8">
        <f t="shared" si="12"/>
        <v>24011.46356</v>
      </c>
      <c r="R112" s="9">
        <f>R117+R119+R122+R124+R113+R115</f>
        <v>0</v>
      </c>
      <c r="S112" s="8">
        <f t="shared" si="13"/>
        <v>24011.46356</v>
      </c>
    </row>
    <row r="113" spans="1:19" ht="38.25">
      <c r="A113" s="4" t="s">
        <v>666</v>
      </c>
      <c r="B113" s="12" t="s">
        <v>514</v>
      </c>
      <c r="C113" s="2"/>
      <c r="D113" s="8">
        <v>2711.8983000000003</v>
      </c>
      <c r="E113" s="9">
        <f>E114</f>
        <v>0</v>
      </c>
      <c r="F113" s="8">
        <f t="shared" si="7"/>
        <v>2711.8983000000003</v>
      </c>
      <c r="G113" s="9">
        <f>G114</f>
        <v>0</v>
      </c>
      <c r="H113" s="8">
        <f t="shared" si="8"/>
        <v>2711.8983000000003</v>
      </c>
      <c r="I113" s="9">
        <f>I114</f>
        <v>0</v>
      </c>
      <c r="J113" s="8">
        <f t="shared" si="9"/>
        <v>2711.8983000000003</v>
      </c>
      <c r="K113" s="9">
        <f>K114</f>
        <v>0</v>
      </c>
      <c r="L113" s="8">
        <f t="shared" si="10"/>
        <v>2711.8983000000003</v>
      </c>
      <c r="M113" s="8">
        <v>2710.1214400000003</v>
      </c>
      <c r="N113" s="9">
        <f>N114</f>
        <v>0</v>
      </c>
      <c r="O113" s="8">
        <f t="shared" si="11"/>
        <v>2710.1214400000003</v>
      </c>
      <c r="P113" s="9">
        <f>P114</f>
        <v>0</v>
      </c>
      <c r="Q113" s="8">
        <f t="shared" si="12"/>
        <v>2710.1214400000003</v>
      </c>
      <c r="R113" s="9">
        <f>R114</f>
        <v>0</v>
      </c>
      <c r="S113" s="8">
        <f t="shared" si="13"/>
        <v>2710.1214400000003</v>
      </c>
    </row>
    <row r="114" spans="1:19" ht="38.25">
      <c r="A114" s="4" t="s">
        <v>63</v>
      </c>
      <c r="B114" s="12" t="s">
        <v>514</v>
      </c>
      <c r="C114" s="2">
        <v>600</v>
      </c>
      <c r="D114" s="8">
        <v>2711.8983000000003</v>
      </c>
      <c r="E114" s="9"/>
      <c r="F114" s="8">
        <f t="shared" si="7"/>
        <v>2711.8983000000003</v>
      </c>
      <c r="G114" s="9"/>
      <c r="H114" s="8">
        <f t="shared" si="8"/>
        <v>2711.8983000000003</v>
      </c>
      <c r="I114" s="9"/>
      <c r="J114" s="8">
        <f t="shared" si="9"/>
        <v>2711.8983000000003</v>
      </c>
      <c r="K114" s="9"/>
      <c r="L114" s="8">
        <f t="shared" si="10"/>
        <v>2711.8983000000003</v>
      </c>
      <c r="M114" s="8">
        <v>2710.1214400000003</v>
      </c>
      <c r="N114" s="9"/>
      <c r="O114" s="8">
        <f t="shared" si="11"/>
        <v>2710.1214400000003</v>
      </c>
      <c r="P114" s="9"/>
      <c r="Q114" s="8">
        <f t="shared" si="12"/>
        <v>2710.1214400000003</v>
      </c>
      <c r="R114" s="9"/>
      <c r="S114" s="8">
        <f t="shared" si="13"/>
        <v>2710.1214400000003</v>
      </c>
    </row>
    <row r="115" spans="1:19" ht="108" customHeight="1">
      <c r="A115" s="4" t="s">
        <v>659</v>
      </c>
      <c r="B115" s="12" t="s">
        <v>515</v>
      </c>
      <c r="C115" s="2"/>
      <c r="D115" s="8">
        <v>17234.415800000002</v>
      </c>
      <c r="E115" s="9">
        <f>E116</f>
        <v>0</v>
      </c>
      <c r="F115" s="8">
        <f t="shared" si="7"/>
        <v>17234.415800000002</v>
      </c>
      <c r="G115" s="9">
        <f>G116</f>
        <v>0</v>
      </c>
      <c r="H115" s="8">
        <f t="shared" si="8"/>
        <v>17234.415800000002</v>
      </c>
      <c r="I115" s="9">
        <f>I116</f>
        <v>0</v>
      </c>
      <c r="J115" s="8">
        <f t="shared" si="9"/>
        <v>17234.415800000002</v>
      </c>
      <c r="K115" s="9">
        <f>K116</f>
        <v>0</v>
      </c>
      <c r="L115" s="8">
        <f t="shared" si="10"/>
        <v>17234.415800000002</v>
      </c>
      <c r="M115" s="8">
        <v>17718.484259999997</v>
      </c>
      <c r="N115" s="9">
        <f>N116</f>
        <v>0</v>
      </c>
      <c r="O115" s="8">
        <f t="shared" si="11"/>
        <v>17718.484259999997</v>
      </c>
      <c r="P115" s="9">
        <f>P116</f>
        <v>0</v>
      </c>
      <c r="Q115" s="8">
        <f t="shared" si="12"/>
        <v>17718.484259999997</v>
      </c>
      <c r="R115" s="9">
        <f>R116</f>
        <v>0</v>
      </c>
      <c r="S115" s="8">
        <f t="shared" si="13"/>
        <v>17718.484259999997</v>
      </c>
    </row>
    <row r="116" spans="1:19" ht="44.25" customHeight="1">
      <c r="A116" s="4" t="s">
        <v>63</v>
      </c>
      <c r="B116" s="12" t="s">
        <v>515</v>
      </c>
      <c r="C116" s="2">
        <v>600</v>
      </c>
      <c r="D116" s="8">
        <v>17234.415800000002</v>
      </c>
      <c r="E116" s="9"/>
      <c r="F116" s="8">
        <f t="shared" si="7"/>
        <v>17234.415800000002</v>
      </c>
      <c r="G116" s="9"/>
      <c r="H116" s="8">
        <f t="shared" si="8"/>
        <v>17234.415800000002</v>
      </c>
      <c r="I116" s="9"/>
      <c r="J116" s="8">
        <f t="shared" si="9"/>
        <v>17234.415800000002</v>
      </c>
      <c r="K116" s="9"/>
      <c r="L116" s="8">
        <f t="shared" si="10"/>
        <v>17234.415800000002</v>
      </c>
      <c r="M116" s="8">
        <v>17718.484259999997</v>
      </c>
      <c r="N116" s="9"/>
      <c r="O116" s="8">
        <f t="shared" si="11"/>
        <v>17718.484259999997</v>
      </c>
      <c r="P116" s="9"/>
      <c r="Q116" s="8">
        <f t="shared" si="12"/>
        <v>17718.484259999997</v>
      </c>
      <c r="R116" s="9"/>
      <c r="S116" s="8">
        <f t="shared" si="13"/>
        <v>17718.484259999997</v>
      </c>
    </row>
    <row r="117" spans="1:19" ht="126.75" customHeight="1">
      <c r="A117" s="11" t="s">
        <v>280</v>
      </c>
      <c r="B117" s="12" t="s">
        <v>281</v>
      </c>
      <c r="C117" s="2"/>
      <c r="D117" s="8">
        <v>481.42399999999998</v>
      </c>
      <c r="E117" s="9">
        <f>E118</f>
        <v>0</v>
      </c>
      <c r="F117" s="8">
        <f t="shared" si="7"/>
        <v>481.42399999999998</v>
      </c>
      <c r="G117" s="9">
        <f>G118</f>
        <v>0</v>
      </c>
      <c r="H117" s="8">
        <f t="shared" si="8"/>
        <v>481.42399999999998</v>
      </c>
      <c r="I117" s="9">
        <f>I118</f>
        <v>0</v>
      </c>
      <c r="J117" s="8">
        <f t="shared" si="9"/>
        <v>481.42399999999998</v>
      </c>
      <c r="K117" s="9">
        <f>K118</f>
        <v>0</v>
      </c>
      <c r="L117" s="8">
        <f t="shared" si="10"/>
        <v>481.42399999999998</v>
      </c>
      <c r="M117" s="8">
        <v>481.42399999999998</v>
      </c>
      <c r="N117" s="9">
        <f>N118</f>
        <v>0</v>
      </c>
      <c r="O117" s="8">
        <f t="shared" si="11"/>
        <v>481.42399999999998</v>
      </c>
      <c r="P117" s="9">
        <f>P118</f>
        <v>0</v>
      </c>
      <c r="Q117" s="8">
        <f t="shared" si="12"/>
        <v>481.42399999999998</v>
      </c>
      <c r="R117" s="9">
        <f>R118</f>
        <v>0</v>
      </c>
      <c r="S117" s="8">
        <f t="shared" si="13"/>
        <v>481.42399999999998</v>
      </c>
    </row>
    <row r="118" spans="1:19" ht="38.25">
      <c r="A118" s="4" t="s">
        <v>63</v>
      </c>
      <c r="B118" s="12" t="s">
        <v>281</v>
      </c>
      <c r="C118" s="2">
        <v>600</v>
      </c>
      <c r="D118" s="8">
        <v>481.42399999999998</v>
      </c>
      <c r="E118" s="9"/>
      <c r="F118" s="8">
        <f t="shared" si="7"/>
        <v>481.42399999999998</v>
      </c>
      <c r="G118" s="9"/>
      <c r="H118" s="8">
        <f t="shared" si="8"/>
        <v>481.42399999999998</v>
      </c>
      <c r="I118" s="9"/>
      <c r="J118" s="8">
        <f t="shared" si="9"/>
        <v>481.42399999999998</v>
      </c>
      <c r="K118" s="9"/>
      <c r="L118" s="8">
        <f t="shared" si="10"/>
        <v>481.42399999999998</v>
      </c>
      <c r="M118" s="8">
        <v>481.42399999999998</v>
      </c>
      <c r="N118" s="9"/>
      <c r="O118" s="8">
        <f t="shared" si="11"/>
        <v>481.42399999999998</v>
      </c>
      <c r="P118" s="9"/>
      <c r="Q118" s="8">
        <f t="shared" si="12"/>
        <v>481.42399999999998</v>
      </c>
      <c r="R118" s="9"/>
      <c r="S118" s="8">
        <f t="shared" si="13"/>
        <v>481.42399999999998</v>
      </c>
    </row>
    <row r="119" spans="1:19" ht="89.25">
      <c r="A119" s="11" t="s">
        <v>282</v>
      </c>
      <c r="B119" s="12" t="s">
        <v>283</v>
      </c>
      <c r="C119" s="2"/>
      <c r="D119" s="8">
        <v>1762.9778599999997</v>
      </c>
      <c r="E119" s="9">
        <f>E120+E121</f>
        <v>0</v>
      </c>
      <c r="F119" s="8">
        <f t="shared" si="7"/>
        <v>1762.9778599999997</v>
      </c>
      <c r="G119" s="9">
        <f>G120+G121</f>
        <v>0</v>
      </c>
      <c r="H119" s="8">
        <f t="shared" si="8"/>
        <v>1762.9778599999997</v>
      </c>
      <c r="I119" s="9">
        <f>I120+I121</f>
        <v>0</v>
      </c>
      <c r="J119" s="8">
        <f t="shared" si="9"/>
        <v>1762.9778599999997</v>
      </c>
      <c r="K119" s="9">
        <f>K120+K121</f>
        <v>0</v>
      </c>
      <c r="L119" s="8">
        <f t="shared" si="10"/>
        <v>1762.9778599999997</v>
      </c>
      <c r="M119" s="8">
        <v>1762.9778599999997</v>
      </c>
      <c r="N119" s="9">
        <f>N120+N121</f>
        <v>0</v>
      </c>
      <c r="O119" s="8">
        <f t="shared" si="11"/>
        <v>1762.9778599999997</v>
      </c>
      <c r="P119" s="9">
        <f>P120+P121</f>
        <v>0</v>
      </c>
      <c r="Q119" s="8">
        <f t="shared" si="12"/>
        <v>1762.9778599999997</v>
      </c>
      <c r="R119" s="9">
        <f>R120+R121</f>
        <v>0</v>
      </c>
      <c r="S119" s="8">
        <f t="shared" si="13"/>
        <v>1762.9778599999997</v>
      </c>
    </row>
    <row r="120" spans="1:19" ht="25.5">
      <c r="A120" s="4" t="s">
        <v>306</v>
      </c>
      <c r="B120" s="12" t="s">
        <v>283</v>
      </c>
      <c r="C120" s="2">
        <v>300</v>
      </c>
      <c r="D120" s="8">
        <v>1735.91913</v>
      </c>
      <c r="E120" s="9"/>
      <c r="F120" s="8">
        <f t="shared" si="7"/>
        <v>1735.91913</v>
      </c>
      <c r="G120" s="9"/>
      <c r="H120" s="8">
        <f t="shared" si="8"/>
        <v>1735.91913</v>
      </c>
      <c r="I120" s="9"/>
      <c r="J120" s="8">
        <f t="shared" si="9"/>
        <v>1735.91913</v>
      </c>
      <c r="K120" s="9"/>
      <c r="L120" s="8">
        <f t="shared" si="10"/>
        <v>1735.91913</v>
      </c>
      <c r="M120" s="8">
        <v>1735.91913</v>
      </c>
      <c r="N120" s="9"/>
      <c r="O120" s="8">
        <f t="shared" si="11"/>
        <v>1735.91913</v>
      </c>
      <c r="P120" s="9"/>
      <c r="Q120" s="8">
        <f t="shared" si="12"/>
        <v>1735.91913</v>
      </c>
      <c r="R120" s="9"/>
      <c r="S120" s="8">
        <f t="shared" si="13"/>
        <v>1735.91913</v>
      </c>
    </row>
    <row r="121" spans="1:19" ht="38.25">
      <c r="A121" s="4" t="s">
        <v>63</v>
      </c>
      <c r="B121" s="12" t="s">
        <v>283</v>
      </c>
      <c r="C121" s="2">
        <v>600</v>
      </c>
      <c r="D121" s="8">
        <v>27.058729999999997</v>
      </c>
      <c r="E121" s="9"/>
      <c r="F121" s="8">
        <f t="shared" si="7"/>
        <v>27.058729999999997</v>
      </c>
      <c r="G121" s="9"/>
      <c r="H121" s="8">
        <f t="shared" si="8"/>
        <v>27.058729999999997</v>
      </c>
      <c r="I121" s="9"/>
      <c r="J121" s="8">
        <f t="shared" si="9"/>
        <v>27.058729999999997</v>
      </c>
      <c r="K121" s="9"/>
      <c r="L121" s="8">
        <f t="shared" si="10"/>
        <v>27.058729999999997</v>
      </c>
      <c r="M121" s="8">
        <v>27.058729999999997</v>
      </c>
      <c r="N121" s="9"/>
      <c r="O121" s="8">
        <f t="shared" si="11"/>
        <v>27.058729999999997</v>
      </c>
      <c r="P121" s="9"/>
      <c r="Q121" s="8">
        <f t="shared" si="12"/>
        <v>27.058729999999997</v>
      </c>
      <c r="R121" s="9"/>
      <c r="S121" s="8">
        <f t="shared" si="13"/>
        <v>27.058729999999997</v>
      </c>
    </row>
    <row r="122" spans="1:19" ht="51">
      <c r="A122" s="11" t="s">
        <v>663</v>
      </c>
      <c r="B122" s="2" t="s">
        <v>284</v>
      </c>
      <c r="C122" s="2"/>
      <c r="D122" s="8">
        <v>1286.376</v>
      </c>
      <c r="E122" s="9">
        <f>E123</f>
        <v>0</v>
      </c>
      <c r="F122" s="8">
        <f t="shared" si="7"/>
        <v>1286.376</v>
      </c>
      <c r="G122" s="9">
        <f>G123</f>
        <v>0</v>
      </c>
      <c r="H122" s="8">
        <f t="shared" si="8"/>
        <v>1286.376</v>
      </c>
      <c r="I122" s="9">
        <f>I123</f>
        <v>0</v>
      </c>
      <c r="J122" s="8">
        <f t="shared" si="9"/>
        <v>1286.376</v>
      </c>
      <c r="K122" s="9">
        <f>K123</f>
        <v>0</v>
      </c>
      <c r="L122" s="8">
        <f t="shared" si="10"/>
        <v>1286.376</v>
      </c>
      <c r="M122" s="8">
        <v>1286.376</v>
      </c>
      <c r="N122" s="9">
        <f>N123</f>
        <v>0</v>
      </c>
      <c r="O122" s="8">
        <f t="shared" si="11"/>
        <v>1286.376</v>
      </c>
      <c r="P122" s="9">
        <f>P123</f>
        <v>0</v>
      </c>
      <c r="Q122" s="8">
        <f t="shared" si="12"/>
        <v>1286.376</v>
      </c>
      <c r="R122" s="9">
        <f>R123</f>
        <v>0</v>
      </c>
      <c r="S122" s="8">
        <f t="shared" si="13"/>
        <v>1286.376</v>
      </c>
    </row>
    <row r="123" spans="1:19" ht="38.25">
      <c r="A123" s="4" t="s">
        <v>63</v>
      </c>
      <c r="B123" s="2" t="s">
        <v>284</v>
      </c>
      <c r="C123" s="2">
        <v>600</v>
      </c>
      <c r="D123" s="8">
        <v>1286.376</v>
      </c>
      <c r="E123" s="9"/>
      <c r="F123" s="8">
        <f t="shared" si="7"/>
        <v>1286.376</v>
      </c>
      <c r="G123" s="9"/>
      <c r="H123" s="8">
        <f t="shared" si="8"/>
        <v>1286.376</v>
      </c>
      <c r="I123" s="9"/>
      <c r="J123" s="8">
        <f t="shared" si="9"/>
        <v>1286.376</v>
      </c>
      <c r="K123" s="9"/>
      <c r="L123" s="8">
        <f t="shared" si="10"/>
        <v>1286.376</v>
      </c>
      <c r="M123" s="8">
        <v>1286.376</v>
      </c>
      <c r="N123" s="9"/>
      <c r="O123" s="8">
        <f t="shared" si="11"/>
        <v>1286.376</v>
      </c>
      <c r="P123" s="9"/>
      <c r="Q123" s="8">
        <f t="shared" si="12"/>
        <v>1286.376</v>
      </c>
      <c r="R123" s="9"/>
      <c r="S123" s="8">
        <f t="shared" si="13"/>
        <v>1286.376</v>
      </c>
    </row>
    <row r="124" spans="1:19" ht="63.75">
      <c r="A124" s="13" t="s">
        <v>664</v>
      </c>
      <c r="B124" s="2" t="s">
        <v>285</v>
      </c>
      <c r="C124" s="2"/>
      <c r="D124" s="8">
        <v>52.08</v>
      </c>
      <c r="E124" s="9">
        <f>E125</f>
        <v>0</v>
      </c>
      <c r="F124" s="8">
        <f t="shared" si="7"/>
        <v>52.08</v>
      </c>
      <c r="G124" s="9">
        <f>G125</f>
        <v>0</v>
      </c>
      <c r="H124" s="8">
        <f t="shared" si="8"/>
        <v>52.08</v>
      </c>
      <c r="I124" s="9">
        <f>I125</f>
        <v>0</v>
      </c>
      <c r="J124" s="8">
        <f t="shared" si="9"/>
        <v>52.08</v>
      </c>
      <c r="K124" s="9">
        <f>K125</f>
        <v>0</v>
      </c>
      <c r="L124" s="8">
        <f t="shared" si="10"/>
        <v>52.08</v>
      </c>
      <c r="M124" s="8">
        <v>52.08</v>
      </c>
      <c r="N124" s="9">
        <f>N125</f>
        <v>0</v>
      </c>
      <c r="O124" s="8">
        <f t="shared" si="11"/>
        <v>52.08</v>
      </c>
      <c r="P124" s="9">
        <f>P125</f>
        <v>0</v>
      </c>
      <c r="Q124" s="8">
        <f t="shared" si="12"/>
        <v>52.08</v>
      </c>
      <c r="R124" s="9">
        <f>R125</f>
        <v>0</v>
      </c>
      <c r="S124" s="8">
        <f t="shared" si="13"/>
        <v>52.08</v>
      </c>
    </row>
    <row r="125" spans="1:19" ht="38.25">
      <c r="A125" s="4" t="s">
        <v>63</v>
      </c>
      <c r="B125" s="2" t="s">
        <v>285</v>
      </c>
      <c r="C125" s="2">
        <v>600</v>
      </c>
      <c r="D125" s="8">
        <v>52.08</v>
      </c>
      <c r="E125" s="9"/>
      <c r="F125" s="8">
        <f t="shared" si="7"/>
        <v>52.08</v>
      </c>
      <c r="G125" s="9"/>
      <c r="H125" s="8">
        <f t="shared" si="8"/>
        <v>52.08</v>
      </c>
      <c r="I125" s="9"/>
      <c r="J125" s="8">
        <f t="shared" si="9"/>
        <v>52.08</v>
      </c>
      <c r="K125" s="9"/>
      <c r="L125" s="8">
        <f t="shared" si="10"/>
        <v>52.08</v>
      </c>
      <c r="M125" s="8">
        <v>52.08</v>
      </c>
      <c r="N125" s="9"/>
      <c r="O125" s="8">
        <f t="shared" si="11"/>
        <v>52.08</v>
      </c>
      <c r="P125" s="9"/>
      <c r="Q125" s="8">
        <f t="shared" si="12"/>
        <v>52.08</v>
      </c>
      <c r="R125" s="9"/>
      <c r="S125" s="8">
        <f t="shared" si="13"/>
        <v>52.08</v>
      </c>
    </row>
    <row r="126" spans="1:19" ht="40.5" customHeight="1">
      <c r="A126" s="10" t="s">
        <v>16</v>
      </c>
      <c r="B126" s="7" t="s">
        <v>18</v>
      </c>
      <c r="C126" s="2"/>
      <c r="D126" s="8">
        <v>1151.8979999999999</v>
      </c>
      <c r="E126" s="9">
        <f>E127+E131+E135+E139</f>
        <v>0</v>
      </c>
      <c r="F126" s="8">
        <f t="shared" si="7"/>
        <v>1151.8979999999999</v>
      </c>
      <c r="G126" s="9">
        <f>G127+G131+G135+G139</f>
        <v>0</v>
      </c>
      <c r="H126" s="8">
        <f t="shared" si="8"/>
        <v>1151.8979999999999</v>
      </c>
      <c r="I126" s="9">
        <f>I127+I131+I135+I139</f>
        <v>0</v>
      </c>
      <c r="J126" s="8">
        <f t="shared" si="9"/>
        <v>1151.8979999999999</v>
      </c>
      <c r="K126" s="9">
        <f>K127+K131+K135+K139</f>
        <v>0</v>
      </c>
      <c r="L126" s="8">
        <f t="shared" si="10"/>
        <v>1151.8979999999999</v>
      </c>
      <c r="M126" s="8">
        <v>1151.8979999999999</v>
      </c>
      <c r="N126" s="9">
        <f>N127+N131+N135+N139</f>
        <v>0</v>
      </c>
      <c r="O126" s="8">
        <f t="shared" si="11"/>
        <v>1151.8979999999999</v>
      </c>
      <c r="P126" s="9">
        <f>P127+P131+P135+P139</f>
        <v>0</v>
      </c>
      <c r="Q126" s="8">
        <f t="shared" si="12"/>
        <v>1151.8979999999999</v>
      </c>
      <c r="R126" s="9">
        <f>R127+R131+R135+R139</f>
        <v>0</v>
      </c>
      <c r="S126" s="8">
        <f t="shared" si="13"/>
        <v>1151.8979999999999</v>
      </c>
    </row>
    <row r="127" spans="1:19" ht="51">
      <c r="A127" s="4" t="s">
        <v>17</v>
      </c>
      <c r="B127" s="2" t="s">
        <v>19</v>
      </c>
      <c r="C127" s="2"/>
      <c r="D127" s="8">
        <v>945.375</v>
      </c>
      <c r="E127" s="9">
        <f>E128</f>
        <v>0</v>
      </c>
      <c r="F127" s="8">
        <f t="shared" si="7"/>
        <v>945.375</v>
      </c>
      <c r="G127" s="9">
        <f>G128</f>
        <v>0</v>
      </c>
      <c r="H127" s="8">
        <f t="shared" si="8"/>
        <v>945.375</v>
      </c>
      <c r="I127" s="9">
        <f>I128</f>
        <v>0</v>
      </c>
      <c r="J127" s="8">
        <f t="shared" si="9"/>
        <v>945.375</v>
      </c>
      <c r="K127" s="9">
        <f>K128</f>
        <v>0</v>
      </c>
      <c r="L127" s="8">
        <f t="shared" si="10"/>
        <v>945.375</v>
      </c>
      <c r="M127" s="8">
        <v>945.375</v>
      </c>
      <c r="N127" s="9">
        <f>N128</f>
        <v>0</v>
      </c>
      <c r="O127" s="8">
        <f t="shared" si="11"/>
        <v>945.375</v>
      </c>
      <c r="P127" s="9">
        <f>P128</f>
        <v>0</v>
      </c>
      <c r="Q127" s="8">
        <f t="shared" si="12"/>
        <v>945.375</v>
      </c>
      <c r="R127" s="9">
        <f>R128</f>
        <v>0</v>
      </c>
      <c r="S127" s="8">
        <f t="shared" si="13"/>
        <v>945.375</v>
      </c>
    </row>
    <row r="128" spans="1:19" ht="38.25">
      <c r="A128" s="4" t="s">
        <v>21</v>
      </c>
      <c r="B128" s="2" t="s">
        <v>20</v>
      </c>
      <c r="C128" s="2"/>
      <c r="D128" s="8">
        <v>945.375</v>
      </c>
      <c r="E128" s="9">
        <f>E129+E130</f>
        <v>0</v>
      </c>
      <c r="F128" s="8">
        <f t="shared" si="7"/>
        <v>945.375</v>
      </c>
      <c r="G128" s="9">
        <f>G129+G130</f>
        <v>0</v>
      </c>
      <c r="H128" s="8">
        <f t="shared" si="8"/>
        <v>945.375</v>
      </c>
      <c r="I128" s="9">
        <f>I129+I130</f>
        <v>0</v>
      </c>
      <c r="J128" s="8">
        <f t="shared" si="9"/>
        <v>945.375</v>
      </c>
      <c r="K128" s="9">
        <f>K129+K130</f>
        <v>0</v>
      </c>
      <c r="L128" s="8">
        <f t="shared" si="10"/>
        <v>945.375</v>
      </c>
      <c r="M128" s="8">
        <v>945.375</v>
      </c>
      <c r="N128" s="9">
        <f>N129+N130</f>
        <v>0</v>
      </c>
      <c r="O128" s="8">
        <f t="shared" si="11"/>
        <v>945.375</v>
      </c>
      <c r="P128" s="9">
        <f>P129+P130</f>
        <v>0</v>
      </c>
      <c r="Q128" s="8">
        <f t="shared" si="12"/>
        <v>945.375</v>
      </c>
      <c r="R128" s="9">
        <f>R129+R130</f>
        <v>0</v>
      </c>
      <c r="S128" s="8">
        <f t="shared" si="13"/>
        <v>945.375</v>
      </c>
    </row>
    <row r="129" spans="1:19" ht="38.25">
      <c r="A129" s="4" t="s">
        <v>35</v>
      </c>
      <c r="B129" s="2" t="s">
        <v>20</v>
      </c>
      <c r="C129" s="2">
        <v>200</v>
      </c>
      <c r="D129" s="8">
        <v>529.875</v>
      </c>
      <c r="E129" s="9"/>
      <c r="F129" s="8">
        <f t="shared" si="7"/>
        <v>529.875</v>
      </c>
      <c r="G129" s="9"/>
      <c r="H129" s="8">
        <f t="shared" si="8"/>
        <v>529.875</v>
      </c>
      <c r="I129" s="9"/>
      <c r="J129" s="8">
        <f t="shared" si="9"/>
        <v>529.875</v>
      </c>
      <c r="K129" s="9"/>
      <c r="L129" s="8">
        <f t="shared" si="10"/>
        <v>529.875</v>
      </c>
      <c r="M129" s="8">
        <v>529.875</v>
      </c>
      <c r="N129" s="9"/>
      <c r="O129" s="8">
        <f t="shared" si="11"/>
        <v>529.875</v>
      </c>
      <c r="P129" s="9"/>
      <c r="Q129" s="8">
        <f t="shared" si="12"/>
        <v>529.875</v>
      </c>
      <c r="R129" s="9"/>
      <c r="S129" s="8">
        <f t="shared" si="13"/>
        <v>529.875</v>
      </c>
    </row>
    <row r="130" spans="1:19" ht="38.25">
      <c r="A130" s="4" t="s">
        <v>63</v>
      </c>
      <c r="B130" s="2" t="s">
        <v>20</v>
      </c>
      <c r="C130" s="2">
        <v>600</v>
      </c>
      <c r="D130" s="8">
        <v>415.5</v>
      </c>
      <c r="E130" s="9"/>
      <c r="F130" s="8">
        <f t="shared" si="7"/>
        <v>415.5</v>
      </c>
      <c r="G130" s="9"/>
      <c r="H130" s="8">
        <f t="shared" si="8"/>
        <v>415.5</v>
      </c>
      <c r="I130" s="9"/>
      <c r="J130" s="8">
        <f t="shared" si="9"/>
        <v>415.5</v>
      </c>
      <c r="K130" s="9"/>
      <c r="L130" s="8">
        <f t="shared" si="10"/>
        <v>415.5</v>
      </c>
      <c r="M130" s="8">
        <v>415.5</v>
      </c>
      <c r="N130" s="9"/>
      <c r="O130" s="8">
        <f t="shared" si="11"/>
        <v>415.5</v>
      </c>
      <c r="P130" s="9"/>
      <c r="Q130" s="8">
        <f t="shared" si="12"/>
        <v>415.5</v>
      </c>
      <c r="R130" s="9"/>
      <c r="S130" s="8">
        <f t="shared" si="13"/>
        <v>415.5</v>
      </c>
    </row>
    <row r="131" spans="1:19" ht="51">
      <c r="A131" s="4" t="s">
        <v>22</v>
      </c>
      <c r="B131" s="2" t="s">
        <v>23</v>
      </c>
      <c r="C131" s="2"/>
      <c r="D131" s="8">
        <v>100</v>
      </c>
      <c r="E131" s="9">
        <f>E132</f>
        <v>0</v>
      </c>
      <c r="F131" s="8">
        <f t="shared" si="7"/>
        <v>100</v>
      </c>
      <c r="G131" s="9">
        <f>G132</f>
        <v>0</v>
      </c>
      <c r="H131" s="8">
        <f t="shared" si="8"/>
        <v>100</v>
      </c>
      <c r="I131" s="9">
        <f>I132</f>
        <v>0</v>
      </c>
      <c r="J131" s="8">
        <f t="shared" si="9"/>
        <v>100</v>
      </c>
      <c r="K131" s="9">
        <f>K132</f>
        <v>0</v>
      </c>
      <c r="L131" s="8">
        <f t="shared" si="10"/>
        <v>100</v>
      </c>
      <c r="M131" s="8">
        <v>100</v>
      </c>
      <c r="N131" s="9">
        <f>N132</f>
        <v>0</v>
      </c>
      <c r="O131" s="8">
        <f t="shared" si="11"/>
        <v>100</v>
      </c>
      <c r="P131" s="9">
        <f>P132</f>
        <v>0</v>
      </c>
      <c r="Q131" s="8">
        <f t="shared" si="12"/>
        <v>100</v>
      </c>
      <c r="R131" s="9">
        <f>R132</f>
        <v>0</v>
      </c>
      <c r="S131" s="8">
        <f t="shared" si="13"/>
        <v>100</v>
      </c>
    </row>
    <row r="132" spans="1:19" ht="51">
      <c r="A132" s="4" t="s">
        <v>25</v>
      </c>
      <c r="B132" s="2" t="s">
        <v>24</v>
      </c>
      <c r="C132" s="2"/>
      <c r="D132" s="8">
        <v>100</v>
      </c>
      <c r="E132" s="9">
        <f>E133+E134</f>
        <v>0</v>
      </c>
      <c r="F132" s="8">
        <f t="shared" si="7"/>
        <v>100</v>
      </c>
      <c r="G132" s="9">
        <f>G133+G134</f>
        <v>0</v>
      </c>
      <c r="H132" s="8">
        <f t="shared" si="8"/>
        <v>100</v>
      </c>
      <c r="I132" s="9">
        <f>I133+I134</f>
        <v>0</v>
      </c>
      <c r="J132" s="8">
        <f t="shared" si="9"/>
        <v>100</v>
      </c>
      <c r="K132" s="9">
        <f>K133+K134</f>
        <v>0</v>
      </c>
      <c r="L132" s="8">
        <f t="shared" si="10"/>
        <v>100</v>
      </c>
      <c r="M132" s="8">
        <v>100</v>
      </c>
      <c r="N132" s="9">
        <f>N133+N134</f>
        <v>0</v>
      </c>
      <c r="O132" s="8">
        <f t="shared" si="11"/>
        <v>100</v>
      </c>
      <c r="P132" s="9">
        <f>P133+P134</f>
        <v>0</v>
      </c>
      <c r="Q132" s="8">
        <f t="shared" si="12"/>
        <v>100</v>
      </c>
      <c r="R132" s="9">
        <f>R133+R134</f>
        <v>0</v>
      </c>
      <c r="S132" s="8">
        <f t="shared" si="13"/>
        <v>100</v>
      </c>
    </row>
    <row r="133" spans="1:19" ht="38.25">
      <c r="A133" s="4" t="s">
        <v>35</v>
      </c>
      <c r="B133" s="2" t="s">
        <v>24</v>
      </c>
      <c r="C133" s="2">
        <v>200</v>
      </c>
      <c r="D133" s="8">
        <v>0</v>
      </c>
      <c r="E133" s="9"/>
      <c r="F133" s="8">
        <f t="shared" si="7"/>
        <v>0</v>
      </c>
      <c r="G133" s="9"/>
      <c r="H133" s="8">
        <f t="shared" si="8"/>
        <v>0</v>
      </c>
      <c r="I133" s="9"/>
      <c r="J133" s="8">
        <f t="shared" si="9"/>
        <v>0</v>
      </c>
      <c r="K133" s="9"/>
      <c r="L133" s="8">
        <f t="shared" si="10"/>
        <v>0</v>
      </c>
      <c r="M133" s="8">
        <v>0</v>
      </c>
      <c r="N133" s="9"/>
      <c r="O133" s="8">
        <f t="shared" si="11"/>
        <v>0</v>
      </c>
      <c r="P133" s="9"/>
      <c r="Q133" s="8">
        <f t="shared" si="12"/>
        <v>0</v>
      </c>
      <c r="R133" s="9"/>
      <c r="S133" s="8">
        <f t="shared" si="13"/>
        <v>0</v>
      </c>
    </row>
    <row r="134" spans="1:19" ht="38.25">
      <c r="A134" s="4" t="s">
        <v>63</v>
      </c>
      <c r="B134" s="2" t="s">
        <v>24</v>
      </c>
      <c r="C134" s="2">
        <v>600</v>
      </c>
      <c r="D134" s="8">
        <v>100</v>
      </c>
      <c r="E134" s="9"/>
      <c r="F134" s="8">
        <f t="shared" si="7"/>
        <v>100</v>
      </c>
      <c r="G134" s="9"/>
      <c r="H134" s="8">
        <f t="shared" si="8"/>
        <v>100</v>
      </c>
      <c r="I134" s="9"/>
      <c r="J134" s="8">
        <f t="shared" si="9"/>
        <v>100</v>
      </c>
      <c r="K134" s="9"/>
      <c r="L134" s="8">
        <f t="shared" si="10"/>
        <v>100</v>
      </c>
      <c r="M134" s="8">
        <v>100</v>
      </c>
      <c r="N134" s="9"/>
      <c r="O134" s="8">
        <f t="shared" si="11"/>
        <v>100</v>
      </c>
      <c r="P134" s="9"/>
      <c r="Q134" s="8">
        <f t="shared" si="12"/>
        <v>100</v>
      </c>
      <c r="R134" s="9"/>
      <c r="S134" s="8">
        <f t="shared" si="13"/>
        <v>100</v>
      </c>
    </row>
    <row r="135" spans="1:19" ht="51">
      <c r="A135" s="4" t="s">
        <v>333</v>
      </c>
      <c r="B135" s="2" t="s">
        <v>26</v>
      </c>
      <c r="C135" s="2"/>
      <c r="D135" s="8">
        <v>106.523</v>
      </c>
      <c r="E135" s="9">
        <f>E136</f>
        <v>0</v>
      </c>
      <c r="F135" s="8">
        <f t="shared" si="7"/>
        <v>106.523</v>
      </c>
      <c r="G135" s="9">
        <f>G136</f>
        <v>0</v>
      </c>
      <c r="H135" s="8">
        <f t="shared" si="8"/>
        <v>106.523</v>
      </c>
      <c r="I135" s="9">
        <f>I136</f>
        <v>0</v>
      </c>
      <c r="J135" s="8">
        <f t="shared" si="9"/>
        <v>106.523</v>
      </c>
      <c r="K135" s="9">
        <f>K136</f>
        <v>0</v>
      </c>
      <c r="L135" s="8">
        <f t="shared" si="10"/>
        <v>106.523</v>
      </c>
      <c r="M135" s="8">
        <v>106.523</v>
      </c>
      <c r="N135" s="9">
        <f>N136</f>
        <v>0</v>
      </c>
      <c r="O135" s="8">
        <f t="shared" si="11"/>
        <v>106.523</v>
      </c>
      <c r="P135" s="9">
        <f>P136</f>
        <v>0</v>
      </c>
      <c r="Q135" s="8">
        <f t="shared" si="12"/>
        <v>106.523</v>
      </c>
      <c r="R135" s="9">
        <f>R136</f>
        <v>0</v>
      </c>
      <c r="S135" s="8">
        <f t="shared" si="13"/>
        <v>106.523</v>
      </c>
    </row>
    <row r="136" spans="1:19" ht="38.25">
      <c r="A136" s="4" t="s">
        <v>332</v>
      </c>
      <c r="B136" s="2" t="s">
        <v>27</v>
      </c>
      <c r="C136" s="2"/>
      <c r="D136" s="8">
        <v>106.523</v>
      </c>
      <c r="E136" s="9">
        <f>E137+E138</f>
        <v>0</v>
      </c>
      <c r="F136" s="8">
        <f t="shared" si="7"/>
        <v>106.523</v>
      </c>
      <c r="G136" s="9">
        <f>G137+G138</f>
        <v>0</v>
      </c>
      <c r="H136" s="8">
        <f t="shared" si="8"/>
        <v>106.523</v>
      </c>
      <c r="I136" s="9">
        <f>I137+I138</f>
        <v>0</v>
      </c>
      <c r="J136" s="8">
        <f t="shared" si="9"/>
        <v>106.523</v>
      </c>
      <c r="K136" s="9">
        <f>K137+K138</f>
        <v>0</v>
      </c>
      <c r="L136" s="8">
        <f t="shared" si="10"/>
        <v>106.523</v>
      </c>
      <c r="M136" s="8">
        <v>106.523</v>
      </c>
      <c r="N136" s="9">
        <f>N137+N138</f>
        <v>0</v>
      </c>
      <c r="O136" s="8">
        <f t="shared" si="11"/>
        <v>106.523</v>
      </c>
      <c r="P136" s="9">
        <f>P137+P138</f>
        <v>0</v>
      </c>
      <c r="Q136" s="8">
        <f t="shared" si="12"/>
        <v>106.523</v>
      </c>
      <c r="R136" s="9">
        <f>R137+R138</f>
        <v>0</v>
      </c>
      <c r="S136" s="8">
        <f t="shared" si="13"/>
        <v>106.523</v>
      </c>
    </row>
    <row r="137" spans="1:19" ht="38.25">
      <c r="A137" s="4" t="s">
        <v>35</v>
      </c>
      <c r="B137" s="2" t="s">
        <v>27</v>
      </c>
      <c r="C137" s="2">
        <v>200</v>
      </c>
      <c r="D137" s="8">
        <v>0</v>
      </c>
      <c r="E137" s="9"/>
      <c r="F137" s="8">
        <f t="shared" si="7"/>
        <v>0</v>
      </c>
      <c r="G137" s="9"/>
      <c r="H137" s="8">
        <f t="shared" si="8"/>
        <v>0</v>
      </c>
      <c r="I137" s="9"/>
      <c r="J137" s="8">
        <f t="shared" si="9"/>
        <v>0</v>
      </c>
      <c r="K137" s="9"/>
      <c r="L137" s="8">
        <f t="shared" si="10"/>
        <v>0</v>
      </c>
      <c r="M137" s="8">
        <v>0</v>
      </c>
      <c r="N137" s="9"/>
      <c r="O137" s="8">
        <f t="shared" si="11"/>
        <v>0</v>
      </c>
      <c r="P137" s="9"/>
      <c r="Q137" s="8">
        <f t="shared" si="12"/>
        <v>0</v>
      </c>
      <c r="R137" s="9"/>
      <c r="S137" s="8">
        <f t="shared" si="13"/>
        <v>0</v>
      </c>
    </row>
    <row r="138" spans="1:19" ht="38.25">
      <c r="A138" s="4" t="s">
        <v>63</v>
      </c>
      <c r="B138" s="2" t="s">
        <v>27</v>
      </c>
      <c r="C138" s="2">
        <v>600</v>
      </c>
      <c r="D138" s="8">
        <v>106.523</v>
      </c>
      <c r="E138" s="9"/>
      <c r="F138" s="8">
        <f t="shared" si="7"/>
        <v>106.523</v>
      </c>
      <c r="G138" s="9"/>
      <c r="H138" s="8">
        <f t="shared" si="8"/>
        <v>106.523</v>
      </c>
      <c r="I138" s="9"/>
      <c r="J138" s="8">
        <f t="shared" si="9"/>
        <v>106.523</v>
      </c>
      <c r="K138" s="9"/>
      <c r="L138" s="8">
        <f t="shared" si="10"/>
        <v>106.523</v>
      </c>
      <c r="M138" s="8">
        <v>106.523</v>
      </c>
      <c r="N138" s="9"/>
      <c r="O138" s="8">
        <f t="shared" si="11"/>
        <v>106.523</v>
      </c>
      <c r="P138" s="9"/>
      <c r="Q138" s="8">
        <f t="shared" si="12"/>
        <v>106.523</v>
      </c>
      <c r="R138" s="9"/>
      <c r="S138" s="8">
        <f t="shared" si="13"/>
        <v>106.523</v>
      </c>
    </row>
    <row r="139" spans="1:19" ht="38.25">
      <c r="A139" s="4" t="s">
        <v>321</v>
      </c>
      <c r="B139" s="2" t="s">
        <v>322</v>
      </c>
      <c r="C139" s="2"/>
      <c r="D139" s="8">
        <v>0</v>
      </c>
      <c r="E139" s="9">
        <f>E140</f>
        <v>0</v>
      </c>
      <c r="F139" s="8">
        <f t="shared" si="7"/>
        <v>0</v>
      </c>
      <c r="G139" s="9">
        <f>G140</f>
        <v>0</v>
      </c>
      <c r="H139" s="8">
        <f t="shared" si="8"/>
        <v>0</v>
      </c>
      <c r="I139" s="9">
        <f>I140</f>
        <v>0</v>
      </c>
      <c r="J139" s="8">
        <f t="shared" si="9"/>
        <v>0</v>
      </c>
      <c r="K139" s="9">
        <f>K140</f>
        <v>0</v>
      </c>
      <c r="L139" s="8">
        <f t="shared" si="10"/>
        <v>0</v>
      </c>
      <c r="M139" s="8">
        <v>0</v>
      </c>
      <c r="N139" s="9">
        <f>N140</f>
        <v>0</v>
      </c>
      <c r="O139" s="8">
        <f t="shared" si="11"/>
        <v>0</v>
      </c>
      <c r="P139" s="9">
        <f>P140</f>
        <v>0</v>
      </c>
      <c r="Q139" s="8">
        <f t="shared" si="12"/>
        <v>0</v>
      </c>
      <c r="R139" s="9">
        <f>R140</f>
        <v>0</v>
      </c>
      <c r="S139" s="8">
        <f t="shared" si="13"/>
        <v>0</v>
      </c>
    </row>
    <row r="140" spans="1:19" ht="25.5">
      <c r="A140" s="4" t="s">
        <v>347</v>
      </c>
      <c r="B140" s="2" t="s">
        <v>348</v>
      </c>
      <c r="C140" s="2"/>
      <c r="D140" s="8">
        <v>0</v>
      </c>
      <c r="E140" s="9">
        <f>E141</f>
        <v>0</v>
      </c>
      <c r="F140" s="8">
        <f t="shared" si="7"/>
        <v>0</v>
      </c>
      <c r="G140" s="9">
        <f>G141</f>
        <v>0</v>
      </c>
      <c r="H140" s="8">
        <f t="shared" si="8"/>
        <v>0</v>
      </c>
      <c r="I140" s="9">
        <f>I141</f>
        <v>0</v>
      </c>
      <c r="J140" s="8">
        <f t="shared" si="9"/>
        <v>0</v>
      </c>
      <c r="K140" s="9">
        <f>K141</f>
        <v>0</v>
      </c>
      <c r="L140" s="8">
        <f t="shared" si="10"/>
        <v>0</v>
      </c>
      <c r="M140" s="8">
        <v>0</v>
      </c>
      <c r="N140" s="9">
        <f>N141</f>
        <v>0</v>
      </c>
      <c r="O140" s="8">
        <f t="shared" si="11"/>
        <v>0</v>
      </c>
      <c r="P140" s="9">
        <f>P141</f>
        <v>0</v>
      </c>
      <c r="Q140" s="8">
        <f t="shared" si="12"/>
        <v>0</v>
      </c>
      <c r="R140" s="9">
        <f>R141</f>
        <v>0</v>
      </c>
      <c r="S140" s="8">
        <f t="shared" si="13"/>
        <v>0</v>
      </c>
    </row>
    <row r="141" spans="1:19" ht="38.25">
      <c r="A141" s="4" t="s">
        <v>63</v>
      </c>
      <c r="B141" s="2" t="s">
        <v>348</v>
      </c>
      <c r="C141" s="2">
        <v>600</v>
      </c>
      <c r="D141" s="8">
        <v>0</v>
      </c>
      <c r="E141" s="9"/>
      <c r="F141" s="8">
        <f t="shared" si="7"/>
        <v>0</v>
      </c>
      <c r="G141" s="9"/>
      <c r="H141" s="8">
        <f t="shared" si="8"/>
        <v>0</v>
      </c>
      <c r="I141" s="9"/>
      <c r="J141" s="8">
        <f t="shared" si="9"/>
        <v>0</v>
      </c>
      <c r="K141" s="9"/>
      <c r="L141" s="8">
        <f t="shared" si="10"/>
        <v>0</v>
      </c>
      <c r="M141" s="8">
        <v>0</v>
      </c>
      <c r="N141" s="9"/>
      <c r="O141" s="8">
        <f t="shared" si="11"/>
        <v>0</v>
      </c>
      <c r="P141" s="9"/>
      <c r="Q141" s="8">
        <f t="shared" si="12"/>
        <v>0</v>
      </c>
      <c r="R141" s="9"/>
      <c r="S141" s="8">
        <f t="shared" si="13"/>
        <v>0</v>
      </c>
    </row>
    <row r="142" spans="1:19" ht="63.75">
      <c r="A142" s="10" t="s">
        <v>337</v>
      </c>
      <c r="B142" s="14" t="s">
        <v>12</v>
      </c>
      <c r="C142" s="2"/>
      <c r="D142" s="8">
        <v>8867.0600000000013</v>
      </c>
      <c r="E142" s="9">
        <f>E143</f>
        <v>0</v>
      </c>
      <c r="F142" s="8">
        <f t="shared" si="7"/>
        <v>8867.0600000000013</v>
      </c>
      <c r="G142" s="9">
        <f>G143</f>
        <v>0</v>
      </c>
      <c r="H142" s="8">
        <f t="shared" si="8"/>
        <v>8867.0600000000013</v>
      </c>
      <c r="I142" s="9">
        <f>I143</f>
        <v>0</v>
      </c>
      <c r="J142" s="8">
        <f t="shared" si="9"/>
        <v>8867.0600000000013</v>
      </c>
      <c r="K142" s="9">
        <f>K143</f>
        <v>155.6</v>
      </c>
      <c r="L142" s="8">
        <f t="shared" si="10"/>
        <v>9022.6600000000017</v>
      </c>
      <c r="M142" s="8">
        <v>8867.0600000000013</v>
      </c>
      <c r="N142" s="9">
        <f>N143</f>
        <v>0</v>
      </c>
      <c r="O142" s="8">
        <f t="shared" si="11"/>
        <v>8867.0600000000013</v>
      </c>
      <c r="P142" s="9">
        <f>P143</f>
        <v>0</v>
      </c>
      <c r="Q142" s="8">
        <f t="shared" si="12"/>
        <v>8867.0600000000013</v>
      </c>
      <c r="R142" s="9">
        <f>R143</f>
        <v>155.6</v>
      </c>
      <c r="S142" s="8">
        <f t="shared" si="13"/>
        <v>9022.6600000000017</v>
      </c>
    </row>
    <row r="143" spans="1:19" ht="38.25">
      <c r="A143" s="4" t="s">
        <v>28</v>
      </c>
      <c r="B143" s="12" t="s">
        <v>15</v>
      </c>
      <c r="C143" s="2"/>
      <c r="D143" s="8">
        <v>8867.0600000000013</v>
      </c>
      <c r="E143" s="9">
        <f>E144</f>
        <v>0</v>
      </c>
      <c r="F143" s="8">
        <f t="shared" si="7"/>
        <v>8867.0600000000013</v>
      </c>
      <c r="G143" s="9">
        <f>G144</f>
        <v>0</v>
      </c>
      <c r="H143" s="8">
        <f t="shared" si="8"/>
        <v>8867.0600000000013</v>
      </c>
      <c r="I143" s="9">
        <f>I144</f>
        <v>0</v>
      </c>
      <c r="J143" s="8">
        <f t="shared" si="9"/>
        <v>8867.0600000000013</v>
      </c>
      <c r="K143" s="9">
        <f>K144</f>
        <v>155.6</v>
      </c>
      <c r="L143" s="8">
        <f t="shared" si="10"/>
        <v>9022.6600000000017</v>
      </c>
      <c r="M143" s="8">
        <v>8867.0600000000013</v>
      </c>
      <c r="N143" s="9">
        <f>N144</f>
        <v>0</v>
      </c>
      <c r="O143" s="8">
        <f t="shared" si="11"/>
        <v>8867.0600000000013</v>
      </c>
      <c r="P143" s="9">
        <f>P144</f>
        <v>0</v>
      </c>
      <c r="Q143" s="8">
        <f t="shared" si="12"/>
        <v>8867.0600000000013</v>
      </c>
      <c r="R143" s="9">
        <f>R144</f>
        <v>155.6</v>
      </c>
      <c r="S143" s="8">
        <f t="shared" si="13"/>
        <v>9022.6600000000017</v>
      </c>
    </row>
    <row r="144" spans="1:19" ht="63.75">
      <c r="A144" s="4" t="s">
        <v>338</v>
      </c>
      <c r="B144" s="12" t="s">
        <v>13</v>
      </c>
      <c r="C144" s="2"/>
      <c r="D144" s="8">
        <v>8867.0600000000013</v>
      </c>
      <c r="E144" s="9">
        <f>E145+E146+E147</f>
        <v>0</v>
      </c>
      <c r="F144" s="8">
        <f t="shared" si="7"/>
        <v>8867.0600000000013</v>
      </c>
      <c r="G144" s="9">
        <f>G145+G146+G147</f>
        <v>0</v>
      </c>
      <c r="H144" s="8">
        <f t="shared" si="8"/>
        <v>8867.0600000000013</v>
      </c>
      <c r="I144" s="9">
        <f>I145+I146+I147</f>
        <v>0</v>
      </c>
      <c r="J144" s="8">
        <f t="shared" si="9"/>
        <v>8867.0600000000013</v>
      </c>
      <c r="K144" s="9">
        <f>K145+K146+K147</f>
        <v>155.6</v>
      </c>
      <c r="L144" s="8">
        <f t="shared" si="10"/>
        <v>9022.6600000000017</v>
      </c>
      <c r="M144" s="8">
        <v>8867.0600000000013</v>
      </c>
      <c r="N144" s="9">
        <f>N145+N146+N147</f>
        <v>0</v>
      </c>
      <c r="O144" s="8">
        <f t="shared" si="11"/>
        <v>8867.0600000000013</v>
      </c>
      <c r="P144" s="9">
        <f>P145+P146+P147</f>
        <v>0</v>
      </c>
      <c r="Q144" s="8">
        <f t="shared" si="12"/>
        <v>8867.0600000000013</v>
      </c>
      <c r="R144" s="9">
        <f>R145+R146+R147</f>
        <v>155.6</v>
      </c>
      <c r="S144" s="8">
        <f t="shared" si="13"/>
        <v>9022.6600000000017</v>
      </c>
    </row>
    <row r="145" spans="1:19" ht="76.5">
      <c r="A145" s="4" t="s">
        <v>107</v>
      </c>
      <c r="B145" s="12" t="s">
        <v>13</v>
      </c>
      <c r="C145" s="2">
        <v>100</v>
      </c>
      <c r="D145" s="8">
        <v>8041.4049999999997</v>
      </c>
      <c r="E145" s="9"/>
      <c r="F145" s="8">
        <f t="shared" si="7"/>
        <v>8041.4049999999997</v>
      </c>
      <c r="G145" s="9"/>
      <c r="H145" s="8">
        <f t="shared" si="8"/>
        <v>8041.4049999999997</v>
      </c>
      <c r="I145" s="9"/>
      <c r="J145" s="8">
        <f t="shared" si="9"/>
        <v>8041.4049999999997</v>
      </c>
      <c r="K145" s="9"/>
      <c r="L145" s="8">
        <f t="shared" si="10"/>
        <v>8041.4049999999997</v>
      </c>
      <c r="M145" s="8">
        <v>8041.4049999999997</v>
      </c>
      <c r="N145" s="9"/>
      <c r="O145" s="8">
        <f t="shared" si="11"/>
        <v>8041.4049999999997</v>
      </c>
      <c r="P145" s="9"/>
      <c r="Q145" s="8">
        <f t="shared" si="12"/>
        <v>8041.4049999999997</v>
      </c>
      <c r="R145" s="9"/>
      <c r="S145" s="8">
        <f t="shared" si="13"/>
        <v>8041.4049999999997</v>
      </c>
    </row>
    <row r="146" spans="1:19" ht="38.25">
      <c r="A146" s="4" t="s">
        <v>35</v>
      </c>
      <c r="B146" s="12" t="s">
        <v>13</v>
      </c>
      <c r="C146" s="2">
        <v>200</v>
      </c>
      <c r="D146" s="8">
        <v>825.55499999999995</v>
      </c>
      <c r="E146" s="9"/>
      <c r="F146" s="8">
        <f t="shared" si="7"/>
        <v>825.55499999999995</v>
      </c>
      <c r="G146" s="9"/>
      <c r="H146" s="8">
        <f t="shared" si="8"/>
        <v>825.55499999999995</v>
      </c>
      <c r="I146" s="9"/>
      <c r="J146" s="8">
        <f t="shared" si="9"/>
        <v>825.55499999999995</v>
      </c>
      <c r="K146" s="9">
        <v>155.69999999999999</v>
      </c>
      <c r="L146" s="8">
        <f t="shared" si="10"/>
        <v>981.25499999999988</v>
      </c>
      <c r="M146" s="8">
        <v>825.55499999999995</v>
      </c>
      <c r="N146" s="9"/>
      <c r="O146" s="8">
        <f t="shared" si="11"/>
        <v>825.55499999999995</v>
      </c>
      <c r="P146" s="9"/>
      <c r="Q146" s="8">
        <f t="shared" si="12"/>
        <v>825.55499999999995</v>
      </c>
      <c r="R146" s="9">
        <v>155.69999999999999</v>
      </c>
      <c r="S146" s="8">
        <f t="shared" si="13"/>
        <v>981.25499999999988</v>
      </c>
    </row>
    <row r="147" spans="1:19" ht="25.5">
      <c r="A147" s="4" t="s">
        <v>14</v>
      </c>
      <c r="B147" s="12" t="s">
        <v>13</v>
      </c>
      <c r="C147" s="2">
        <v>800</v>
      </c>
      <c r="D147" s="8">
        <v>9.9999999999999992E-2</v>
      </c>
      <c r="E147" s="9"/>
      <c r="F147" s="8">
        <f t="shared" si="7"/>
        <v>9.9999999999999992E-2</v>
      </c>
      <c r="G147" s="9"/>
      <c r="H147" s="8">
        <f t="shared" si="8"/>
        <v>9.9999999999999992E-2</v>
      </c>
      <c r="I147" s="9"/>
      <c r="J147" s="8">
        <f t="shared" si="9"/>
        <v>9.9999999999999992E-2</v>
      </c>
      <c r="K147" s="9">
        <v>-0.1</v>
      </c>
      <c r="L147" s="8">
        <f t="shared" si="10"/>
        <v>0</v>
      </c>
      <c r="M147" s="8">
        <v>9.9999999999999992E-2</v>
      </c>
      <c r="N147" s="9"/>
      <c r="O147" s="8">
        <f t="shared" si="11"/>
        <v>9.9999999999999992E-2</v>
      </c>
      <c r="P147" s="9"/>
      <c r="Q147" s="8">
        <f t="shared" si="12"/>
        <v>9.9999999999999992E-2</v>
      </c>
      <c r="R147" s="9">
        <v>-0.1</v>
      </c>
      <c r="S147" s="8">
        <f t="shared" si="13"/>
        <v>0</v>
      </c>
    </row>
    <row r="148" spans="1:19" ht="25.5">
      <c r="A148" s="10" t="s">
        <v>425</v>
      </c>
      <c r="B148" s="7" t="s">
        <v>426</v>
      </c>
      <c r="C148" s="2"/>
      <c r="D148" s="8">
        <v>605.10300000000007</v>
      </c>
      <c r="E148" s="9">
        <f>E149+E152+E155</f>
        <v>0</v>
      </c>
      <c r="F148" s="8">
        <f t="shared" si="7"/>
        <v>605.10300000000007</v>
      </c>
      <c r="G148" s="9">
        <f>G149+G152+G155</f>
        <v>0</v>
      </c>
      <c r="H148" s="8">
        <f t="shared" si="8"/>
        <v>605.10300000000007</v>
      </c>
      <c r="I148" s="9">
        <f>I149+I152+I155</f>
        <v>0</v>
      </c>
      <c r="J148" s="8">
        <f t="shared" si="9"/>
        <v>605.10300000000007</v>
      </c>
      <c r="K148" s="9">
        <f>K149+K152+K155</f>
        <v>0</v>
      </c>
      <c r="L148" s="8">
        <f t="shared" si="10"/>
        <v>605.10300000000007</v>
      </c>
      <c r="M148" s="8">
        <v>605.10300000000007</v>
      </c>
      <c r="N148" s="9">
        <f>N149+N152+N155</f>
        <v>0</v>
      </c>
      <c r="O148" s="8">
        <f t="shared" si="11"/>
        <v>605.10300000000007</v>
      </c>
      <c r="P148" s="9">
        <f>P149+P152+P155</f>
        <v>0</v>
      </c>
      <c r="Q148" s="8">
        <f t="shared" si="12"/>
        <v>605.10300000000007</v>
      </c>
      <c r="R148" s="9">
        <f>R149+R152+R155</f>
        <v>0</v>
      </c>
      <c r="S148" s="8">
        <f t="shared" si="13"/>
        <v>605.10300000000007</v>
      </c>
    </row>
    <row r="149" spans="1:19" ht="38.25">
      <c r="A149" s="4" t="s">
        <v>427</v>
      </c>
      <c r="B149" s="2" t="s">
        <v>428</v>
      </c>
      <c r="C149" s="2"/>
      <c r="D149" s="8">
        <v>178</v>
      </c>
      <c r="E149" s="9">
        <f>E150</f>
        <v>0</v>
      </c>
      <c r="F149" s="8">
        <f t="shared" si="7"/>
        <v>178</v>
      </c>
      <c r="G149" s="9">
        <f>G150</f>
        <v>0</v>
      </c>
      <c r="H149" s="8">
        <f t="shared" si="8"/>
        <v>178</v>
      </c>
      <c r="I149" s="9">
        <f>I150</f>
        <v>0</v>
      </c>
      <c r="J149" s="8">
        <f t="shared" si="9"/>
        <v>178</v>
      </c>
      <c r="K149" s="9">
        <f>K150</f>
        <v>0</v>
      </c>
      <c r="L149" s="8">
        <f t="shared" si="10"/>
        <v>178</v>
      </c>
      <c r="M149" s="8">
        <v>178</v>
      </c>
      <c r="N149" s="9">
        <f>N150</f>
        <v>0</v>
      </c>
      <c r="O149" s="8">
        <f t="shared" si="11"/>
        <v>178</v>
      </c>
      <c r="P149" s="9">
        <f>P150</f>
        <v>0</v>
      </c>
      <c r="Q149" s="8">
        <f t="shared" si="12"/>
        <v>178</v>
      </c>
      <c r="R149" s="9">
        <f>R150</f>
        <v>0.10299999999999999</v>
      </c>
      <c r="S149" s="8">
        <f t="shared" si="13"/>
        <v>178.10300000000001</v>
      </c>
    </row>
    <row r="150" spans="1:19" ht="38.25">
      <c r="A150" s="4" t="s">
        <v>429</v>
      </c>
      <c r="B150" s="2" t="s">
        <v>430</v>
      </c>
      <c r="C150" s="2"/>
      <c r="D150" s="8">
        <v>178</v>
      </c>
      <c r="E150" s="9">
        <f>E151</f>
        <v>0</v>
      </c>
      <c r="F150" s="8">
        <f t="shared" si="7"/>
        <v>178</v>
      </c>
      <c r="G150" s="9">
        <f>G151</f>
        <v>0</v>
      </c>
      <c r="H150" s="8">
        <f t="shared" ref="H150:H213" si="14">F150+G150</f>
        <v>178</v>
      </c>
      <c r="I150" s="9">
        <f>I151</f>
        <v>0</v>
      </c>
      <c r="J150" s="8">
        <f t="shared" ref="J150:J213" si="15">H150+I150</f>
        <v>178</v>
      </c>
      <c r="K150" s="9">
        <f>K151</f>
        <v>0</v>
      </c>
      <c r="L150" s="8">
        <f t="shared" ref="L150:L213" si="16">J150+K150</f>
        <v>178</v>
      </c>
      <c r="M150" s="8">
        <v>178</v>
      </c>
      <c r="N150" s="9">
        <f>N151</f>
        <v>0</v>
      </c>
      <c r="O150" s="8">
        <f t="shared" si="11"/>
        <v>178</v>
      </c>
      <c r="P150" s="9">
        <f>P151</f>
        <v>0</v>
      </c>
      <c r="Q150" s="8">
        <f t="shared" ref="Q150:Q213" si="17">O150+P150</f>
        <v>178</v>
      </c>
      <c r="R150" s="9">
        <f>R151</f>
        <v>0.10299999999999999</v>
      </c>
      <c r="S150" s="8">
        <f t="shared" ref="S150:S213" si="18">Q150+R150</f>
        <v>178.10300000000001</v>
      </c>
    </row>
    <row r="151" spans="1:19" ht="38.25">
      <c r="A151" s="4" t="s">
        <v>35</v>
      </c>
      <c r="B151" s="2" t="s">
        <v>430</v>
      </c>
      <c r="C151" s="2">
        <v>200</v>
      </c>
      <c r="D151" s="8">
        <v>178</v>
      </c>
      <c r="E151" s="9"/>
      <c r="F151" s="8">
        <f t="shared" si="7"/>
        <v>178</v>
      </c>
      <c r="G151" s="9"/>
      <c r="H151" s="8">
        <f t="shared" si="14"/>
        <v>178</v>
      </c>
      <c r="I151" s="9"/>
      <c r="J151" s="8">
        <f t="shared" si="15"/>
        <v>178</v>
      </c>
      <c r="K151" s="9"/>
      <c r="L151" s="8">
        <f t="shared" si="16"/>
        <v>178</v>
      </c>
      <c r="M151" s="8">
        <v>178</v>
      </c>
      <c r="N151" s="9"/>
      <c r="O151" s="8">
        <f t="shared" si="11"/>
        <v>178</v>
      </c>
      <c r="P151" s="9"/>
      <c r="Q151" s="8">
        <f t="shared" si="17"/>
        <v>178</v>
      </c>
      <c r="R151" s="9">
        <v>0.10299999999999999</v>
      </c>
      <c r="S151" s="8">
        <f t="shared" si="18"/>
        <v>178.10300000000001</v>
      </c>
    </row>
    <row r="152" spans="1:19" ht="51">
      <c r="A152" s="4" t="s">
        <v>431</v>
      </c>
      <c r="B152" s="2" t="s">
        <v>432</v>
      </c>
      <c r="C152" s="2"/>
      <c r="D152" s="8">
        <v>275</v>
      </c>
      <c r="E152" s="9">
        <f>E153</f>
        <v>0</v>
      </c>
      <c r="F152" s="8">
        <f t="shared" si="7"/>
        <v>275</v>
      </c>
      <c r="G152" s="9">
        <f>G153</f>
        <v>0</v>
      </c>
      <c r="H152" s="8">
        <f t="shared" si="14"/>
        <v>275</v>
      </c>
      <c r="I152" s="9">
        <f>I153</f>
        <v>0</v>
      </c>
      <c r="J152" s="8">
        <f t="shared" si="15"/>
        <v>275</v>
      </c>
      <c r="K152" s="9">
        <f>K153</f>
        <v>0</v>
      </c>
      <c r="L152" s="8">
        <f t="shared" si="16"/>
        <v>275</v>
      </c>
      <c r="M152" s="8">
        <v>275</v>
      </c>
      <c r="N152" s="9">
        <f>N153</f>
        <v>0</v>
      </c>
      <c r="O152" s="8">
        <f t="shared" si="11"/>
        <v>275</v>
      </c>
      <c r="P152" s="9">
        <f>P153</f>
        <v>0</v>
      </c>
      <c r="Q152" s="8">
        <f t="shared" si="17"/>
        <v>275</v>
      </c>
      <c r="R152" s="9">
        <f>R153</f>
        <v>80</v>
      </c>
      <c r="S152" s="8">
        <f t="shared" si="18"/>
        <v>355</v>
      </c>
    </row>
    <row r="153" spans="1:19" ht="38.25">
      <c r="A153" s="4" t="s">
        <v>433</v>
      </c>
      <c r="B153" s="12" t="s">
        <v>434</v>
      </c>
      <c r="C153" s="2"/>
      <c r="D153" s="8">
        <v>275</v>
      </c>
      <c r="E153" s="9">
        <f>E154</f>
        <v>0</v>
      </c>
      <c r="F153" s="8">
        <f t="shared" si="7"/>
        <v>275</v>
      </c>
      <c r="G153" s="9">
        <f>G154</f>
        <v>0</v>
      </c>
      <c r="H153" s="8">
        <f t="shared" si="14"/>
        <v>275</v>
      </c>
      <c r="I153" s="9">
        <f>I154</f>
        <v>0</v>
      </c>
      <c r="J153" s="8">
        <f t="shared" si="15"/>
        <v>275</v>
      </c>
      <c r="K153" s="9">
        <f>K154</f>
        <v>0</v>
      </c>
      <c r="L153" s="8">
        <f t="shared" si="16"/>
        <v>275</v>
      </c>
      <c r="M153" s="8">
        <v>275</v>
      </c>
      <c r="N153" s="9">
        <f>N154</f>
        <v>0</v>
      </c>
      <c r="O153" s="8">
        <f t="shared" si="11"/>
        <v>275</v>
      </c>
      <c r="P153" s="9">
        <f>P154</f>
        <v>0</v>
      </c>
      <c r="Q153" s="8">
        <f t="shared" si="17"/>
        <v>275</v>
      </c>
      <c r="R153" s="9">
        <f>R154</f>
        <v>80</v>
      </c>
      <c r="S153" s="8">
        <f t="shared" si="18"/>
        <v>355</v>
      </c>
    </row>
    <row r="154" spans="1:19" ht="25.5">
      <c r="A154" s="4" t="s">
        <v>306</v>
      </c>
      <c r="B154" s="12" t="s">
        <v>434</v>
      </c>
      <c r="C154" s="2">
        <v>300</v>
      </c>
      <c r="D154" s="8">
        <v>275</v>
      </c>
      <c r="E154" s="9"/>
      <c r="F154" s="8">
        <f t="shared" ref="F154:F219" si="19">D154+E154</f>
        <v>275</v>
      </c>
      <c r="G154" s="9"/>
      <c r="H154" s="8">
        <f t="shared" si="14"/>
        <v>275</v>
      </c>
      <c r="I154" s="9"/>
      <c r="J154" s="8">
        <f t="shared" si="15"/>
        <v>275</v>
      </c>
      <c r="K154" s="9"/>
      <c r="L154" s="8">
        <f t="shared" si="16"/>
        <v>275</v>
      </c>
      <c r="M154" s="8">
        <v>275</v>
      </c>
      <c r="N154" s="9"/>
      <c r="O154" s="8">
        <f t="shared" ref="O154:O219" si="20">M154+N154</f>
        <v>275</v>
      </c>
      <c r="P154" s="9"/>
      <c r="Q154" s="8">
        <f t="shared" si="17"/>
        <v>275</v>
      </c>
      <c r="R154" s="9">
        <v>80</v>
      </c>
      <c r="S154" s="8">
        <f t="shared" si="18"/>
        <v>355</v>
      </c>
    </row>
    <row r="155" spans="1:19" ht="51">
      <c r="A155" s="4" t="s">
        <v>351</v>
      </c>
      <c r="B155" s="2" t="s">
        <v>435</v>
      </c>
      <c r="C155" s="2"/>
      <c r="D155" s="8">
        <v>152.10300000000001</v>
      </c>
      <c r="E155" s="9">
        <f>E156</f>
        <v>0</v>
      </c>
      <c r="F155" s="8">
        <f t="shared" si="19"/>
        <v>152.10300000000001</v>
      </c>
      <c r="G155" s="9">
        <f>G156</f>
        <v>0</v>
      </c>
      <c r="H155" s="8">
        <f t="shared" si="14"/>
        <v>152.10300000000001</v>
      </c>
      <c r="I155" s="9">
        <f>I156</f>
        <v>0</v>
      </c>
      <c r="J155" s="8">
        <f t="shared" si="15"/>
        <v>152.10300000000001</v>
      </c>
      <c r="K155" s="9">
        <f>K156</f>
        <v>0</v>
      </c>
      <c r="L155" s="8">
        <f t="shared" si="16"/>
        <v>152.10300000000001</v>
      </c>
      <c r="M155" s="8">
        <v>152.10300000000001</v>
      </c>
      <c r="N155" s="9">
        <f>N156</f>
        <v>0</v>
      </c>
      <c r="O155" s="8">
        <f t="shared" si="20"/>
        <v>152.10300000000001</v>
      </c>
      <c r="P155" s="9">
        <f>P156</f>
        <v>0</v>
      </c>
      <c r="Q155" s="8">
        <f t="shared" si="17"/>
        <v>152.10300000000001</v>
      </c>
      <c r="R155" s="9">
        <f>R156</f>
        <v>-80.102999999999994</v>
      </c>
      <c r="S155" s="8">
        <f t="shared" si="18"/>
        <v>72.000000000000014</v>
      </c>
    </row>
    <row r="156" spans="1:19" ht="38.25">
      <c r="A156" s="4" t="s">
        <v>665</v>
      </c>
      <c r="B156" s="2" t="s">
        <v>436</v>
      </c>
      <c r="C156" s="2"/>
      <c r="D156" s="8">
        <v>152.10300000000001</v>
      </c>
      <c r="E156" s="9">
        <f>E157+E158</f>
        <v>0</v>
      </c>
      <c r="F156" s="8">
        <f t="shared" si="19"/>
        <v>152.10300000000001</v>
      </c>
      <c r="G156" s="9">
        <f>G157+G158</f>
        <v>0</v>
      </c>
      <c r="H156" s="8">
        <f t="shared" si="14"/>
        <v>152.10300000000001</v>
      </c>
      <c r="I156" s="9">
        <f>I157+I158</f>
        <v>0</v>
      </c>
      <c r="J156" s="8">
        <f t="shared" si="15"/>
        <v>152.10300000000001</v>
      </c>
      <c r="K156" s="9">
        <f>K157+K158</f>
        <v>0</v>
      </c>
      <c r="L156" s="8">
        <f t="shared" si="16"/>
        <v>152.10300000000001</v>
      </c>
      <c r="M156" s="8">
        <v>152.10300000000001</v>
      </c>
      <c r="N156" s="9">
        <f>N157+N158</f>
        <v>0</v>
      </c>
      <c r="O156" s="8">
        <f t="shared" si="20"/>
        <v>152.10300000000001</v>
      </c>
      <c r="P156" s="9">
        <f>P157+P158</f>
        <v>0</v>
      </c>
      <c r="Q156" s="8">
        <f t="shared" si="17"/>
        <v>152.10300000000001</v>
      </c>
      <c r="R156" s="9">
        <f>R157+R158</f>
        <v>-80.102999999999994</v>
      </c>
      <c r="S156" s="8">
        <f t="shared" si="18"/>
        <v>72.000000000000014</v>
      </c>
    </row>
    <row r="157" spans="1:19" ht="38.25">
      <c r="A157" s="4" t="s">
        <v>35</v>
      </c>
      <c r="B157" s="2" t="s">
        <v>436</v>
      </c>
      <c r="C157" s="2">
        <v>200</v>
      </c>
      <c r="D157" s="8">
        <v>116.10299999999999</v>
      </c>
      <c r="E157" s="9"/>
      <c r="F157" s="8">
        <f t="shared" si="19"/>
        <v>116.10299999999999</v>
      </c>
      <c r="G157" s="9"/>
      <c r="H157" s="8">
        <f t="shared" si="14"/>
        <v>116.10299999999999</v>
      </c>
      <c r="I157" s="9"/>
      <c r="J157" s="8">
        <f t="shared" si="15"/>
        <v>116.10299999999999</v>
      </c>
      <c r="K157" s="9">
        <v>-36</v>
      </c>
      <c r="L157" s="8">
        <f t="shared" si="16"/>
        <v>80.102999999999994</v>
      </c>
      <c r="M157" s="8">
        <v>116.10299999999999</v>
      </c>
      <c r="N157" s="9"/>
      <c r="O157" s="8">
        <f t="shared" si="20"/>
        <v>116.10299999999999</v>
      </c>
      <c r="P157" s="9"/>
      <c r="Q157" s="8">
        <f t="shared" si="17"/>
        <v>116.10299999999999</v>
      </c>
      <c r="R157" s="9">
        <v>-116.10299999999999</v>
      </c>
      <c r="S157" s="8">
        <f t="shared" si="18"/>
        <v>0</v>
      </c>
    </row>
    <row r="158" spans="1:19" ht="25.5">
      <c r="A158" s="4" t="s">
        <v>306</v>
      </c>
      <c r="B158" s="2" t="s">
        <v>436</v>
      </c>
      <c r="C158" s="2">
        <v>300</v>
      </c>
      <c r="D158" s="8">
        <v>36</v>
      </c>
      <c r="E158" s="9"/>
      <c r="F158" s="8">
        <f t="shared" si="19"/>
        <v>36</v>
      </c>
      <c r="G158" s="9"/>
      <c r="H158" s="8">
        <f t="shared" si="14"/>
        <v>36</v>
      </c>
      <c r="I158" s="9"/>
      <c r="J158" s="8">
        <f t="shared" si="15"/>
        <v>36</v>
      </c>
      <c r="K158" s="9">
        <v>36</v>
      </c>
      <c r="L158" s="8">
        <f t="shared" si="16"/>
        <v>72</v>
      </c>
      <c r="M158" s="8">
        <v>36</v>
      </c>
      <c r="N158" s="9"/>
      <c r="O158" s="8">
        <f t="shared" si="20"/>
        <v>36</v>
      </c>
      <c r="P158" s="9"/>
      <c r="Q158" s="8">
        <f t="shared" si="17"/>
        <v>36</v>
      </c>
      <c r="R158" s="9">
        <v>36</v>
      </c>
      <c r="S158" s="8">
        <f t="shared" si="18"/>
        <v>72</v>
      </c>
    </row>
    <row r="159" spans="1:19" ht="41.25" customHeight="1">
      <c r="A159" s="10" t="s">
        <v>632</v>
      </c>
      <c r="B159" s="7" t="s">
        <v>633</v>
      </c>
      <c r="C159" s="2"/>
      <c r="D159" s="8">
        <v>2000</v>
      </c>
      <c r="E159" s="9">
        <f>E160</f>
        <v>0</v>
      </c>
      <c r="F159" s="8">
        <f t="shared" si="19"/>
        <v>2000</v>
      </c>
      <c r="G159" s="9">
        <f>G160</f>
        <v>0</v>
      </c>
      <c r="H159" s="8">
        <f t="shared" si="14"/>
        <v>2000</v>
      </c>
      <c r="I159" s="9">
        <f>I160</f>
        <v>0</v>
      </c>
      <c r="J159" s="8">
        <f t="shared" si="15"/>
        <v>2000</v>
      </c>
      <c r="K159" s="9">
        <f>K160</f>
        <v>830.13800000000003</v>
      </c>
      <c r="L159" s="8">
        <f t="shared" si="16"/>
        <v>2830.1379999999999</v>
      </c>
      <c r="M159" s="8">
        <v>0</v>
      </c>
      <c r="N159" s="9">
        <f>N160</f>
        <v>0</v>
      </c>
      <c r="O159" s="8">
        <f t="shared" si="20"/>
        <v>0</v>
      </c>
      <c r="P159" s="9">
        <f>P160</f>
        <v>0</v>
      </c>
      <c r="Q159" s="8">
        <f t="shared" si="17"/>
        <v>0</v>
      </c>
      <c r="R159" s="9">
        <f>R160</f>
        <v>850</v>
      </c>
      <c r="S159" s="8">
        <f t="shared" si="18"/>
        <v>850</v>
      </c>
    </row>
    <row r="160" spans="1:19" ht="38.25">
      <c r="A160" s="4" t="s">
        <v>634</v>
      </c>
      <c r="B160" s="2" t="s">
        <v>636</v>
      </c>
      <c r="C160" s="2"/>
      <c r="D160" s="8">
        <v>2000</v>
      </c>
      <c r="E160" s="9">
        <f>E161</f>
        <v>0</v>
      </c>
      <c r="F160" s="8">
        <f t="shared" si="19"/>
        <v>2000</v>
      </c>
      <c r="G160" s="9">
        <f>G161</f>
        <v>0</v>
      </c>
      <c r="H160" s="8">
        <f t="shared" si="14"/>
        <v>2000</v>
      </c>
      <c r="I160" s="9">
        <f>I161</f>
        <v>0</v>
      </c>
      <c r="J160" s="8">
        <f t="shared" si="15"/>
        <v>2000</v>
      </c>
      <c r="K160" s="9">
        <f>K161</f>
        <v>830.13800000000003</v>
      </c>
      <c r="L160" s="8">
        <f t="shared" si="16"/>
        <v>2830.1379999999999</v>
      </c>
      <c r="M160" s="8">
        <v>0</v>
      </c>
      <c r="N160" s="9">
        <f>N161</f>
        <v>0</v>
      </c>
      <c r="O160" s="8">
        <f t="shared" si="20"/>
        <v>0</v>
      </c>
      <c r="P160" s="9">
        <f>P161</f>
        <v>0</v>
      </c>
      <c r="Q160" s="8">
        <f t="shared" si="17"/>
        <v>0</v>
      </c>
      <c r="R160" s="9">
        <f>R161</f>
        <v>850</v>
      </c>
      <c r="S160" s="8">
        <f t="shared" si="18"/>
        <v>850</v>
      </c>
    </row>
    <row r="161" spans="1:19" ht="25.5">
      <c r="A161" s="4" t="s">
        <v>635</v>
      </c>
      <c r="B161" s="2" t="s">
        <v>637</v>
      </c>
      <c r="C161" s="2"/>
      <c r="D161" s="8">
        <v>2000</v>
      </c>
      <c r="E161" s="9">
        <f>E162</f>
        <v>0</v>
      </c>
      <c r="F161" s="8">
        <f t="shared" si="19"/>
        <v>2000</v>
      </c>
      <c r="G161" s="9">
        <f>G162</f>
        <v>0</v>
      </c>
      <c r="H161" s="8">
        <f t="shared" si="14"/>
        <v>2000</v>
      </c>
      <c r="I161" s="9">
        <f>I162</f>
        <v>0</v>
      </c>
      <c r="J161" s="8">
        <f t="shared" si="15"/>
        <v>2000</v>
      </c>
      <c r="K161" s="9">
        <f>K162</f>
        <v>830.13800000000003</v>
      </c>
      <c r="L161" s="8">
        <f t="shared" si="16"/>
        <v>2830.1379999999999</v>
      </c>
      <c r="M161" s="8">
        <v>0</v>
      </c>
      <c r="N161" s="9">
        <f>N162</f>
        <v>0</v>
      </c>
      <c r="O161" s="8">
        <f t="shared" si="20"/>
        <v>0</v>
      </c>
      <c r="P161" s="9">
        <f>P162</f>
        <v>0</v>
      </c>
      <c r="Q161" s="8">
        <f t="shared" si="17"/>
        <v>0</v>
      </c>
      <c r="R161" s="9">
        <f>R162</f>
        <v>850</v>
      </c>
      <c r="S161" s="8">
        <f t="shared" si="18"/>
        <v>850</v>
      </c>
    </row>
    <row r="162" spans="1:19" ht="38.25">
      <c r="A162" s="4" t="s">
        <v>63</v>
      </c>
      <c r="B162" s="2" t="s">
        <v>637</v>
      </c>
      <c r="C162" s="2">
        <v>600</v>
      </c>
      <c r="D162" s="8">
        <v>2000</v>
      </c>
      <c r="E162" s="9"/>
      <c r="F162" s="8">
        <f t="shared" si="19"/>
        <v>2000</v>
      </c>
      <c r="G162" s="9"/>
      <c r="H162" s="8">
        <f t="shared" si="14"/>
        <v>2000</v>
      </c>
      <c r="I162" s="9"/>
      <c r="J162" s="8">
        <f t="shared" si="15"/>
        <v>2000</v>
      </c>
      <c r="K162" s="9">
        <v>830.13800000000003</v>
      </c>
      <c r="L162" s="8">
        <f t="shared" si="16"/>
        <v>2830.1379999999999</v>
      </c>
      <c r="M162" s="8">
        <v>0</v>
      </c>
      <c r="N162" s="9"/>
      <c r="O162" s="8">
        <f t="shared" si="20"/>
        <v>0</v>
      </c>
      <c r="P162" s="9"/>
      <c r="Q162" s="8">
        <f t="shared" si="17"/>
        <v>0</v>
      </c>
      <c r="R162" s="9">
        <v>850</v>
      </c>
      <c r="S162" s="8">
        <f t="shared" si="18"/>
        <v>850</v>
      </c>
    </row>
    <row r="163" spans="1:19" ht="110.25">
      <c r="A163" s="6" t="s">
        <v>384</v>
      </c>
      <c r="B163" s="7" t="s">
        <v>117</v>
      </c>
      <c r="C163" s="2"/>
      <c r="D163" s="8">
        <v>1170.6626000000003</v>
      </c>
      <c r="E163" s="9">
        <f>E164+E168+E175+E179+E183+E190+E194</f>
        <v>0</v>
      </c>
      <c r="F163" s="8">
        <f t="shared" si="19"/>
        <v>1170.6626000000003</v>
      </c>
      <c r="G163" s="9">
        <f>G164+G168+G175+G179+G183+G190+G194</f>
        <v>0</v>
      </c>
      <c r="H163" s="8">
        <f t="shared" si="14"/>
        <v>1170.6626000000003</v>
      </c>
      <c r="I163" s="9">
        <f>I164+I168+I175+I179+I183+I190+I194</f>
        <v>0</v>
      </c>
      <c r="J163" s="8">
        <f t="shared" si="15"/>
        <v>1170.6626000000003</v>
      </c>
      <c r="K163" s="9">
        <f>K164+K168+K175+K179+K183+K190+K194</f>
        <v>0</v>
      </c>
      <c r="L163" s="8">
        <f t="shared" si="16"/>
        <v>1170.6626000000003</v>
      </c>
      <c r="M163" s="8">
        <v>1170.6626000000003</v>
      </c>
      <c r="N163" s="9">
        <f>N164+N168+N175+N179+N183+N190+N194</f>
        <v>0</v>
      </c>
      <c r="O163" s="8">
        <f t="shared" si="20"/>
        <v>1170.6626000000003</v>
      </c>
      <c r="P163" s="9">
        <f>P164+P168+P175+P179+P183+P190+P194</f>
        <v>0</v>
      </c>
      <c r="Q163" s="8">
        <f t="shared" si="17"/>
        <v>1170.6626000000003</v>
      </c>
      <c r="R163" s="9">
        <f>R164+R168+R175+R179+R183+R190+R194</f>
        <v>0</v>
      </c>
      <c r="S163" s="8">
        <f t="shared" si="18"/>
        <v>1170.6626000000003</v>
      </c>
    </row>
    <row r="164" spans="1:19" ht="38.25">
      <c r="A164" s="10" t="s">
        <v>114</v>
      </c>
      <c r="B164" s="7" t="s">
        <v>118</v>
      </c>
      <c r="C164" s="2"/>
      <c r="D164" s="8">
        <v>384.17060000000004</v>
      </c>
      <c r="E164" s="9">
        <f t="shared" ref="E164:K166" si="21">E165</f>
        <v>0</v>
      </c>
      <c r="F164" s="8">
        <f t="shared" si="19"/>
        <v>384.17060000000004</v>
      </c>
      <c r="G164" s="9">
        <f t="shared" si="21"/>
        <v>0</v>
      </c>
      <c r="H164" s="8">
        <f t="shared" si="14"/>
        <v>384.17060000000004</v>
      </c>
      <c r="I164" s="9">
        <f t="shared" si="21"/>
        <v>0</v>
      </c>
      <c r="J164" s="8">
        <f t="shared" si="15"/>
        <v>384.17060000000004</v>
      </c>
      <c r="K164" s="9">
        <f t="shared" si="21"/>
        <v>0</v>
      </c>
      <c r="L164" s="8">
        <f t="shared" si="16"/>
        <v>384.17060000000004</v>
      </c>
      <c r="M164" s="8">
        <v>384.17060000000004</v>
      </c>
      <c r="N164" s="9">
        <f t="shared" ref="N164:N166" si="22">N165</f>
        <v>0</v>
      </c>
      <c r="O164" s="8">
        <f t="shared" si="20"/>
        <v>384.17060000000004</v>
      </c>
      <c r="P164" s="9">
        <f t="shared" ref="P164:R166" si="23">P165</f>
        <v>0</v>
      </c>
      <c r="Q164" s="8">
        <f t="shared" si="17"/>
        <v>384.17060000000004</v>
      </c>
      <c r="R164" s="9">
        <f t="shared" si="23"/>
        <v>0</v>
      </c>
      <c r="S164" s="8">
        <f t="shared" si="18"/>
        <v>384.17060000000004</v>
      </c>
    </row>
    <row r="165" spans="1:19" ht="38.25">
      <c r="A165" s="4" t="s">
        <v>115</v>
      </c>
      <c r="B165" s="2" t="s">
        <v>119</v>
      </c>
      <c r="C165" s="2"/>
      <c r="D165" s="8">
        <v>384.17060000000004</v>
      </c>
      <c r="E165" s="9">
        <f t="shared" si="21"/>
        <v>0</v>
      </c>
      <c r="F165" s="8">
        <f t="shared" si="19"/>
        <v>384.17060000000004</v>
      </c>
      <c r="G165" s="9">
        <f t="shared" si="21"/>
        <v>0</v>
      </c>
      <c r="H165" s="8">
        <f t="shared" si="14"/>
        <v>384.17060000000004</v>
      </c>
      <c r="I165" s="9">
        <f t="shared" si="21"/>
        <v>0</v>
      </c>
      <c r="J165" s="8">
        <f t="shared" si="15"/>
        <v>384.17060000000004</v>
      </c>
      <c r="K165" s="9">
        <f t="shared" si="21"/>
        <v>0</v>
      </c>
      <c r="L165" s="8">
        <f t="shared" si="16"/>
        <v>384.17060000000004</v>
      </c>
      <c r="M165" s="8">
        <v>384.17060000000004</v>
      </c>
      <c r="N165" s="9">
        <f t="shared" si="22"/>
        <v>0</v>
      </c>
      <c r="O165" s="8">
        <f t="shared" si="20"/>
        <v>384.17060000000004</v>
      </c>
      <c r="P165" s="9">
        <f t="shared" si="23"/>
        <v>0</v>
      </c>
      <c r="Q165" s="8">
        <f t="shared" si="17"/>
        <v>384.17060000000004</v>
      </c>
      <c r="R165" s="9">
        <f t="shared" si="23"/>
        <v>0</v>
      </c>
      <c r="S165" s="8">
        <f t="shared" si="18"/>
        <v>384.17060000000004</v>
      </c>
    </row>
    <row r="166" spans="1:19" ht="25.5">
      <c r="A166" s="4" t="s">
        <v>116</v>
      </c>
      <c r="B166" s="12" t="s">
        <v>120</v>
      </c>
      <c r="C166" s="2"/>
      <c r="D166" s="8">
        <v>384.17060000000004</v>
      </c>
      <c r="E166" s="9">
        <f t="shared" si="21"/>
        <v>0</v>
      </c>
      <c r="F166" s="8">
        <f t="shared" si="19"/>
        <v>384.17060000000004</v>
      </c>
      <c r="G166" s="9">
        <f t="shared" si="21"/>
        <v>0</v>
      </c>
      <c r="H166" s="8">
        <f t="shared" si="14"/>
        <v>384.17060000000004</v>
      </c>
      <c r="I166" s="9">
        <f t="shared" si="21"/>
        <v>0</v>
      </c>
      <c r="J166" s="8">
        <f t="shared" si="15"/>
        <v>384.17060000000004</v>
      </c>
      <c r="K166" s="9">
        <f t="shared" si="21"/>
        <v>0</v>
      </c>
      <c r="L166" s="8">
        <f t="shared" si="16"/>
        <v>384.17060000000004</v>
      </c>
      <c r="M166" s="8">
        <v>384.17060000000004</v>
      </c>
      <c r="N166" s="9">
        <f t="shared" si="22"/>
        <v>0</v>
      </c>
      <c r="O166" s="8">
        <f t="shared" si="20"/>
        <v>384.17060000000004</v>
      </c>
      <c r="P166" s="9">
        <f t="shared" si="23"/>
        <v>0</v>
      </c>
      <c r="Q166" s="8">
        <f t="shared" si="17"/>
        <v>384.17060000000004</v>
      </c>
      <c r="R166" s="9">
        <f t="shared" si="23"/>
        <v>0</v>
      </c>
      <c r="S166" s="8">
        <f t="shared" si="18"/>
        <v>384.17060000000004</v>
      </c>
    </row>
    <row r="167" spans="1:19" ht="38.25">
      <c r="A167" s="4" t="s">
        <v>63</v>
      </c>
      <c r="B167" s="12" t="s">
        <v>120</v>
      </c>
      <c r="C167" s="2">
        <v>600</v>
      </c>
      <c r="D167" s="8">
        <v>384.17060000000004</v>
      </c>
      <c r="E167" s="9"/>
      <c r="F167" s="8">
        <f t="shared" si="19"/>
        <v>384.17060000000004</v>
      </c>
      <c r="G167" s="9"/>
      <c r="H167" s="8">
        <f t="shared" si="14"/>
        <v>384.17060000000004</v>
      </c>
      <c r="I167" s="9"/>
      <c r="J167" s="8">
        <f t="shared" si="15"/>
        <v>384.17060000000004</v>
      </c>
      <c r="K167" s="9"/>
      <c r="L167" s="8">
        <f t="shared" si="16"/>
        <v>384.17060000000004</v>
      </c>
      <c r="M167" s="8">
        <v>384.17060000000004</v>
      </c>
      <c r="N167" s="9"/>
      <c r="O167" s="8">
        <f t="shared" si="20"/>
        <v>384.17060000000004</v>
      </c>
      <c r="P167" s="9"/>
      <c r="Q167" s="8">
        <f t="shared" si="17"/>
        <v>384.17060000000004</v>
      </c>
      <c r="R167" s="9"/>
      <c r="S167" s="8">
        <f t="shared" si="18"/>
        <v>384.17060000000004</v>
      </c>
    </row>
    <row r="168" spans="1:19" ht="15.75">
      <c r="A168" s="10" t="s">
        <v>121</v>
      </c>
      <c r="B168" s="7" t="s">
        <v>124</v>
      </c>
      <c r="C168" s="2"/>
      <c r="D168" s="8">
        <v>255.84700000000001</v>
      </c>
      <c r="E168" s="9">
        <f>E169+E172</f>
        <v>0</v>
      </c>
      <c r="F168" s="8">
        <f t="shared" si="19"/>
        <v>255.84700000000001</v>
      </c>
      <c r="G168" s="9">
        <f>G169+G172</f>
        <v>0</v>
      </c>
      <c r="H168" s="8">
        <f t="shared" si="14"/>
        <v>255.84700000000001</v>
      </c>
      <c r="I168" s="9">
        <f>I169+I172</f>
        <v>0</v>
      </c>
      <c r="J168" s="8">
        <f t="shared" si="15"/>
        <v>255.84700000000001</v>
      </c>
      <c r="K168" s="9">
        <f>K169+K172</f>
        <v>0</v>
      </c>
      <c r="L168" s="8">
        <f t="shared" si="16"/>
        <v>255.84700000000001</v>
      </c>
      <c r="M168" s="8">
        <v>255.84700000000001</v>
      </c>
      <c r="N168" s="9">
        <f>N169+N172</f>
        <v>0</v>
      </c>
      <c r="O168" s="8">
        <f t="shared" si="20"/>
        <v>255.84700000000001</v>
      </c>
      <c r="P168" s="9">
        <f>P169+P172</f>
        <v>0</v>
      </c>
      <c r="Q168" s="8">
        <f t="shared" si="17"/>
        <v>255.84700000000001</v>
      </c>
      <c r="R168" s="9">
        <f>R169+R172</f>
        <v>0</v>
      </c>
      <c r="S168" s="8">
        <f t="shared" si="18"/>
        <v>255.84700000000001</v>
      </c>
    </row>
    <row r="169" spans="1:19" ht="51">
      <c r="A169" s="4" t="s">
        <v>122</v>
      </c>
      <c r="B169" s="2" t="s">
        <v>125</v>
      </c>
      <c r="C169" s="2"/>
      <c r="D169" s="8">
        <v>80.072999999999993</v>
      </c>
      <c r="E169" s="9">
        <f>E170</f>
        <v>0</v>
      </c>
      <c r="F169" s="8">
        <f t="shared" si="19"/>
        <v>80.072999999999993</v>
      </c>
      <c r="G169" s="9">
        <f>G170</f>
        <v>0</v>
      </c>
      <c r="H169" s="8">
        <f t="shared" si="14"/>
        <v>80.072999999999993</v>
      </c>
      <c r="I169" s="9">
        <f>I170</f>
        <v>0</v>
      </c>
      <c r="J169" s="8">
        <f t="shared" si="15"/>
        <v>80.072999999999993</v>
      </c>
      <c r="K169" s="9">
        <f>K170</f>
        <v>0</v>
      </c>
      <c r="L169" s="8">
        <f t="shared" si="16"/>
        <v>80.072999999999993</v>
      </c>
      <c r="M169" s="8">
        <v>80.072999999999993</v>
      </c>
      <c r="N169" s="9">
        <f>N170</f>
        <v>0</v>
      </c>
      <c r="O169" s="8">
        <f t="shared" si="20"/>
        <v>80.072999999999993</v>
      </c>
      <c r="P169" s="9">
        <f>P170</f>
        <v>0</v>
      </c>
      <c r="Q169" s="8">
        <f t="shared" si="17"/>
        <v>80.072999999999993</v>
      </c>
      <c r="R169" s="9">
        <f>R170</f>
        <v>0</v>
      </c>
      <c r="S169" s="8">
        <f t="shared" si="18"/>
        <v>80.072999999999993</v>
      </c>
    </row>
    <row r="170" spans="1:19" ht="38.25">
      <c r="A170" s="4" t="s">
        <v>123</v>
      </c>
      <c r="B170" s="2" t="s">
        <v>126</v>
      </c>
      <c r="C170" s="2"/>
      <c r="D170" s="8">
        <v>80.072999999999993</v>
      </c>
      <c r="E170" s="9">
        <f>E171</f>
        <v>0</v>
      </c>
      <c r="F170" s="8">
        <f t="shared" si="19"/>
        <v>80.072999999999993</v>
      </c>
      <c r="G170" s="9">
        <f>G171</f>
        <v>0</v>
      </c>
      <c r="H170" s="8">
        <f t="shared" si="14"/>
        <v>80.072999999999993</v>
      </c>
      <c r="I170" s="9">
        <f>I171</f>
        <v>0</v>
      </c>
      <c r="J170" s="8">
        <f t="shared" si="15"/>
        <v>80.072999999999993</v>
      </c>
      <c r="K170" s="9">
        <f>K171</f>
        <v>0</v>
      </c>
      <c r="L170" s="8">
        <f t="shared" si="16"/>
        <v>80.072999999999993</v>
      </c>
      <c r="M170" s="8">
        <v>80.072999999999993</v>
      </c>
      <c r="N170" s="9">
        <f>N171</f>
        <v>0</v>
      </c>
      <c r="O170" s="8">
        <f t="shared" si="20"/>
        <v>80.072999999999993</v>
      </c>
      <c r="P170" s="9">
        <f>P171</f>
        <v>0</v>
      </c>
      <c r="Q170" s="8">
        <f t="shared" si="17"/>
        <v>80.072999999999993</v>
      </c>
      <c r="R170" s="9">
        <f>R171</f>
        <v>0</v>
      </c>
      <c r="S170" s="8">
        <f t="shared" si="18"/>
        <v>80.072999999999993</v>
      </c>
    </row>
    <row r="171" spans="1:19" ht="38.25">
      <c r="A171" s="4" t="s">
        <v>35</v>
      </c>
      <c r="B171" s="2" t="s">
        <v>126</v>
      </c>
      <c r="C171" s="2">
        <v>200</v>
      </c>
      <c r="D171" s="8">
        <v>80.072999999999993</v>
      </c>
      <c r="E171" s="9"/>
      <c r="F171" s="8">
        <f t="shared" si="19"/>
        <v>80.072999999999993</v>
      </c>
      <c r="G171" s="9"/>
      <c r="H171" s="8">
        <f t="shared" si="14"/>
        <v>80.072999999999993</v>
      </c>
      <c r="I171" s="9"/>
      <c r="J171" s="8">
        <f t="shared" si="15"/>
        <v>80.072999999999993</v>
      </c>
      <c r="K171" s="9"/>
      <c r="L171" s="8">
        <f t="shared" si="16"/>
        <v>80.072999999999993</v>
      </c>
      <c r="M171" s="8">
        <v>80.072999999999993</v>
      </c>
      <c r="N171" s="9"/>
      <c r="O171" s="8">
        <f t="shared" si="20"/>
        <v>80.072999999999993</v>
      </c>
      <c r="P171" s="9"/>
      <c r="Q171" s="8">
        <f t="shared" si="17"/>
        <v>80.072999999999993</v>
      </c>
      <c r="R171" s="9"/>
      <c r="S171" s="8">
        <f t="shared" si="18"/>
        <v>80.072999999999993</v>
      </c>
    </row>
    <row r="172" spans="1:19" ht="38.25">
      <c r="A172" s="4" t="s">
        <v>127</v>
      </c>
      <c r="B172" s="2" t="s">
        <v>129</v>
      </c>
      <c r="C172" s="2"/>
      <c r="D172" s="8">
        <v>175.774</v>
      </c>
      <c r="E172" s="9">
        <f>E173</f>
        <v>0</v>
      </c>
      <c r="F172" s="8">
        <f t="shared" si="19"/>
        <v>175.774</v>
      </c>
      <c r="G172" s="9">
        <f>G173</f>
        <v>0</v>
      </c>
      <c r="H172" s="8">
        <f t="shared" si="14"/>
        <v>175.774</v>
      </c>
      <c r="I172" s="9">
        <f>I173</f>
        <v>0</v>
      </c>
      <c r="J172" s="8">
        <f t="shared" si="15"/>
        <v>175.774</v>
      </c>
      <c r="K172" s="9">
        <f>K173</f>
        <v>0</v>
      </c>
      <c r="L172" s="8">
        <f t="shared" si="16"/>
        <v>175.774</v>
      </c>
      <c r="M172" s="8">
        <v>175.774</v>
      </c>
      <c r="N172" s="9">
        <f>N173</f>
        <v>0</v>
      </c>
      <c r="O172" s="8">
        <f t="shared" si="20"/>
        <v>175.774</v>
      </c>
      <c r="P172" s="9">
        <f>P173</f>
        <v>0</v>
      </c>
      <c r="Q172" s="8">
        <f t="shared" si="17"/>
        <v>175.774</v>
      </c>
      <c r="R172" s="9">
        <f>R173</f>
        <v>0</v>
      </c>
      <c r="S172" s="8">
        <f t="shared" si="18"/>
        <v>175.774</v>
      </c>
    </row>
    <row r="173" spans="1:19" ht="38.25">
      <c r="A173" s="4" t="s">
        <v>128</v>
      </c>
      <c r="B173" s="2" t="s">
        <v>130</v>
      </c>
      <c r="C173" s="2"/>
      <c r="D173" s="8">
        <v>175.774</v>
      </c>
      <c r="E173" s="9">
        <f>E174</f>
        <v>0</v>
      </c>
      <c r="F173" s="8">
        <f t="shared" si="19"/>
        <v>175.774</v>
      </c>
      <c r="G173" s="9">
        <f>G174</f>
        <v>0</v>
      </c>
      <c r="H173" s="8">
        <f t="shared" si="14"/>
        <v>175.774</v>
      </c>
      <c r="I173" s="9">
        <f>I174</f>
        <v>0</v>
      </c>
      <c r="J173" s="8">
        <f t="shared" si="15"/>
        <v>175.774</v>
      </c>
      <c r="K173" s="9">
        <f>K174</f>
        <v>0</v>
      </c>
      <c r="L173" s="8">
        <f t="shared" si="16"/>
        <v>175.774</v>
      </c>
      <c r="M173" s="8">
        <v>175.774</v>
      </c>
      <c r="N173" s="9">
        <f>N174</f>
        <v>0</v>
      </c>
      <c r="O173" s="8">
        <f t="shared" si="20"/>
        <v>175.774</v>
      </c>
      <c r="P173" s="9">
        <f>P174</f>
        <v>0</v>
      </c>
      <c r="Q173" s="8">
        <f t="shared" si="17"/>
        <v>175.774</v>
      </c>
      <c r="R173" s="9">
        <f>R174</f>
        <v>0</v>
      </c>
      <c r="S173" s="8">
        <f t="shared" si="18"/>
        <v>175.774</v>
      </c>
    </row>
    <row r="174" spans="1:19" ht="38.25">
      <c r="A174" s="4" t="s">
        <v>35</v>
      </c>
      <c r="B174" s="2" t="s">
        <v>130</v>
      </c>
      <c r="C174" s="2">
        <v>200</v>
      </c>
      <c r="D174" s="8">
        <v>175.774</v>
      </c>
      <c r="E174" s="9"/>
      <c r="F174" s="8">
        <f t="shared" si="19"/>
        <v>175.774</v>
      </c>
      <c r="G174" s="9"/>
      <c r="H174" s="8">
        <f t="shared" si="14"/>
        <v>175.774</v>
      </c>
      <c r="I174" s="9"/>
      <c r="J174" s="8">
        <f t="shared" si="15"/>
        <v>175.774</v>
      </c>
      <c r="K174" s="9"/>
      <c r="L174" s="8">
        <f t="shared" si="16"/>
        <v>175.774</v>
      </c>
      <c r="M174" s="8">
        <v>175.774</v>
      </c>
      <c r="N174" s="9"/>
      <c r="O174" s="8">
        <f t="shared" si="20"/>
        <v>175.774</v>
      </c>
      <c r="P174" s="9"/>
      <c r="Q174" s="8">
        <f t="shared" si="17"/>
        <v>175.774</v>
      </c>
      <c r="R174" s="9"/>
      <c r="S174" s="8">
        <f t="shared" si="18"/>
        <v>175.774</v>
      </c>
    </row>
    <row r="175" spans="1:19" ht="51">
      <c r="A175" s="10" t="s">
        <v>131</v>
      </c>
      <c r="B175" s="7" t="s">
        <v>134</v>
      </c>
      <c r="C175" s="2"/>
      <c r="D175" s="8">
        <v>158.58799999999999</v>
      </c>
      <c r="E175" s="9">
        <f t="shared" ref="E175:K177" si="24">E176</f>
        <v>0</v>
      </c>
      <c r="F175" s="8">
        <f t="shared" si="19"/>
        <v>158.58799999999999</v>
      </c>
      <c r="G175" s="9">
        <f t="shared" si="24"/>
        <v>0</v>
      </c>
      <c r="H175" s="8">
        <f t="shared" si="14"/>
        <v>158.58799999999999</v>
      </c>
      <c r="I175" s="9">
        <f t="shared" si="24"/>
        <v>0</v>
      </c>
      <c r="J175" s="8">
        <f t="shared" si="15"/>
        <v>158.58799999999999</v>
      </c>
      <c r="K175" s="9">
        <f t="shared" si="24"/>
        <v>0</v>
      </c>
      <c r="L175" s="8">
        <f t="shared" si="16"/>
        <v>158.58799999999999</v>
      </c>
      <c r="M175" s="8">
        <v>158.58799999999999</v>
      </c>
      <c r="N175" s="9">
        <f t="shared" ref="N175:N177" si="25">N176</f>
        <v>0</v>
      </c>
      <c r="O175" s="8">
        <f t="shared" si="20"/>
        <v>158.58799999999999</v>
      </c>
      <c r="P175" s="9">
        <f t="shared" ref="P175:R177" si="26">P176</f>
        <v>0</v>
      </c>
      <c r="Q175" s="8">
        <f t="shared" si="17"/>
        <v>158.58799999999999</v>
      </c>
      <c r="R175" s="9">
        <f t="shared" si="26"/>
        <v>0</v>
      </c>
      <c r="S175" s="8">
        <f t="shared" si="18"/>
        <v>158.58799999999999</v>
      </c>
    </row>
    <row r="176" spans="1:19" ht="38.25">
      <c r="A176" s="4" t="s">
        <v>132</v>
      </c>
      <c r="B176" s="2" t="s">
        <v>135</v>
      </c>
      <c r="C176" s="2"/>
      <c r="D176" s="8">
        <v>158.58799999999999</v>
      </c>
      <c r="E176" s="9">
        <f t="shared" si="24"/>
        <v>0</v>
      </c>
      <c r="F176" s="8">
        <f t="shared" si="19"/>
        <v>158.58799999999999</v>
      </c>
      <c r="G176" s="9">
        <f t="shared" si="24"/>
        <v>0</v>
      </c>
      <c r="H176" s="8">
        <f t="shared" si="14"/>
        <v>158.58799999999999</v>
      </c>
      <c r="I176" s="9">
        <f t="shared" si="24"/>
        <v>0</v>
      </c>
      <c r="J176" s="8">
        <f t="shared" si="15"/>
        <v>158.58799999999999</v>
      </c>
      <c r="K176" s="9">
        <f t="shared" si="24"/>
        <v>0</v>
      </c>
      <c r="L176" s="8">
        <f t="shared" si="16"/>
        <v>158.58799999999999</v>
      </c>
      <c r="M176" s="8">
        <v>158.58799999999999</v>
      </c>
      <c r="N176" s="9">
        <f t="shared" si="25"/>
        <v>0</v>
      </c>
      <c r="O176" s="8">
        <f t="shared" si="20"/>
        <v>158.58799999999999</v>
      </c>
      <c r="P176" s="9">
        <f t="shared" si="26"/>
        <v>0</v>
      </c>
      <c r="Q176" s="8">
        <f t="shared" si="17"/>
        <v>158.58799999999999</v>
      </c>
      <c r="R176" s="9">
        <f t="shared" si="26"/>
        <v>0</v>
      </c>
      <c r="S176" s="8">
        <f t="shared" si="18"/>
        <v>158.58799999999999</v>
      </c>
    </row>
    <row r="177" spans="1:19" ht="38.25">
      <c r="A177" s="4" t="s">
        <v>133</v>
      </c>
      <c r="B177" s="12" t="s">
        <v>339</v>
      </c>
      <c r="C177" s="2"/>
      <c r="D177" s="8">
        <v>158.58799999999999</v>
      </c>
      <c r="E177" s="9">
        <f t="shared" si="24"/>
        <v>0</v>
      </c>
      <c r="F177" s="8">
        <f t="shared" si="19"/>
        <v>158.58799999999999</v>
      </c>
      <c r="G177" s="9">
        <f t="shared" si="24"/>
        <v>0</v>
      </c>
      <c r="H177" s="8">
        <f t="shared" si="14"/>
        <v>158.58799999999999</v>
      </c>
      <c r="I177" s="9">
        <f t="shared" si="24"/>
        <v>0</v>
      </c>
      <c r="J177" s="8">
        <f t="shared" si="15"/>
        <v>158.58799999999999</v>
      </c>
      <c r="K177" s="9">
        <f t="shared" si="24"/>
        <v>0</v>
      </c>
      <c r="L177" s="8">
        <f t="shared" si="16"/>
        <v>158.58799999999999</v>
      </c>
      <c r="M177" s="8">
        <v>158.58799999999999</v>
      </c>
      <c r="N177" s="9">
        <f t="shared" si="25"/>
        <v>0</v>
      </c>
      <c r="O177" s="8">
        <f t="shared" si="20"/>
        <v>158.58799999999999</v>
      </c>
      <c r="P177" s="9">
        <f t="shared" si="26"/>
        <v>0</v>
      </c>
      <c r="Q177" s="8">
        <f t="shared" si="17"/>
        <v>158.58799999999999</v>
      </c>
      <c r="R177" s="9">
        <f t="shared" si="26"/>
        <v>0</v>
      </c>
      <c r="S177" s="8">
        <f t="shared" si="18"/>
        <v>158.58799999999999</v>
      </c>
    </row>
    <row r="178" spans="1:19" ht="25.5">
      <c r="A178" s="4" t="s">
        <v>306</v>
      </c>
      <c r="B178" s="12" t="s">
        <v>339</v>
      </c>
      <c r="C178" s="2">
        <v>300</v>
      </c>
      <c r="D178" s="8">
        <v>158.58799999999999</v>
      </c>
      <c r="E178" s="9"/>
      <c r="F178" s="8">
        <f t="shared" si="19"/>
        <v>158.58799999999999</v>
      </c>
      <c r="G178" s="9"/>
      <c r="H178" s="8">
        <f t="shared" si="14"/>
        <v>158.58799999999999</v>
      </c>
      <c r="I178" s="9"/>
      <c r="J178" s="8">
        <f t="shared" si="15"/>
        <v>158.58799999999999</v>
      </c>
      <c r="K178" s="9"/>
      <c r="L178" s="8">
        <f t="shared" si="16"/>
        <v>158.58799999999999</v>
      </c>
      <c r="M178" s="8">
        <v>158.58799999999999</v>
      </c>
      <c r="N178" s="9"/>
      <c r="O178" s="8">
        <f t="shared" si="20"/>
        <v>158.58799999999999</v>
      </c>
      <c r="P178" s="9"/>
      <c r="Q178" s="8">
        <f t="shared" si="17"/>
        <v>158.58799999999999</v>
      </c>
      <c r="R178" s="9"/>
      <c r="S178" s="8">
        <f t="shared" si="18"/>
        <v>158.58799999999999</v>
      </c>
    </row>
    <row r="179" spans="1:19" ht="44.25" customHeight="1">
      <c r="A179" s="10" t="s">
        <v>136</v>
      </c>
      <c r="B179" s="7" t="s">
        <v>137</v>
      </c>
      <c r="C179" s="2"/>
      <c r="D179" s="8">
        <v>2.4730000000000132</v>
      </c>
      <c r="E179" s="9">
        <f t="shared" ref="E179:K181" si="27">E180</f>
        <v>0</v>
      </c>
      <c r="F179" s="8">
        <f t="shared" si="19"/>
        <v>2.4730000000000132</v>
      </c>
      <c r="G179" s="9">
        <f t="shared" si="27"/>
        <v>0</v>
      </c>
      <c r="H179" s="8">
        <f t="shared" si="14"/>
        <v>2.4730000000000132</v>
      </c>
      <c r="I179" s="9">
        <f t="shared" si="27"/>
        <v>0</v>
      </c>
      <c r="J179" s="8">
        <f t="shared" si="15"/>
        <v>2.4730000000000132</v>
      </c>
      <c r="K179" s="9">
        <f t="shared" si="27"/>
        <v>0</v>
      </c>
      <c r="L179" s="8">
        <f t="shared" si="16"/>
        <v>2.4730000000000132</v>
      </c>
      <c r="M179" s="8">
        <v>2.4730000000000132</v>
      </c>
      <c r="N179" s="9">
        <f t="shared" ref="N179:N181" si="28">N180</f>
        <v>0</v>
      </c>
      <c r="O179" s="8">
        <f t="shared" si="20"/>
        <v>2.4730000000000132</v>
      </c>
      <c r="P179" s="9">
        <f t="shared" ref="P179:R181" si="29">P180</f>
        <v>0</v>
      </c>
      <c r="Q179" s="8">
        <f t="shared" si="17"/>
        <v>2.4730000000000132</v>
      </c>
      <c r="R179" s="9">
        <f t="shared" si="29"/>
        <v>0</v>
      </c>
      <c r="S179" s="8">
        <f t="shared" si="18"/>
        <v>2.4730000000000132</v>
      </c>
    </row>
    <row r="180" spans="1:19" ht="63.75">
      <c r="A180" s="4" t="s">
        <v>378</v>
      </c>
      <c r="B180" s="2" t="s">
        <v>379</v>
      </c>
      <c r="C180" s="2"/>
      <c r="D180" s="8">
        <v>2.4729999999999999</v>
      </c>
      <c r="E180" s="9">
        <f t="shared" si="27"/>
        <v>0</v>
      </c>
      <c r="F180" s="8">
        <f t="shared" si="19"/>
        <v>2.4729999999999999</v>
      </c>
      <c r="G180" s="9">
        <f t="shared" si="27"/>
        <v>0</v>
      </c>
      <c r="H180" s="8">
        <f t="shared" si="14"/>
        <v>2.4729999999999999</v>
      </c>
      <c r="I180" s="9">
        <f t="shared" si="27"/>
        <v>0</v>
      </c>
      <c r="J180" s="8">
        <f t="shared" si="15"/>
        <v>2.4729999999999999</v>
      </c>
      <c r="K180" s="9">
        <f t="shared" si="27"/>
        <v>0</v>
      </c>
      <c r="L180" s="8">
        <f t="shared" si="16"/>
        <v>2.4729999999999999</v>
      </c>
      <c r="M180" s="8">
        <v>2.4729999999999999</v>
      </c>
      <c r="N180" s="9">
        <f t="shared" si="28"/>
        <v>0</v>
      </c>
      <c r="O180" s="8">
        <f t="shared" si="20"/>
        <v>2.4729999999999999</v>
      </c>
      <c r="P180" s="9">
        <f t="shared" si="29"/>
        <v>0</v>
      </c>
      <c r="Q180" s="8">
        <f t="shared" si="17"/>
        <v>2.4729999999999999</v>
      </c>
      <c r="R180" s="9">
        <f t="shared" si="29"/>
        <v>0</v>
      </c>
      <c r="S180" s="8">
        <f t="shared" si="18"/>
        <v>2.4729999999999999</v>
      </c>
    </row>
    <row r="181" spans="1:19" ht="51">
      <c r="A181" s="4" t="s">
        <v>380</v>
      </c>
      <c r="B181" s="2" t="s">
        <v>381</v>
      </c>
      <c r="C181" s="2"/>
      <c r="D181" s="8">
        <v>2.4729999999999999</v>
      </c>
      <c r="E181" s="9">
        <f t="shared" si="27"/>
        <v>0</v>
      </c>
      <c r="F181" s="8">
        <f t="shared" si="19"/>
        <v>2.4729999999999999</v>
      </c>
      <c r="G181" s="9">
        <f t="shared" si="27"/>
        <v>0</v>
      </c>
      <c r="H181" s="8">
        <f t="shared" si="14"/>
        <v>2.4729999999999999</v>
      </c>
      <c r="I181" s="9">
        <f t="shared" si="27"/>
        <v>0</v>
      </c>
      <c r="J181" s="8">
        <f t="shared" si="15"/>
        <v>2.4729999999999999</v>
      </c>
      <c r="K181" s="9">
        <f t="shared" si="27"/>
        <v>0</v>
      </c>
      <c r="L181" s="8">
        <f t="shared" si="16"/>
        <v>2.4729999999999999</v>
      </c>
      <c r="M181" s="8">
        <v>2.4729999999999999</v>
      </c>
      <c r="N181" s="9">
        <f t="shared" si="28"/>
        <v>0</v>
      </c>
      <c r="O181" s="8">
        <f t="shared" si="20"/>
        <v>2.4729999999999999</v>
      </c>
      <c r="P181" s="9">
        <f t="shared" si="29"/>
        <v>0</v>
      </c>
      <c r="Q181" s="8">
        <f t="shared" si="17"/>
        <v>2.4729999999999999</v>
      </c>
      <c r="R181" s="9">
        <f t="shared" si="29"/>
        <v>0</v>
      </c>
      <c r="S181" s="8">
        <f t="shared" si="18"/>
        <v>2.4729999999999999</v>
      </c>
    </row>
    <row r="182" spans="1:19" ht="38.25">
      <c r="A182" s="4" t="s">
        <v>35</v>
      </c>
      <c r="B182" s="2" t="s">
        <v>381</v>
      </c>
      <c r="C182" s="2">
        <v>200</v>
      </c>
      <c r="D182" s="8">
        <v>2.4729999999999999</v>
      </c>
      <c r="E182" s="9"/>
      <c r="F182" s="8">
        <f t="shared" si="19"/>
        <v>2.4729999999999999</v>
      </c>
      <c r="G182" s="9"/>
      <c r="H182" s="8">
        <f t="shared" si="14"/>
        <v>2.4729999999999999</v>
      </c>
      <c r="I182" s="9"/>
      <c r="J182" s="8">
        <f t="shared" si="15"/>
        <v>2.4729999999999999</v>
      </c>
      <c r="K182" s="9"/>
      <c r="L182" s="8">
        <f t="shared" si="16"/>
        <v>2.4729999999999999</v>
      </c>
      <c r="M182" s="8">
        <v>2.4729999999999999</v>
      </c>
      <c r="N182" s="9"/>
      <c r="O182" s="8">
        <f t="shared" si="20"/>
        <v>2.4729999999999999</v>
      </c>
      <c r="P182" s="9"/>
      <c r="Q182" s="8">
        <f t="shared" si="17"/>
        <v>2.4729999999999999</v>
      </c>
      <c r="R182" s="9"/>
      <c r="S182" s="8">
        <f t="shared" si="18"/>
        <v>2.4729999999999999</v>
      </c>
    </row>
    <row r="183" spans="1:19" ht="51">
      <c r="A183" s="10" t="s">
        <v>138</v>
      </c>
      <c r="B183" s="7" t="s">
        <v>141</v>
      </c>
      <c r="C183" s="2"/>
      <c r="D183" s="8">
        <v>58.692000000000007</v>
      </c>
      <c r="E183" s="9">
        <f>E184+E187</f>
        <v>0</v>
      </c>
      <c r="F183" s="8">
        <f t="shared" si="19"/>
        <v>58.692000000000007</v>
      </c>
      <c r="G183" s="9">
        <f>G184+G187</f>
        <v>0</v>
      </c>
      <c r="H183" s="8">
        <f t="shared" si="14"/>
        <v>58.692000000000007</v>
      </c>
      <c r="I183" s="9">
        <f>I184+I187</f>
        <v>0</v>
      </c>
      <c r="J183" s="8">
        <f t="shared" si="15"/>
        <v>58.692000000000007</v>
      </c>
      <c r="K183" s="9">
        <f>K184+K187</f>
        <v>0</v>
      </c>
      <c r="L183" s="8">
        <f t="shared" si="16"/>
        <v>58.692000000000007</v>
      </c>
      <c r="M183" s="8">
        <v>58.692000000000007</v>
      </c>
      <c r="N183" s="9">
        <f>N184+N187</f>
        <v>0</v>
      </c>
      <c r="O183" s="8">
        <f t="shared" si="20"/>
        <v>58.692000000000007</v>
      </c>
      <c r="P183" s="9">
        <f>P184+P187</f>
        <v>0</v>
      </c>
      <c r="Q183" s="8">
        <f t="shared" si="17"/>
        <v>58.692000000000007</v>
      </c>
      <c r="R183" s="9">
        <f>R184+R187</f>
        <v>0</v>
      </c>
      <c r="S183" s="8">
        <f t="shared" si="18"/>
        <v>58.692000000000007</v>
      </c>
    </row>
    <row r="184" spans="1:19" ht="38.25">
      <c r="A184" s="4" t="s">
        <v>139</v>
      </c>
      <c r="B184" s="2" t="s">
        <v>142</v>
      </c>
      <c r="C184" s="2"/>
      <c r="D184" s="8">
        <v>40.692</v>
      </c>
      <c r="E184" s="9">
        <f>E185</f>
        <v>0</v>
      </c>
      <c r="F184" s="8">
        <f t="shared" si="19"/>
        <v>40.692</v>
      </c>
      <c r="G184" s="9">
        <f>G185</f>
        <v>0</v>
      </c>
      <c r="H184" s="8">
        <f t="shared" si="14"/>
        <v>40.692</v>
      </c>
      <c r="I184" s="9">
        <f>I185</f>
        <v>0</v>
      </c>
      <c r="J184" s="8">
        <f t="shared" si="15"/>
        <v>40.692</v>
      </c>
      <c r="K184" s="9">
        <f>K185</f>
        <v>0</v>
      </c>
      <c r="L184" s="8">
        <f t="shared" si="16"/>
        <v>40.692</v>
      </c>
      <c r="M184" s="8">
        <v>40.692</v>
      </c>
      <c r="N184" s="9">
        <f>N185</f>
        <v>0</v>
      </c>
      <c r="O184" s="8">
        <f t="shared" si="20"/>
        <v>40.692</v>
      </c>
      <c r="P184" s="9">
        <f>P185</f>
        <v>0</v>
      </c>
      <c r="Q184" s="8">
        <f t="shared" si="17"/>
        <v>40.692</v>
      </c>
      <c r="R184" s="9">
        <f>R185</f>
        <v>0</v>
      </c>
      <c r="S184" s="8">
        <f t="shared" si="18"/>
        <v>40.692</v>
      </c>
    </row>
    <row r="185" spans="1:19" ht="38.25">
      <c r="A185" s="4" t="s">
        <v>140</v>
      </c>
      <c r="B185" s="2" t="s">
        <v>143</v>
      </c>
      <c r="C185" s="2"/>
      <c r="D185" s="8">
        <v>40.692</v>
      </c>
      <c r="E185" s="9">
        <f>E186</f>
        <v>0</v>
      </c>
      <c r="F185" s="8">
        <f t="shared" si="19"/>
        <v>40.692</v>
      </c>
      <c r="G185" s="9">
        <f>G186</f>
        <v>0</v>
      </c>
      <c r="H185" s="8">
        <f t="shared" si="14"/>
        <v>40.692</v>
      </c>
      <c r="I185" s="9">
        <f>I186</f>
        <v>0</v>
      </c>
      <c r="J185" s="8">
        <f t="shared" si="15"/>
        <v>40.692</v>
      </c>
      <c r="K185" s="9">
        <f>K186</f>
        <v>0</v>
      </c>
      <c r="L185" s="8">
        <f t="shared" si="16"/>
        <v>40.692</v>
      </c>
      <c r="M185" s="8">
        <v>40.692</v>
      </c>
      <c r="N185" s="9">
        <f>N186</f>
        <v>0</v>
      </c>
      <c r="O185" s="8">
        <f t="shared" si="20"/>
        <v>40.692</v>
      </c>
      <c r="P185" s="9">
        <f>P186</f>
        <v>0</v>
      </c>
      <c r="Q185" s="8">
        <f t="shared" si="17"/>
        <v>40.692</v>
      </c>
      <c r="R185" s="9">
        <f>R186</f>
        <v>0</v>
      </c>
      <c r="S185" s="8">
        <f t="shared" si="18"/>
        <v>40.692</v>
      </c>
    </row>
    <row r="186" spans="1:19" ht="38.25">
      <c r="A186" s="4" t="s">
        <v>35</v>
      </c>
      <c r="B186" s="2" t="s">
        <v>143</v>
      </c>
      <c r="C186" s="2">
        <v>200</v>
      </c>
      <c r="D186" s="8">
        <v>40.692</v>
      </c>
      <c r="E186" s="9"/>
      <c r="F186" s="8">
        <f t="shared" si="19"/>
        <v>40.692</v>
      </c>
      <c r="G186" s="9"/>
      <c r="H186" s="8">
        <f t="shared" si="14"/>
        <v>40.692</v>
      </c>
      <c r="I186" s="9"/>
      <c r="J186" s="8">
        <f t="shared" si="15"/>
        <v>40.692</v>
      </c>
      <c r="K186" s="9"/>
      <c r="L186" s="8">
        <f t="shared" si="16"/>
        <v>40.692</v>
      </c>
      <c r="M186" s="8">
        <v>40.692</v>
      </c>
      <c r="N186" s="9"/>
      <c r="O186" s="8">
        <f t="shared" si="20"/>
        <v>40.692</v>
      </c>
      <c r="P186" s="9"/>
      <c r="Q186" s="8">
        <f t="shared" si="17"/>
        <v>40.692</v>
      </c>
      <c r="R186" s="9"/>
      <c r="S186" s="8">
        <f t="shared" si="18"/>
        <v>40.692</v>
      </c>
    </row>
    <row r="187" spans="1:19" ht="51">
      <c r="A187" s="4" t="s">
        <v>144</v>
      </c>
      <c r="B187" s="2" t="s">
        <v>146</v>
      </c>
      <c r="C187" s="2"/>
      <c r="D187" s="8">
        <v>18</v>
      </c>
      <c r="E187" s="9">
        <f>E188</f>
        <v>0</v>
      </c>
      <c r="F187" s="8">
        <f t="shared" si="19"/>
        <v>18</v>
      </c>
      <c r="G187" s="9">
        <f>G188</f>
        <v>0</v>
      </c>
      <c r="H187" s="8">
        <f t="shared" si="14"/>
        <v>18</v>
      </c>
      <c r="I187" s="9">
        <f>I188</f>
        <v>0</v>
      </c>
      <c r="J187" s="8">
        <f t="shared" si="15"/>
        <v>18</v>
      </c>
      <c r="K187" s="9">
        <f>K188</f>
        <v>0</v>
      </c>
      <c r="L187" s="8">
        <f t="shared" si="16"/>
        <v>18</v>
      </c>
      <c r="M187" s="8">
        <v>18</v>
      </c>
      <c r="N187" s="9">
        <f>N188</f>
        <v>0</v>
      </c>
      <c r="O187" s="8">
        <f t="shared" si="20"/>
        <v>18</v>
      </c>
      <c r="P187" s="9">
        <f>P188</f>
        <v>0</v>
      </c>
      <c r="Q187" s="8">
        <f t="shared" si="17"/>
        <v>18</v>
      </c>
      <c r="R187" s="9">
        <f>R188</f>
        <v>0</v>
      </c>
      <c r="S187" s="8">
        <f t="shared" si="18"/>
        <v>18</v>
      </c>
    </row>
    <row r="188" spans="1:19" ht="38.25">
      <c r="A188" s="4" t="s">
        <v>145</v>
      </c>
      <c r="B188" s="2" t="s">
        <v>147</v>
      </c>
      <c r="C188" s="2"/>
      <c r="D188" s="8">
        <v>18</v>
      </c>
      <c r="E188" s="9">
        <f>E189</f>
        <v>0</v>
      </c>
      <c r="F188" s="8">
        <f t="shared" si="19"/>
        <v>18</v>
      </c>
      <c r="G188" s="9">
        <f>G189</f>
        <v>0</v>
      </c>
      <c r="H188" s="8">
        <f t="shared" si="14"/>
        <v>18</v>
      </c>
      <c r="I188" s="9">
        <f>I189</f>
        <v>0</v>
      </c>
      <c r="J188" s="8">
        <f t="shared" si="15"/>
        <v>18</v>
      </c>
      <c r="K188" s="9">
        <f>K189</f>
        <v>0</v>
      </c>
      <c r="L188" s="8">
        <f t="shared" si="16"/>
        <v>18</v>
      </c>
      <c r="M188" s="8">
        <v>18</v>
      </c>
      <c r="N188" s="9">
        <f>N189</f>
        <v>0</v>
      </c>
      <c r="O188" s="8">
        <f t="shared" si="20"/>
        <v>18</v>
      </c>
      <c r="P188" s="9">
        <f>P189</f>
        <v>0</v>
      </c>
      <c r="Q188" s="8">
        <f t="shared" si="17"/>
        <v>18</v>
      </c>
      <c r="R188" s="9">
        <f>R189</f>
        <v>0</v>
      </c>
      <c r="S188" s="8">
        <f t="shared" si="18"/>
        <v>18</v>
      </c>
    </row>
    <row r="189" spans="1:19" ht="38.25">
      <c r="A189" s="4" t="s">
        <v>35</v>
      </c>
      <c r="B189" s="2" t="s">
        <v>147</v>
      </c>
      <c r="C189" s="2">
        <v>200</v>
      </c>
      <c r="D189" s="8">
        <v>18</v>
      </c>
      <c r="E189" s="9"/>
      <c r="F189" s="8">
        <f t="shared" si="19"/>
        <v>18</v>
      </c>
      <c r="G189" s="9"/>
      <c r="H189" s="8">
        <f t="shared" si="14"/>
        <v>18</v>
      </c>
      <c r="I189" s="9"/>
      <c r="J189" s="8">
        <f t="shared" si="15"/>
        <v>18</v>
      </c>
      <c r="K189" s="9"/>
      <c r="L189" s="8">
        <f t="shared" si="16"/>
        <v>18</v>
      </c>
      <c r="M189" s="8">
        <v>18</v>
      </c>
      <c r="N189" s="9"/>
      <c r="O189" s="8">
        <f t="shared" si="20"/>
        <v>18</v>
      </c>
      <c r="P189" s="9"/>
      <c r="Q189" s="8">
        <f t="shared" si="17"/>
        <v>18</v>
      </c>
      <c r="R189" s="9"/>
      <c r="S189" s="8">
        <f t="shared" si="18"/>
        <v>18</v>
      </c>
    </row>
    <row r="190" spans="1:19" ht="46.5" customHeight="1">
      <c r="A190" s="10" t="s">
        <v>148</v>
      </c>
      <c r="B190" s="7" t="s">
        <v>151</v>
      </c>
      <c r="C190" s="2"/>
      <c r="D190" s="8">
        <v>80.081999999999994</v>
      </c>
      <c r="E190" s="9">
        <f t="shared" ref="E190:K192" si="30">E191</f>
        <v>0</v>
      </c>
      <c r="F190" s="8">
        <f t="shared" si="19"/>
        <v>80.081999999999994</v>
      </c>
      <c r="G190" s="9">
        <f t="shared" si="30"/>
        <v>0</v>
      </c>
      <c r="H190" s="8">
        <f t="shared" si="14"/>
        <v>80.081999999999994</v>
      </c>
      <c r="I190" s="9">
        <f t="shared" si="30"/>
        <v>0</v>
      </c>
      <c r="J190" s="8">
        <f t="shared" si="15"/>
        <v>80.081999999999994</v>
      </c>
      <c r="K190" s="9">
        <f t="shared" si="30"/>
        <v>0</v>
      </c>
      <c r="L190" s="8">
        <f t="shared" si="16"/>
        <v>80.081999999999994</v>
      </c>
      <c r="M190" s="8">
        <v>80.081999999999994</v>
      </c>
      <c r="N190" s="9">
        <f t="shared" ref="N190:N192" si="31">N191</f>
        <v>0</v>
      </c>
      <c r="O190" s="8">
        <f t="shared" si="20"/>
        <v>80.081999999999994</v>
      </c>
      <c r="P190" s="9">
        <f t="shared" ref="P190:R192" si="32">P191</f>
        <v>0</v>
      </c>
      <c r="Q190" s="8">
        <f t="shared" si="17"/>
        <v>80.081999999999994</v>
      </c>
      <c r="R190" s="9">
        <f t="shared" si="32"/>
        <v>0</v>
      </c>
      <c r="S190" s="8">
        <f t="shared" si="18"/>
        <v>80.081999999999994</v>
      </c>
    </row>
    <row r="191" spans="1:19" ht="38.25">
      <c r="A191" s="4" t="s">
        <v>149</v>
      </c>
      <c r="B191" s="2" t="s">
        <v>152</v>
      </c>
      <c r="C191" s="2"/>
      <c r="D191" s="8">
        <v>80.081999999999994</v>
      </c>
      <c r="E191" s="9">
        <f t="shared" si="30"/>
        <v>0</v>
      </c>
      <c r="F191" s="8">
        <f t="shared" si="19"/>
        <v>80.081999999999994</v>
      </c>
      <c r="G191" s="9">
        <f t="shared" si="30"/>
        <v>0</v>
      </c>
      <c r="H191" s="8">
        <f t="shared" si="14"/>
        <v>80.081999999999994</v>
      </c>
      <c r="I191" s="9">
        <f t="shared" si="30"/>
        <v>0</v>
      </c>
      <c r="J191" s="8">
        <f t="shared" si="15"/>
        <v>80.081999999999994</v>
      </c>
      <c r="K191" s="9">
        <f t="shared" si="30"/>
        <v>0</v>
      </c>
      <c r="L191" s="8">
        <f t="shared" si="16"/>
        <v>80.081999999999994</v>
      </c>
      <c r="M191" s="8">
        <v>80.081999999999994</v>
      </c>
      <c r="N191" s="9">
        <f t="shared" si="31"/>
        <v>0</v>
      </c>
      <c r="O191" s="8">
        <f t="shared" si="20"/>
        <v>80.081999999999994</v>
      </c>
      <c r="P191" s="9">
        <f t="shared" si="32"/>
        <v>0</v>
      </c>
      <c r="Q191" s="8">
        <f t="shared" si="17"/>
        <v>80.081999999999994</v>
      </c>
      <c r="R191" s="9">
        <f t="shared" si="32"/>
        <v>0</v>
      </c>
      <c r="S191" s="8">
        <f t="shared" si="18"/>
        <v>80.081999999999994</v>
      </c>
    </row>
    <row r="192" spans="1:19" ht="38.25">
      <c r="A192" s="4" t="s">
        <v>150</v>
      </c>
      <c r="B192" s="2" t="s">
        <v>153</v>
      </c>
      <c r="C192" s="2"/>
      <c r="D192" s="8">
        <v>80.081999999999994</v>
      </c>
      <c r="E192" s="9">
        <f t="shared" si="30"/>
        <v>0</v>
      </c>
      <c r="F192" s="8">
        <f t="shared" si="19"/>
        <v>80.081999999999994</v>
      </c>
      <c r="G192" s="9">
        <f t="shared" si="30"/>
        <v>0</v>
      </c>
      <c r="H192" s="8">
        <f t="shared" si="14"/>
        <v>80.081999999999994</v>
      </c>
      <c r="I192" s="9">
        <f t="shared" si="30"/>
        <v>0</v>
      </c>
      <c r="J192" s="8">
        <f t="shared" si="15"/>
        <v>80.081999999999994</v>
      </c>
      <c r="K192" s="9">
        <f t="shared" si="30"/>
        <v>0</v>
      </c>
      <c r="L192" s="8">
        <f t="shared" si="16"/>
        <v>80.081999999999994</v>
      </c>
      <c r="M192" s="8">
        <v>80.081999999999994</v>
      </c>
      <c r="N192" s="9">
        <f t="shared" si="31"/>
        <v>0</v>
      </c>
      <c r="O192" s="8">
        <f t="shared" si="20"/>
        <v>80.081999999999994</v>
      </c>
      <c r="P192" s="9">
        <f t="shared" si="32"/>
        <v>0</v>
      </c>
      <c r="Q192" s="8">
        <f t="shared" si="17"/>
        <v>80.081999999999994</v>
      </c>
      <c r="R192" s="9">
        <f t="shared" si="32"/>
        <v>0</v>
      </c>
      <c r="S192" s="8">
        <f t="shared" si="18"/>
        <v>80.081999999999994</v>
      </c>
    </row>
    <row r="193" spans="1:19" ht="25.5">
      <c r="A193" s="4" t="s">
        <v>34</v>
      </c>
      <c r="B193" s="2" t="s">
        <v>153</v>
      </c>
      <c r="C193" s="2">
        <v>800</v>
      </c>
      <c r="D193" s="8">
        <v>80.081999999999994</v>
      </c>
      <c r="E193" s="9"/>
      <c r="F193" s="8">
        <f t="shared" si="19"/>
        <v>80.081999999999994</v>
      </c>
      <c r="G193" s="9"/>
      <c r="H193" s="8">
        <f t="shared" si="14"/>
        <v>80.081999999999994</v>
      </c>
      <c r="I193" s="9"/>
      <c r="J193" s="8">
        <f t="shared" si="15"/>
        <v>80.081999999999994</v>
      </c>
      <c r="K193" s="9"/>
      <c r="L193" s="8">
        <f t="shared" si="16"/>
        <v>80.081999999999994</v>
      </c>
      <c r="M193" s="8">
        <v>80.081999999999994</v>
      </c>
      <c r="N193" s="9"/>
      <c r="O193" s="8">
        <f t="shared" si="20"/>
        <v>80.081999999999994</v>
      </c>
      <c r="P193" s="9"/>
      <c r="Q193" s="8">
        <f t="shared" si="17"/>
        <v>80.081999999999994</v>
      </c>
      <c r="R193" s="9"/>
      <c r="S193" s="8">
        <f t="shared" si="18"/>
        <v>80.081999999999994</v>
      </c>
    </row>
    <row r="194" spans="1:19" ht="54" customHeight="1">
      <c r="A194" s="10" t="s">
        <v>373</v>
      </c>
      <c r="B194" s="7" t="s">
        <v>375</v>
      </c>
      <c r="C194" s="2"/>
      <c r="D194" s="8">
        <v>230.81</v>
      </c>
      <c r="E194" s="9">
        <f t="shared" ref="E194:K196" si="33">E195</f>
        <v>0</v>
      </c>
      <c r="F194" s="8">
        <f t="shared" si="19"/>
        <v>230.81</v>
      </c>
      <c r="G194" s="9">
        <f t="shared" si="33"/>
        <v>0</v>
      </c>
      <c r="H194" s="8">
        <f t="shared" si="14"/>
        <v>230.81</v>
      </c>
      <c r="I194" s="9">
        <f t="shared" si="33"/>
        <v>0</v>
      </c>
      <c r="J194" s="8">
        <f t="shared" si="15"/>
        <v>230.81</v>
      </c>
      <c r="K194" s="9">
        <f t="shared" si="33"/>
        <v>0</v>
      </c>
      <c r="L194" s="8">
        <f t="shared" si="16"/>
        <v>230.81</v>
      </c>
      <c r="M194" s="8">
        <v>230.81</v>
      </c>
      <c r="N194" s="9">
        <f t="shared" ref="N194:N196" si="34">N195</f>
        <v>0</v>
      </c>
      <c r="O194" s="8">
        <f t="shared" si="20"/>
        <v>230.81</v>
      </c>
      <c r="P194" s="9">
        <f t="shared" ref="P194:R196" si="35">P195</f>
        <v>0</v>
      </c>
      <c r="Q194" s="8">
        <f t="shared" si="17"/>
        <v>230.81</v>
      </c>
      <c r="R194" s="9">
        <f t="shared" si="35"/>
        <v>0</v>
      </c>
      <c r="S194" s="8">
        <f t="shared" si="18"/>
        <v>230.81</v>
      </c>
    </row>
    <row r="195" spans="1:19" ht="38.25">
      <c r="A195" s="4" t="s">
        <v>374</v>
      </c>
      <c r="B195" s="2" t="s">
        <v>376</v>
      </c>
      <c r="C195" s="2"/>
      <c r="D195" s="8">
        <v>230.81</v>
      </c>
      <c r="E195" s="9">
        <f t="shared" si="33"/>
        <v>0</v>
      </c>
      <c r="F195" s="8">
        <f t="shared" si="19"/>
        <v>230.81</v>
      </c>
      <c r="G195" s="9">
        <f t="shared" si="33"/>
        <v>0</v>
      </c>
      <c r="H195" s="8">
        <f t="shared" si="14"/>
        <v>230.81</v>
      </c>
      <c r="I195" s="9">
        <f t="shared" si="33"/>
        <v>0</v>
      </c>
      <c r="J195" s="8">
        <f t="shared" si="15"/>
        <v>230.81</v>
      </c>
      <c r="K195" s="9">
        <f t="shared" si="33"/>
        <v>0</v>
      </c>
      <c r="L195" s="8">
        <f t="shared" si="16"/>
        <v>230.81</v>
      </c>
      <c r="M195" s="8">
        <v>230.81</v>
      </c>
      <c r="N195" s="9">
        <f t="shared" si="34"/>
        <v>0</v>
      </c>
      <c r="O195" s="8">
        <f t="shared" si="20"/>
        <v>230.81</v>
      </c>
      <c r="P195" s="9">
        <f t="shared" si="35"/>
        <v>0</v>
      </c>
      <c r="Q195" s="8">
        <f t="shared" si="17"/>
        <v>230.81</v>
      </c>
      <c r="R195" s="9">
        <f t="shared" si="35"/>
        <v>0</v>
      </c>
      <c r="S195" s="8">
        <f t="shared" si="18"/>
        <v>230.81</v>
      </c>
    </row>
    <row r="196" spans="1:19" ht="38.25">
      <c r="A196" s="4" t="s">
        <v>209</v>
      </c>
      <c r="B196" s="2" t="s">
        <v>377</v>
      </c>
      <c r="C196" s="2"/>
      <c r="D196" s="8">
        <v>230.81</v>
      </c>
      <c r="E196" s="9">
        <f t="shared" si="33"/>
        <v>0</v>
      </c>
      <c r="F196" s="8">
        <f t="shared" si="19"/>
        <v>230.81</v>
      </c>
      <c r="G196" s="9">
        <f t="shared" si="33"/>
        <v>0</v>
      </c>
      <c r="H196" s="8">
        <f t="shared" si="14"/>
        <v>230.81</v>
      </c>
      <c r="I196" s="9">
        <f t="shared" si="33"/>
        <v>0</v>
      </c>
      <c r="J196" s="8">
        <f t="shared" si="15"/>
        <v>230.81</v>
      </c>
      <c r="K196" s="9">
        <f t="shared" si="33"/>
        <v>0</v>
      </c>
      <c r="L196" s="8">
        <f t="shared" si="16"/>
        <v>230.81</v>
      </c>
      <c r="M196" s="8">
        <v>230.81</v>
      </c>
      <c r="N196" s="9">
        <f t="shared" si="34"/>
        <v>0</v>
      </c>
      <c r="O196" s="8">
        <f t="shared" si="20"/>
        <v>230.81</v>
      </c>
      <c r="P196" s="9">
        <f t="shared" si="35"/>
        <v>0</v>
      </c>
      <c r="Q196" s="8">
        <f t="shared" si="17"/>
        <v>230.81</v>
      </c>
      <c r="R196" s="9">
        <f t="shared" si="35"/>
        <v>0</v>
      </c>
      <c r="S196" s="8">
        <f t="shared" si="18"/>
        <v>230.81</v>
      </c>
    </row>
    <row r="197" spans="1:19" ht="38.25">
      <c r="A197" s="4" t="s">
        <v>35</v>
      </c>
      <c r="B197" s="2" t="s">
        <v>377</v>
      </c>
      <c r="C197" s="2">
        <v>200</v>
      </c>
      <c r="D197" s="8">
        <v>230.81</v>
      </c>
      <c r="E197" s="9"/>
      <c r="F197" s="8">
        <f t="shared" si="19"/>
        <v>230.81</v>
      </c>
      <c r="G197" s="9"/>
      <c r="H197" s="8">
        <f t="shared" si="14"/>
        <v>230.81</v>
      </c>
      <c r="I197" s="9"/>
      <c r="J197" s="8">
        <f t="shared" si="15"/>
        <v>230.81</v>
      </c>
      <c r="K197" s="9"/>
      <c r="L197" s="8">
        <f t="shared" si="16"/>
        <v>230.81</v>
      </c>
      <c r="M197" s="8">
        <v>230.81</v>
      </c>
      <c r="N197" s="9"/>
      <c r="O197" s="8">
        <f t="shared" si="20"/>
        <v>230.81</v>
      </c>
      <c r="P197" s="9"/>
      <c r="Q197" s="8">
        <f t="shared" si="17"/>
        <v>230.81</v>
      </c>
      <c r="R197" s="9"/>
      <c r="S197" s="8">
        <f t="shared" si="18"/>
        <v>230.81</v>
      </c>
    </row>
    <row r="198" spans="1:19" ht="63">
      <c r="A198" s="6" t="s">
        <v>4</v>
      </c>
      <c r="B198" s="7" t="s">
        <v>159</v>
      </c>
      <c r="C198" s="2"/>
      <c r="D198" s="8">
        <v>16613.168400000002</v>
      </c>
      <c r="E198" s="9">
        <f>E199+E232+E260+E265+E275+E220+E292+E296</f>
        <v>0</v>
      </c>
      <c r="F198" s="8">
        <f t="shared" si="19"/>
        <v>16613.168400000002</v>
      </c>
      <c r="G198" s="9">
        <f>G199+G232+G260+G265+G275+G220+G292+G296+G300</f>
        <v>0</v>
      </c>
      <c r="H198" s="8">
        <f t="shared" si="14"/>
        <v>16613.168400000002</v>
      </c>
      <c r="I198" s="9">
        <f>I199+I232+I260+I265+I275+I220+I292+I296+I300</f>
        <v>133.72400000000002</v>
      </c>
      <c r="J198" s="8">
        <f t="shared" si="15"/>
        <v>16746.892400000001</v>
      </c>
      <c r="K198" s="9">
        <f>K199+K232+K260+K265+K275+K220+K292+K296+K300</f>
        <v>0</v>
      </c>
      <c r="L198" s="8">
        <f t="shared" si="16"/>
        <v>16746.892400000001</v>
      </c>
      <c r="M198" s="8">
        <v>16422.963400000001</v>
      </c>
      <c r="N198" s="9">
        <f>N199+N232+N260+N265+N275+N220+N292+N296</f>
        <v>0</v>
      </c>
      <c r="O198" s="8">
        <f t="shared" si="20"/>
        <v>16422.963400000001</v>
      </c>
      <c r="P198" s="9">
        <f>P199+P232+P260+P265+P275+P220+P292+P296+P300</f>
        <v>132.00199999999998</v>
      </c>
      <c r="Q198" s="8">
        <f t="shared" si="17"/>
        <v>16554.965400000001</v>
      </c>
      <c r="R198" s="9">
        <f>R199+R232+R260+R265+R275+R220+R292+R296+R300</f>
        <v>0</v>
      </c>
      <c r="S198" s="8">
        <f t="shared" si="18"/>
        <v>16554.965400000001</v>
      </c>
    </row>
    <row r="199" spans="1:19" ht="38.25">
      <c r="A199" s="10" t="s">
        <v>154</v>
      </c>
      <c r="B199" s="7" t="s">
        <v>160</v>
      </c>
      <c r="C199" s="2"/>
      <c r="D199" s="8">
        <v>7809.4727800000001</v>
      </c>
      <c r="E199" s="9">
        <f>E200+E209+E214+E217</f>
        <v>0</v>
      </c>
      <c r="F199" s="8">
        <f t="shared" si="19"/>
        <v>7809.4727800000001</v>
      </c>
      <c r="G199" s="9">
        <f>G200+G209+G214+G217</f>
        <v>0</v>
      </c>
      <c r="H199" s="8">
        <f t="shared" si="14"/>
        <v>7809.4727800000001</v>
      </c>
      <c r="I199" s="9">
        <f>I200+I209+I214+I217</f>
        <v>0</v>
      </c>
      <c r="J199" s="8">
        <f t="shared" si="15"/>
        <v>7809.4727800000001</v>
      </c>
      <c r="K199" s="9">
        <f>K200+K209+K214+K217</f>
        <v>0</v>
      </c>
      <c r="L199" s="8">
        <f t="shared" si="16"/>
        <v>7809.4727800000001</v>
      </c>
      <c r="M199" s="8">
        <v>7809.4727800000001</v>
      </c>
      <c r="N199" s="9">
        <f>N200+N209+N214+N217</f>
        <v>0</v>
      </c>
      <c r="O199" s="8">
        <f t="shared" si="20"/>
        <v>7809.4727800000001</v>
      </c>
      <c r="P199" s="9">
        <f>P200+P209+P214+P217</f>
        <v>0</v>
      </c>
      <c r="Q199" s="8">
        <f t="shared" si="17"/>
        <v>7809.4727800000001</v>
      </c>
      <c r="R199" s="9">
        <f>R200+R209+R214+R217</f>
        <v>0</v>
      </c>
      <c r="S199" s="8">
        <f t="shared" si="18"/>
        <v>7809.4727800000001</v>
      </c>
    </row>
    <row r="200" spans="1:19" ht="38.25">
      <c r="A200" s="4" t="s">
        <v>155</v>
      </c>
      <c r="B200" s="2" t="s">
        <v>161</v>
      </c>
      <c r="C200" s="2"/>
      <c r="D200" s="8">
        <v>7809.4727800000001</v>
      </c>
      <c r="E200" s="9">
        <f>E201+E203+E207+E205</f>
        <v>0</v>
      </c>
      <c r="F200" s="8">
        <f t="shared" si="19"/>
        <v>7809.4727800000001</v>
      </c>
      <c r="G200" s="9">
        <f>G201+G203+G207+G205</f>
        <v>0</v>
      </c>
      <c r="H200" s="8">
        <f t="shared" si="14"/>
        <v>7809.4727800000001</v>
      </c>
      <c r="I200" s="9">
        <f>I201+I203+I207+I205</f>
        <v>0</v>
      </c>
      <c r="J200" s="8">
        <f t="shared" si="15"/>
        <v>7809.4727800000001</v>
      </c>
      <c r="K200" s="9">
        <f>K201+K203+K207+K205</f>
        <v>0</v>
      </c>
      <c r="L200" s="8">
        <f t="shared" si="16"/>
        <v>7809.4727800000001</v>
      </c>
      <c r="M200" s="8">
        <v>7809.4727800000001</v>
      </c>
      <c r="N200" s="9">
        <f>N201+N203+N207+N205</f>
        <v>0</v>
      </c>
      <c r="O200" s="8">
        <f t="shared" si="20"/>
        <v>7809.4727800000001</v>
      </c>
      <c r="P200" s="9">
        <f>P201+P203+P207+P205</f>
        <v>0</v>
      </c>
      <c r="Q200" s="8">
        <f t="shared" si="17"/>
        <v>7809.4727800000001</v>
      </c>
      <c r="R200" s="9">
        <f>R201+R203+R207+R205</f>
        <v>0</v>
      </c>
      <c r="S200" s="8">
        <f t="shared" si="18"/>
        <v>7809.4727800000001</v>
      </c>
    </row>
    <row r="201" spans="1:19" ht="25.5">
      <c r="A201" s="4" t="s">
        <v>156</v>
      </c>
      <c r="B201" s="2" t="s">
        <v>162</v>
      </c>
      <c r="C201" s="2"/>
      <c r="D201" s="8">
        <v>7739.4727800000001</v>
      </c>
      <c r="E201" s="9">
        <f>E202</f>
        <v>0</v>
      </c>
      <c r="F201" s="8">
        <f t="shared" si="19"/>
        <v>7739.4727800000001</v>
      </c>
      <c r="G201" s="9">
        <f>G202</f>
        <v>0</v>
      </c>
      <c r="H201" s="8">
        <f t="shared" si="14"/>
        <v>7739.4727800000001</v>
      </c>
      <c r="I201" s="9">
        <f>I202</f>
        <v>0</v>
      </c>
      <c r="J201" s="8">
        <f t="shared" si="15"/>
        <v>7739.4727800000001</v>
      </c>
      <c r="K201" s="9">
        <f>K202</f>
        <v>0</v>
      </c>
      <c r="L201" s="8">
        <f t="shared" si="16"/>
        <v>7739.4727800000001</v>
      </c>
      <c r="M201" s="8">
        <v>7739.4727800000001</v>
      </c>
      <c r="N201" s="9">
        <f>N202</f>
        <v>0</v>
      </c>
      <c r="O201" s="8">
        <f t="shared" si="20"/>
        <v>7739.4727800000001</v>
      </c>
      <c r="P201" s="9">
        <f>P202</f>
        <v>0</v>
      </c>
      <c r="Q201" s="8">
        <f t="shared" si="17"/>
        <v>7739.4727800000001</v>
      </c>
      <c r="R201" s="9">
        <f>R202</f>
        <v>0</v>
      </c>
      <c r="S201" s="8">
        <f t="shared" si="18"/>
        <v>7739.4727800000001</v>
      </c>
    </row>
    <row r="202" spans="1:19" ht="38.25">
      <c r="A202" s="4" t="s">
        <v>63</v>
      </c>
      <c r="B202" s="2" t="s">
        <v>162</v>
      </c>
      <c r="C202" s="2">
        <v>600</v>
      </c>
      <c r="D202" s="8">
        <v>7739.4727800000001</v>
      </c>
      <c r="E202" s="9"/>
      <c r="F202" s="8">
        <f t="shared" si="19"/>
        <v>7739.4727800000001</v>
      </c>
      <c r="G202" s="9"/>
      <c r="H202" s="8">
        <f t="shared" si="14"/>
        <v>7739.4727800000001</v>
      </c>
      <c r="I202" s="9"/>
      <c r="J202" s="8">
        <f t="shared" si="15"/>
        <v>7739.4727800000001</v>
      </c>
      <c r="K202" s="9"/>
      <c r="L202" s="8">
        <f t="shared" si="16"/>
        <v>7739.4727800000001</v>
      </c>
      <c r="M202" s="8">
        <v>7739.4727800000001</v>
      </c>
      <c r="N202" s="9"/>
      <c r="O202" s="8">
        <f t="shared" si="20"/>
        <v>7739.4727800000001</v>
      </c>
      <c r="P202" s="9"/>
      <c r="Q202" s="8">
        <f t="shared" si="17"/>
        <v>7739.4727800000001</v>
      </c>
      <c r="R202" s="9"/>
      <c r="S202" s="8">
        <f t="shared" si="18"/>
        <v>7739.4727800000001</v>
      </c>
    </row>
    <row r="203" spans="1:19" ht="63.75">
      <c r="A203" s="4" t="s">
        <v>157</v>
      </c>
      <c r="B203" s="12" t="s">
        <v>163</v>
      </c>
      <c r="C203" s="2"/>
      <c r="D203" s="8">
        <v>70</v>
      </c>
      <c r="E203" s="9">
        <f>E204</f>
        <v>-70</v>
      </c>
      <c r="F203" s="8">
        <f t="shared" si="19"/>
        <v>0</v>
      </c>
      <c r="G203" s="9">
        <f>G204</f>
        <v>0</v>
      </c>
      <c r="H203" s="8">
        <f t="shared" si="14"/>
        <v>0</v>
      </c>
      <c r="I203" s="9">
        <f>I204</f>
        <v>0</v>
      </c>
      <c r="J203" s="8">
        <f t="shared" si="15"/>
        <v>0</v>
      </c>
      <c r="K203" s="9">
        <f>K204</f>
        <v>0</v>
      </c>
      <c r="L203" s="8">
        <f t="shared" si="16"/>
        <v>0</v>
      </c>
      <c r="M203" s="8">
        <v>70</v>
      </c>
      <c r="N203" s="9">
        <f>N204</f>
        <v>-70</v>
      </c>
      <c r="O203" s="8">
        <f t="shared" si="20"/>
        <v>0</v>
      </c>
      <c r="P203" s="9">
        <f>P204</f>
        <v>0</v>
      </c>
      <c r="Q203" s="8">
        <f t="shared" si="17"/>
        <v>0</v>
      </c>
      <c r="R203" s="9">
        <f>R204</f>
        <v>0</v>
      </c>
      <c r="S203" s="8">
        <f t="shared" si="18"/>
        <v>0</v>
      </c>
    </row>
    <row r="204" spans="1:19" ht="38.25">
      <c r="A204" s="4" t="s">
        <v>63</v>
      </c>
      <c r="B204" s="12" t="s">
        <v>163</v>
      </c>
      <c r="C204" s="2">
        <v>600</v>
      </c>
      <c r="D204" s="8">
        <v>70</v>
      </c>
      <c r="E204" s="9">
        <v>-70</v>
      </c>
      <c r="F204" s="8">
        <f t="shared" si="19"/>
        <v>0</v>
      </c>
      <c r="G204" s="9"/>
      <c r="H204" s="8">
        <f t="shared" si="14"/>
        <v>0</v>
      </c>
      <c r="I204" s="9"/>
      <c r="J204" s="8">
        <f t="shared" si="15"/>
        <v>0</v>
      </c>
      <c r="K204" s="9"/>
      <c r="L204" s="8">
        <f t="shared" si="16"/>
        <v>0</v>
      </c>
      <c r="M204" s="8">
        <v>70</v>
      </c>
      <c r="N204" s="9">
        <v>-70</v>
      </c>
      <c r="O204" s="8">
        <f t="shared" si="20"/>
        <v>0</v>
      </c>
      <c r="P204" s="9"/>
      <c r="Q204" s="8">
        <f t="shared" si="17"/>
        <v>0</v>
      </c>
      <c r="R204" s="9"/>
      <c r="S204" s="8">
        <f t="shared" si="18"/>
        <v>0</v>
      </c>
    </row>
    <row r="205" spans="1:19" ht="63.75">
      <c r="A205" s="4" t="s">
        <v>157</v>
      </c>
      <c r="B205" s="12" t="s">
        <v>657</v>
      </c>
      <c r="C205" s="2"/>
      <c r="D205" s="8">
        <v>0</v>
      </c>
      <c r="E205" s="9">
        <f>E206</f>
        <v>70</v>
      </c>
      <c r="F205" s="8">
        <f t="shared" si="19"/>
        <v>70</v>
      </c>
      <c r="G205" s="9">
        <f>G206</f>
        <v>0</v>
      </c>
      <c r="H205" s="8">
        <f t="shared" si="14"/>
        <v>70</v>
      </c>
      <c r="I205" s="9">
        <f>I206</f>
        <v>0</v>
      </c>
      <c r="J205" s="8">
        <f t="shared" si="15"/>
        <v>70</v>
      </c>
      <c r="K205" s="9">
        <f>K206</f>
        <v>0</v>
      </c>
      <c r="L205" s="8">
        <f t="shared" si="16"/>
        <v>70</v>
      </c>
      <c r="M205" s="8">
        <v>0</v>
      </c>
      <c r="N205" s="9">
        <f>N206</f>
        <v>70</v>
      </c>
      <c r="O205" s="8">
        <f t="shared" si="20"/>
        <v>70</v>
      </c>
      <c r="P205" s="9">
        <f>P206</f>
        <v>0</v>
      </c>
      <c r="Q205" s="8">
        <f t="shared" si="17"/>
        <v>70</v>
      </c>
      <c r="R205" s="9">
        <f>R206</f>
        <v>0</v>
      </c>
      <c r="S205" s="8">
        <f t="shared" si="18"/>
        <v>70</v>
      </c>
    </row>
    <row r="206" spans="1:19" ht="38.25">
      <c r="A206" s="4" t="s">
        <v>63</v>
      </c>
      <c r="B206" s="12" t="s">
        <v>657</v>
      </c>
      <c r="C206" s="2">
        <v>600</v>
      </c>
      <c r="D206" s="8">
        <v>0</v>
      </c>
      <c r="E206" s="9">
        <v>70</v>
      </c>
      <c r="F206" s="8">
        <f t="shared" si="19"/>
        <v>70</v>
      </c>
      <c r="G206" s="9"/>
      <c r="H206" s="8">
        <f t="shared" si="14"/>
        <v>70</v>
      </c>
      <c r="I206" s="9"/>
      <c r="J206" s="8">
        <f t="shared" si="15"/>
        <v>70</v>
      </c>
      <c r="K206" s="9"/>
      <c r="L206" s="8">
        <f t="shared" si="16"/>
        <v>70</v>
      </c>
      <c r="M206" s="8">
        <v>0</v>
      </c>
      <c r="N206" s="9">
        <v>70</v>
      </c>
      <c r="O206" s="8">
        <f t="shared" si="20"/>
        <v>70</v>
      </c>
      <c r="P206" s="9"/>
      <c r="Q206" s="8">
        <f t="shared" si="17"/>
        <v>70</v>
      </c>
      <c r="R206" s="9"/>
      <c r="S206" s="8">
        <f t="shared" si="18"/>
        <v>70</v>
      </c>
    </row>
    <row r="207" spans="1:19" ht="76.5">
      <c r="A207" s="4" t="s">
        <v>158</v>
      </c>
      <c r="B207" s="12" t="s">
        <v>164</v>
      </c>
      <c r="C207" s="2"/>
      <c r="D207" s="8">
        <v>0</v>
      </c>
      <c r="E207" s="9">
        <f>E208</f>
        <v>0</v>
      </c>
      <c r="F207" s="8">
        <f t="shared" si="19"/>
        <v>0</v>
      </c>
      <c r="G207" s="9">
        <f>G208</f>
        <v>0</v>
      </c>
      <c r="H207" s="8">
        <f t="shared" si="14"/>
        <v>0</v>
      </c>
      <c r="I207" s="9">
        <f>I208</f>
        <v>0</v>
      </c>
      <c r="J207" s="8">
        <f t="shared" si="15"/>
        <v>0</v>
      </c>
      <c r="K207" s="9">
        <f>K208</f>
        <v>0</v>
      </c>
      <c r="L207" s="8">
        <f t="shared" si="16"/>
        <v>0</v>
      </c>
      <c r="M207" s="8">
        <v>0</v>
      </c>
      <c r="N207" s="9">
        <f>N208</f>
        <v>0</v>
      </c>
      <c r="O207" s="8">
        <f t="shared" si="20"/>
        <v>0</v>
      </c>
      <c r="P207" s="9">
        <f>P208</f>
        <v>0</v>
      </c>
      <c r="Q207" s="8">
        <f t="shared" si="17"/>
        <v>0</v>
      </c>
      <c r="R207" s="9">
        <f>R208</f>
        <v>0</v>
      </c>
      <c r="S207" s="8">
        <f t="shared" si="18"/>
        <v>0</v>
      </c>
    </row>
    <row r="208" spans="1:19" ht="38.25">
      <c r="A208" s="4" t="s">
        <v>63</v>
      </c>
      <c r="B208" s="12" t="s">
        <v>164</v>
      </c>
      <c r="C208" s="2">
        <v>600</v>
      </c>
      <c r="D208" s="8">
        <v>0</v>
      </c>
      <c r="E208" s="9"/>
      <c r="F208" s="8">
        <f t="shared" si="19"/>
        <v>0</v>
      </c>
      <c r="G208" s="9"/>
      <c r="H208" s="8">
        <f t="shared" si="14"/>
        <v>0</v>
      </c>
      <c r="I208" s="9"/>
      <c r="J208" s="8">
        <f t="shared" si="15"/>
        <v>0</v>
      </c>
      <c r="K208" s="9"/>
      <c r="L208" s="8">
        <f t="shared" si="16"/>
        <v>0</v>
      </c>
      <c r="M208" s="8">
        <v>0</v>
      </c>
      <c r="N208" s="9"/>
      <c r="O208" s="8">
        <f t="shared" si="20"/>
        <v>0</v>
      </c>
      <c r="P208" s="9"/>
      <c r="Q208" s="8">
        <f t="shared" si="17"/>
        <v>0</v>
      </c>
      <c r="R208" s="9"/>
      <c r="S208" s="8">
        <f t="shared" si="18"/>
        <v>0</v>
      </c>
    </row>
    <row r="209" spans="1:19" ht="38.25">
      <c r="A209" s="4" t="s">
        <v>165</v>
      </c>
      <c r="B209" s="2" t="s">
        <v>167</v>
      </c>
      <c r="C209" s="2"/>
      <c r="D209" s="8">
        <v>0</v>
      </c>
      <c r="E209" s="9">
        <f>E212+E210</f>
        <v>0</v>
      </c>
      <c r="F209" s="8">
        <f t="shared" si="19"/>
        <v>0</v>
      </c>
      <c r="G209" s="9">
        <f>G212+G210</f>
        <v>0</v>
      </c>
      <c r="H209" s="8">
        <f t="shared" si="14"/>
        <v>0</v>
      </c>
      <c r="I209" s="9">
        <f>I212+I210</f>
        <v>0</v>
      </c>
      <c r="J209" s="8">
        <f t="shared" si="15"/>
        <v>0</v>
      </c>
      <c r="K209" s="9">
        <f>K212+K210</f>
        <v>0</v>
      </c>
      <c r="L209" s="8">
        <f t="shared" si="16"/>
        <v>0</v>
      </c>
      <c r="M209" s="8">
        <v>0</v>
      </c>
      <c r="N209" s="9">
        <f>N212+N210</f>
        <v>0</v>
      </c>
      <c r="O209" s="8">
        <f t="shared" si="20"/>
        <v>0</v>
      </c>
      <c r="P209" s="9">
        <f>P212+P210</f>
        <v>0</v>
      </c>
      <c r="Q209" s="8">
        <f t="shared" si="17"/>
        <v>0</v>
      </c>
      <c r="R209" s="9">
        <f>R212+R210</f>
        <v>0</v>
      </c>
      <c r="S209" s="8">
        <f t="shared" si="18"/>
        <v>0</v>
      </c>
    </row>
    <row r="210" spans="1:19" ht="29.25" customHeight="1">
      <c r="A210" s="4" t="s">
        <v>166</v>
      </c>
      <c r="B210" s="2" t="s">
        <v>647</v>
      </c>
      <c r="C210" s="5"/>
      <c r="D210" s="8">
        <v>0</v>
      </c>
      <c r="E210" s="9">
        <f>E211</f>
        <v>0</v>
      </c>
      <c r="F210" s="8">
        <f t="shared" si="19"/>
        <v>0</v>
      </c>
      <c r="G210" s="9">
        <f>G211</f>
        <v>0</v>
      </c>
      <c r="H210" s="8">
        <f t="shared" si="14"/>
        <v>0</v>
      </c>
      <c r="I210" s="9">
        <f>I211</f>
        <v>0</v>
      </c>
      <c r="J210" s="8">
        <f t="shared" si="15"/>
        <v>0</v>
      </c>
      <c r="K210" s="9">
        <f>K211</f>
        <v>0</v>
      </c>
      <c r="L210" s="8">
        <f t="shared" si="16"/>
        <v>0</v>
      </c>
      <c r="M210" s="8">
        <v>0</v>
      </c>
      <c r="N210" s="9">
        <f>N211</f>
        <v>0</v>
      </c>
      <c r="O210" s="8">
        <f t="shared" si="20"/>
        <v>0</v>
      </c>
      <c r="P210" s="9">
        <f>P211</f>
        <v>0</v>
      </c>
      <c r="Q210" s="8">
        <f t="shared" si="17"/>
        <v>0</v>
      </c>
      <c r="R210" s="9">
        <f>R211</f>
        <v>0</v>
      </c>
      <c r="S210" s="8">
        <f t="shared" si="18"/>
        <v>0</v>
      </c>
    </row>
    <row r="211" spans="1:19" ht="43.5" customHeight="1">
      <c r="A211" s="4" t="s">
        <v>63</v>
      </c>
      <c r="B211" s="2" t="s">
        <v>647</v>
      </c>
      <c r="C211" s="5">
        <v>600</v>
      </c>
      <c r="D211" s="8">
        <v>0</v>
      </c>
      <c r="E211" s="9"/>
      <c r="F211" s="8">
        <f t="shared" si="19"/>
        <v>0</v>
      </c>
      <c r="G211" s="9"/>
      <c r="H211" s="8">
        <f t="shared" si="14"/>
        <v>0</v>
      </c>
      <c r="I211" s="9"/>
      <c r="J211" s="8">
        <f t="shared" si="15"/>
        <v>0</v>
      </c>
      <c r="K211" s="9"/>
      <c r="L211" s="8">
        <f t="shared" si="16"/>
        <v>0</v>
      </c>
      <c r="M211" s="8">
        <v>0</v>
      </c>
      <c r="N211" s="9"/>
      <c r="O211" s="8">
        <f t="shared" si="20"/>
        <v>0</v>
      </c>
      <c r="P211" s="9"/>
      <c r="Q211" s="8">
        <f t="shared" si="17"/>
        <v>0</v>
      </c>
      <c r="R211" s="9"/>
      <c r="S211" s="8">
        <f t="shared" si="18"/>
        <v>0</v>
      </c>
    </row>
    <row r="212" spans="1:19" ht="25.5">
      <c r="A212" s="4" t="s">
        <v>166</v>
      </c>
      <c r="B212" s="2" t="s">
        <v>440</v>
      </c>
      <c r="C212" s="2"/>
      <c r="D212" s="8">
        <v>0</v>
      </c>
      <c r="E212" s="9">
        <f>E213</f>
        <v>0</v>
      </c>
      <c r="F212" s="8">
        <f t="shared" si="19"/>
        <v>0</v>
      </c>
      <c r="G212" s="9">
        <f>G213</f>
        <v>0</v>
      </c>
      <c r="H212" s="8">
        <f t="shared" si="14"/>
        <v>0</v>
      </c>
      <c r="I212" s="9">
        <f>I213</f>
        <v>0</v>
      </c>
      <c r="J212" s="8">
        <f t="shared" si="15"/>
        <v>0</v>
      </c>
      <c r="K212" s="9">
        <f>K213</f>
        <v>0</v>
      </c>
      <c r="L212" s="8">
        <f t="shared" si="16"/>
        <v>0</v>
      </c>
      <c r="M212" s="8">
        <v>0</v>
      </c>
      <c r="N212" s="9">
        <f>N213</f>
        <v>0</v>
      </c>
      <c r="O212" s="8">
        <f t="shared" si="20"/>
        <v>0</v>
      </c>
      <c r="P212" s="9">
        <f>P213</f>
        <v>0</v>
      </c>
      <c r="Q212" s="8">
        <f t="shared" si="17"/>
        <v>0</v>
      </c>
      <c r="R212" s="9">
        <f>R213</f>
        <v>0</v>
      </c>
      <c r="S212" s="8">
        <f t="shared" si="18"/>
        <v>0</v>
      </c>
    </row>
    <row r="213" spans="1:19" ht="38.25">
      <c r="A213" s="4" t="s">
        <v>63</v>
      </c>
      <c r="B213" s="2" t="s">
        <v>440</v>
      </c>
      <c r="C213" s="2">
        <v>600</v>
      </c>
      <c r="D213" s="8">
        <v>0</v>
      </c>
      <c r="E213" s="9"/>
      <c r="F213" s="8">
        <f t="shared" si="19"/>
        <v>0</v>
      </c>
      <c r="G213" s="9"/>
      <c r="H213" s="8">
        <f t="shared" si="14"/>
        <v>0</v>
      </c>
      <c r="I213" s="9"/>
      <c r="J213" s="8">
        <f t="shared" si="15"/>
        <v>0</v>
      </c>
      <c r="K213" s="9"/>
      <c r="L213" s="8">
        <f t="shared" si="16"/>
        <v>0</v>
      </c>
      <c r="M213" s="8">
        <v>0</v>
      </c>
      <c r="N213" s="9"/>
      <c r="O213" s="8">
        <f t="shared" si="20"/>
        <v>0</v>
      </c>
      <c r="P213" s="9"/>
      <c r="Q213" s="8">
        <f t="shared" si="17"/>
        <v>0</v>
      </c>
      <c r="R213" s="9"/>
      <c r="S213" s="8">
        <f t="shared" si="18"/>
        <v>0</v>
      </c>
    </row>
    <row r="214" spans="1:19" ht="102">
      <c r="A214" s="4" t="s">
        <v>168</v>
      </c>
      <c r="B214" s="2" t="s">
        <v>170</v>
      </c>
      <c r="C214" s="2"/>
      <c r="D214" s="8">
        <v>0</v>
      </c>
      <c r="E214" s="9">
        <f>E215</f>
        <v>0</v>
      </c>
      <c r="F214" s="8">
        <f t="shared" si="19"/>
        <v>0</v>
      </c>
      <c r="G214" s="9">
        <f>G215</f>
        <v>0</v>
      </c>
      <c r="H214" s="8">
        <f t="shared" ref="H214:H279" si="36">F214+G214</f>
        <v>0</v>
      </c>
      <c r="I214" s="9">
        <f>I215</f>
        <v>0</v>
      </c>
      <c r="J214" s="8">
        <f t="shared" ref="J214:J277" si="37">H214+I214</f>
        <v>0</v>
      </c>
      <c r="K214" s="9">
        <f>K215</f>
        <v>0</v>
      </c>
      <c r="L214" s="8">
        <f t="shared" ref="L214:L277" si="38">J214+K214</f>
        <v>0</v>
      </c>
      <c r="M214" s="8">
        <v>0</v>
      </c>
      <c r="N214" s="9">
        <f>N215</f>
        <v>0</v>
      </c>
      <c r="O214" s="8">
        <f t="shared" si="20"/>
        <v>0</v>
      </c>
      <c r="P214" s="9">
        <f>P215</f>
        <v>0</v>
      </c>
      <c r="Q214" s="8">
        <f t="shared" ref="Q214:Q279" si="39">O214+P214</f>
        <v>0</v>
      </c>
      <c r="R214" s="9">
        <f>R215</f>
        <v>0</v>
      </c>
      <c r="S214" s="8">
        <f t="shared" ref="S214:S277" si="40">Q214+R214</f>
        <v>0</v>
      </c>
    </row>
    <row r="215" spans="1:19" ht="89.25">
      <c r="A215" s="4" t="s">
        <v>169</v>
      </c>
      <c r="B215" s="2" t="s">
        <v>171</v>
      </c>
      <c r="C215" s="2"/>
      <c r="D215" s="8">
        <v>0</v>
      </c>
      <c r="E215" s="9">
        <f>E216</f>
        <v>0</v>
      </c>
      <c r="F215" s="8">
        <f t="shared" si="19"/>
        <v>0</v>
      </c>
      <c r="G215" s="9">
        <f>G216</f>
        <v>0</v>
      </c>
      <c r="H215" s="8">
        <f t="shared" si="36"/>
        <v>0</v>
      </c>
      <c r="I215" s="9">
        <f>I216</f>
        <v>0</v>
      </c>
      <c r="J215" s="8">
        <f t="shared" si="37"/>
        <v>0</v>
      </c>
      <c r="K215" s="9">
        <f>K216</f>
        <v>0</v>
      </c>
      <c r="L215" s="8">
        <f t="shared" si="38"/>
        <v>0</v>
      </c>
      <c r="M215" s="8">
        <v>0</v>
      </c>
      <c r="N215" s="9">
        <f>N216</f>
        <v>0</v>
      </c>
      <c r="O215" s="8">
        <f t="shared" si="20"/>
        <v>0</v>
      </c>
      <c r="P215" s="9">
        <f>P216</f>
        <v>0</v>
      </c>
      <c r="Q215" s="8">
        <f t="shared" si="39"/>
        <v>0</v>
      </c>
      <c r="R215" s="9">
        <f>R216</f>
        <v>0</v>
      </c>
      <c r="S215" s="8">
        <f t="shared" si="40"/>
        <v>0</v>
      </c>
    </row>
    <row r="216" spans="1:19" ht="38.25">
      <c r="A216" s="4" t="s">
        <v>63</v>
      </c>
      <c r="B216" s="2" t="s">
        <v>171</v>
      </c>
      <c r="C216" s="2">
        <v>600</v>
      </c>
      <c r="D216" s="8">
        <v>0</v>
      </c>
      <c r="E216" s="9"/>
      <c r="F216" s="8">
        <f t="shared" si="19"/>
        <v>0</v>
      </c>
      <c r="G216" s="9"/>
      <c r="H216" s="8">
        <f t="shared" si="36"/>
        <v>0</v>
      </c>
      <c r="I216" s="9"/>
      <c r="J216" s="8">
        <f t="shared" si="37"/>
        <v>0</v>
      </c>
      <c r="K216" s="9"/>
      <c r="L216" s="8">
        <f t="shared" si="38"/>
        <v>0</v>
      </c>
      <c r="M216" s="8">
        <v>0</v>
      </c>
      <c r="N216" s="9"/>
      <c r="O216" s="8">
        <f t="shared" si="20"/>
        <v>0</v>
      </c>
      <c r="P216" s="9"/>
      <c r="Q216" s="8">
        <f t="shared" si="39"/>
        <v>0</v>
      </c>
      <c r="R216" s="9"/>
      <c r="S216" s="8">
        <f t="shared" si="40"/>
        <v>0</v>
      </c>
    </row>
    <row r="217" spans="1:19" ht="38.25">
      <c r="A217" s="4" t="s">
        <v>172</v>
      </c>
      <c r="B217" s="2" t="s">
        <v>174</v>
      </c>
      <c r="C217" s="2"/>
      <c r="D217" s="8">
        <v>0</v>
      </c>
      <c r="E217" s="9">
        <f>E218</f>
        <v>0</v>
      </c>
      <c r="F217" s="8">
        <f t="shared" si="19"/>
        <v>0</v>
      </c>
      <c r="G217" s="9">
        <f>G218</f>
        <v>0</v>
      </c>
      <c r="H217" s="8">
        <f t="shared" si="36"/>
        <v>0</v>
      </c>
      <c r="I217" s="9">
        <f>I218</f>
        <v>0</v>
      </c>
      <c r="J217" s="8">
        <f t="shared" si="37"/>
        <v>0</v>
      </c>
      <c r="K217" s="9">
        <f>K218</f>
        <v>0</v>
      </c>
      <c r="L217" s="8">
        <f t="shared" si="38"/>
        <v>0</v>
      </c>
      <c r="M217" s="8">
        <v>0</v>
      </c>
      <c r="N217" s="9">
        <f>N218</f>
        <v>0</v>
      </c>
      <c r="O217" s="8">
        <f t="shared" si="20"/>
        <v>0</v>
      </c>
      <c r="P217" s="9">
        <f>P218</f>
        <v>0</v>
      </c>
      <c r="Q217" s="8">
        <f t="shared" si="39"/>
        <v>0</v>
      </c>
      <c r="R217" s="9">
        <f>R218</f>
        <v>0</v>
      </c>
      <c r="S217" s="8">
        <f t="shared" si="40"/>
        <v>0</v>
      </c>
    </row>
    <row r="218" spans="1:19" ht="25.5">
      <c r="A218" s="4" t="s">
        <v>173</v>
      </c>
      <c r="B218" s="2" t="s">
        <v>175</v>
      </c>
      <c r="C218" s="2"/>
      <c r="D218" s="8">
        <v>0</v>
      </c>
      <c r="E218" s="9">
        <f>E219</f>
        <v>0</v>
      </c>
      <c r="F218" s="8">
        <f t="shared" si="19"/>
        <v>0</v>
      </c>
      <c r="G218" s="9">
        <f>G219</f>
        <v>0</v>
      </c>
      <c r="H218" s="8">
        <f t="shared" si="36"/>
        <v>0</v>
      </c>
      <c r="I218" s="9">
        <f>I219</f>
        <v>0</v>
      </c>
      <c r="J218" s="8">
        <f t="shared" si="37"/>
        <v>0</v>
      </c>
      <c r="K218" s="9">
        <f>K219</f>
        <v>0</v>
      </c>
      <c r="L218" s="8">
        <f t="shared" si="38"/>
        <v>0</v>
      </c>
      <c r="M218" s="8">
        <v>0</v>
      </c>
      <c r="N218" s="9">
        <f>N219</f>
        <v>0</v>
      </c>
      <c r="O218" s="8">
        <f t="shared" si="20"/>
        <v>0</v>
      </c>
      <c r="P218" s="9">
        <f>P219</f>
        <v>0</v>
      </c>
      <c r="Q218" s="8">
        <f t="shared" si="39"/>
        <v>0</v>
      </c>
      <c r="R218" s="9">
        <f>R219</f>
        <v>0</v>
      </c>
      <c r="S218" s="8">
        <f t="shared" si="40"/>
        <v>0</v>
      </c>
    </row>
    <row r="219" spans="1:19" ht="38.25">
      <c r="A219" s="4" t="s">
        <v>63</v>
      </c>
      <c r="B219" s="2" t="s">
        <v>175</v>
      </c>
      <c r="C219" s="2">
        <v>600</v>
      </c>
      <c r="D219" s="8">
        <v>0</v>
      </c>
      <c r="E219" s="9"/>
      <c r="F219" s="8">
        <f t="shared" si="19"/>
        <v>0</v>
      </c>
      <c r="G219" s="9"/>
      <c r="H219" s="8">
        <f t="shared" si="36"/>
        <v>0</v>
      </c>
      <c r="I219" s="9"/>
      <c r="J219" s="8">
        <f t="shared" si="37"/>
        <v>0</v>
      </c>
      <c r="K219" s="9"/>
      <c r="L219" s="8">
        <f t="shared" si="38"/>
        <v>0</v>
      </c>
      <c r="M219" s="8">
        <v>0</v>
      </c>
      <c r="N219" s="9"/>
      <c r="O219" s="8">
        <f t="shared" si="20"/>
        <v>0</v>
      </c>
      <c r="P219" s="9"/>
      <c r="Q219" s="8">
        <f t="shared" si="39"/>
        <v>0</v>
      </c>
      <c r="R219" s="9"/>
      <c r="S219" s="8">
        <f t="shared" si="40"/>
        <v>0</v>
      </c>
    </row>
    <row r="220" spans="1:19" ht="25.5">
      <c r="A220" s="10" t="s">
        <v>527</v>
      </c>
      <c r="B220" s="7" t="s">
        <v>528</v>
      </c>
      <c r="C220" s="2"/>
      <c r="D220" s="8">
        <v>0</v>
      </c>
      <c r="E220" s="9">
        <f>E221+E226+E229</f>
        <v>0</v>
      </c>
      <c r="F220" s="8">
        <f t="shared" ref="F220:F292" si="41">D220+E220</f>
        <v>0</v>
      </c>
      <c r="G220" s="9">
        <f>G221+G226+G229</f>
        <v>0</v>
      </c>
      <c r="H220" s="8">
        <f t="shared" si="36"/>
        <v>0</v>
      </c>
      <c r="I220" s="9">
        <f>I221+I226+I229</f>
        <v>0</v>
      </c>
      <c r="J220" s="8">
        <f t="shared" si="37"/>
        <v>0</v>
      </c>
      <c r="K220" s="9">
        <f>K221+K226+K229</f>
        <v>0</v>
      </c>
      <c r="L220" s="8">
        <f t="shared" si="38"/>
        <v>0</v>
      </c>
      <c r="M220" s="8">
        <v>0</v>
      </c>
      <c r="N220" s="9">
        <f>N221+N226+N229</f>
        <v>0</v>
      </c>
      <c r="O220" s="8">
        <f t="shared" ref="O220:O292" si="42">M220+N220</f>
        <v>0</v>
      </c>
      <c r="P220" s="9">
        <f>P221+P226+P229</f>
        <v>0</v>
      </c>
      <c r="Q220" s="8">
        <f t="shared" si="39"/>
        <v>0</v>
      </c>
      <c r="R220" s="9">
        <f>R221+R226+R229</f>
        <v>0</v>
      </c>
      <c r="S220" s="8">
        <f t="shared" si="40"/>
        <v>0</v>
      </c>
    </row>
    <row r="221" spans="1:19" ht="25.5">
      <c r="A221" s="4" t="s">
        <v>529</v>
      </c>
      <c r="B221" s="2" t="s">
        <v>530</v>
      </c>
      <c r="C221" s="2"/>
      <c r="D221" s="8">
        <v>0</v>
      </c>
      <c r="E221" s="9">
        <f>E222+E224</f>
        <v>0</v>
      </c>
      <c r="F221" s="8">
        <f t="shared" si="41"/>
        <v>0</v>
      </c>
      <c r="G221" s="9">
        <f>G222+G224</f>
        <v>0</v>
      </c>
      <c r="H221" s="8">
        <f t="shared" si="36"/>
        <v>0</v>
      </c>
      <c r="I221" s="9">
        <f>I222+I224</f>
        <v>0</v>
      </c>
      <c r="J221" s="8">
        <f t="shared" si="37"/>
        <v>0</v>
      </c>
      <c r="K221" s="9">
        <f>K222+K224</f>
        <v>0</v>
      </c>
      <c r="L221" s="8">
        <f t="shared" si="38"/>
        <v>0</v>
      </c>
      <c r="M221" s="8">
        <v>0</v>
      </c>
      <c r="N221" s="9">
        <f>N222+N224</f>
        <v>0</v>
      </c>
      <c r="O221" s="8">
        <f t="shared" si="42"/>
        <v>0</v>
      </c>
      <c r="P221" s="9">
        <f>P222+P224</f>
        <v>0</v>
      </c>
      <c r="Q221" s="8">
        <f t="shared" si="39"/>
        <v>0</v>
      </c>
      <c r="R221" s="9">
        <f>R222+R224</f>
        <v>0</v>
      </c>
      <c r="S221" s="8">
        <f t="shared" si="40"/>
        <v>0</v>
      </c>
    </row>
    <row r="222" spans="1:19" ht="15.75">
      <c r="A222" s="4" t="s">
        <v>531</v>
      </c>
      <c r="B222" s="2" t="s">
        <v>532</v>
      </c>
      <c r="C222" s="2"/>
      <c r="D222" s="8">
        <v>0</v>
      </c>
      <c r="E222" s="9">
        <f>E223</f>
        <v>0</v>
      </c>
      <c r="F222" s="8">
        <f t="shared" si="41"/>
        <v>0</v>
      </c>
      <c r="G222" s="9">
        <f>G223</f>
        <v>0</v>
      </c>
      <c r="H222" s="8">
        <f t="shared" si="36"/>
        <v>0</v>
      </c>
      <c r="I222" s="9">
        <f>I223</f>
        <v>0</v>
      </c>
      <c r="J222" s="8">
        <f t="shared" si="37"/>
        <v>0</v>
      </c>
      <c r="K222" s="9">
        <f>K223</f>
        <v>0</v>
      </c>
      <c r="L222" s="8">
        <f t="shared" si="38"/>
        <v>0</v>
      </c>
      <c r="M222" s="8">
        <v>0</v>
      </c>
      <c r="N222" s="9">
        <f>N223</f>
        <v>0</v>
      </c>
      <c r="O222" s="8">
        <f t="shared" si="42"/>
        <v>0</v>
      </c>
      <c r="P222" s="9">
        <f>P223</f>
        <v>0</v>
      </c>
      <c r="Q222" s="8">
        <f t="shared" si="39"/>
        <v>0</v>
      </c>
      <c r="R222" s="9">
        <f>R223</f>
        <v>0</v>
      </c>
      <c r="S222" s="8">
        <f t="shared" si="40"/>
        <v>0</v>
      </c>
    </row>
    <row r="223" spans="1:19" ht="38.25">
      <c r="A223" s="4" t="s">
        <v>63</v>
      </c>
      <c r="B223" s="2" t="s">
        <v>532</v>
      </c>
      <c r="C223" s="2">
        <v>600</v>
      </c>
      <c r="D223" s="8">
        <v>0</v>
      </c>
      <c r="E223" s="9"/>
      <c r="F223" s="8">
        <f t="shared" si="41"/>
        <v>0</v>
      </c>
      <c r="G223" s="9"/>
      <c r="H223" s="8">
        <f t="shared" si="36"/>
        <v>0</v>
      </c>
      <c r="I223" s="9"/>
      <c r="J223" s="8">
        <f t="shared" si="37"/>
        <v>0</v>
      </c>
      <c r="K223" s="9"/>
      <c r="L223" s="8">
        <f t="shared" si="38"/>
        <v>0</v>
      </c>
      <c r="M223" s="8">
        <v>0</v>
      </c>
      <c r="N223" s="9"/>
      <c r="O223" s="8">
        <f t="shared" si="42"/>
        <v>0</v>
      </c>
      <c r="P223" s="9"/>
      <c r="Q223" s="8">
        <f t="shared" si="39"/>
        <v>0</v>
      </c>
      <c r="R223" s="9"/>
      <c r="S223" s="8">
        <f t="shared" si="40"/>
        <v>0</v>
      </c>
    </row>
    <row r="224" spans="1:19" ht="76.5">
      <c r="A224" s="4" t="s">
        <v>158</v>
      </c>
      <c r="B224" s="2" t="s">
        <v>580</v>
      </c>
      <c r="C224" s="2"/>
      <c r="D224" s="8">
        <v>0</v>
      </c>
      <c r="E224" s="9">
        <f>E225</f>
        <v>0</v>
      </c>
      <c r="F224" s="8">
        <f t="shared" si="41"/>
        <v>0</v>
      </c>
      <c r="G224" s="9">
        <f>G225</f>
        <v>0</v>
      </c>
      <c r="H224" s="8">
        <f t="shared" si="36"/>
        <v>0</v>
      </c>
      <c r="I224" s="9">
        <f>I225</f>
        <v>0</v>
      </c>
      <c r="J224" s="8">
        <f t="shared" si="37"/>
        <v>0</v>
      </c>
      <c r="K224" s="9">
        <f>K225</f>
        <v>0</v>
      </c>
      <c r="L224" s="8">
        <f t="shared" si="38"/>
        <v>0</v>
      </c>
      <c r="M224" s="8">
        <v>0</v>
      </c>
      <c r="N224" s="9">
        <f>N225</f>
        <v>0</v>
      </c>
      <c r="O224" s="8">
        <f t="shared" si="42"/>
        <v>0</v>
      </c>
      <c r="P224" s="9">
        <f>P225</f>
        <v>0</v>
      </c>
      <c r="Q224" s="8">
        <f t="shared" si="39"/>
        <v>0</v>
      </c>
      <c r="R224" s="9">
        <f>R225</f>
        <v>0</v>
      </c>
      <c r="S224" s="8">
        <f t="shared" si="40"/>
        <v>0</v>
      </c>
    </row>
    <row r="225" spans="1:19" ht="38.25">
      <c r="A225" s="4" t="s">
        <v>63</v>
      </c>
      <c r="B225" s="2" t="s">
        <v>580</v>
      </c>
      <c r="C225" s="2">
        <v>600</v>
      </c>
      <c r="D225" s="8">
        <v>0</v>
      </c>
      <c r="E225" s="9"/>
      <c r="F225" s="8">
        <f t="shared" si="41"/>
        <v>0</v>
      </c>
      <c r="G225" s="9"/>
      <c r="H225" s="8">
        <f t="shared" si="36"/>
        <v>0</v>
      </c>
      <c r="I225" s="9"/>
      <c r="J225" s="8">
        <f t="shared" si="37"/>
        <v>0</v>
      </c>
      <c r="K225" s="9"/>
      <c r="L225" s="8">
        <f t="shared" si="38"/>
        <v>0</v>
      </c>
      <c r="M225" s="8">
        <v>0</v>
      </c>
      <c r="N225" s="9"/>
      <c r="O225" s="8">
        <f t="shared" si="42"/>
        <v>0</v>
      </c>
      <c r="P225" s="9"/>
      <c r="Q225" s="8">
        <f t="shared" si="39"/>
        <v>0</v>
      </c>
      <c r="R225" s="9"/>
      <c r="S225" s="8">
        <f t="shared" si="40"/>
        <v>0</v>
      </c>
    </row>
    <row r="226" spans="1:19" ht="102">
      <c r="A226" s="4" t="s">
        <v>168</v>
      </c>
      <c r="B226" s="2" t="s">
        <v>584</v>
      </c>
      <c r="C226" s="2"/>
      <c r="D226" s="8">
        <v>0</v>
      </c>
      <c r="E226" s="9">
        <f>E227</f>
        <v>0</v>
      </c>
      <c r="F226" s="8">
        <f t="shared" si="41"/>
        <v>0</v>
      </c>
      <c r="G226" s="9">
        <f>G227</f>
        <v>0</v>
      </c>
      <c r="H226" s="8">
        <f t="shared" si="36"/>
        <v>0</v>
      </c>
      <c r="I226" s="9">
        <f>I227</f>
        <v>0</v>
      </c>
      <c r="J226" s="8">
        <f t="shared" si="37"/>
        <v>0</v>
      </c>
      <c r="K226" s="9">
        <f>K227</f>
        <v>0</v>
      </c>
      <c r="L226" s="8">
        <f t="shared" si="38"/>
        <v>0</v>
      </c>
      <c r="M226" s="8">
        <v>0</v>
      </c>
      <c r="N226" s="9">
        <f>N227</f>
        <v>0</v>
      </c>
      <c r="O226" s="8">
        <f t="shared" si="42"/>
        <v>0</v>
      </c>
      <c r="P226" s="9">
        <f>P227</f>
        <v>0</v>
      </c>
      <c r="Q226" s="8">
        <f t="shared" si="39"/>
        <v>0</v>
      </c>
      <c r="R226" s="9">
        <f>R227</f>
        <v>0</v>
      </c>
      <c r="S226" s="8">
        <f t="shared" si="40"/>
        <v>0</v>
      </c>
    </row>
    <row r="227" spans="1:19" ht="89.25">
      <c r="A227" s="4" t="s">
        <v>169</v>
      </c>
      <c r="B227" s="2" t="s">
        <v>585</v>
      </c>
      <c r="C227" s="2"/>
      <c r="D227" s="8">
        <v>0</v>
      </c>
      <c r="E227" s="9">
        <f>E228</f>
        <v>0</v>
      </c>
      <c r="F227" s="8">
        <f t="shared" si="41"/>
        <v>0</v>
      </c>
      <c r="G227" s="9">
        <f>G228</f>
        <v>0</v>
      </c>
      <c r="H227" s="8">
        <f t="shared" si="36"/>
        <v>0</v>
      </c>
      <c r="I227" s="9">
        <f>I228</f>
        <v>0</v>
      </c>
      <c r="J227" s="8">
        <f t="shared" si="37"/>
        <v>0</v>
      </c>
      <c r="K227" s="9">
        <f>K228</f>
        <v>0</v>
      </c>
      <c r="L227" s="8">
        <f t="shared" si="38"/>
        <v>0</v>
      </c>
      <c r="M227" s="8">
        <v>0</v>
      </c>
      <c r="N227" s="9">
        <f>N228</f>
        <v>0</v>
      </c>
      <c r="O227" s="8">
        <f t="shared" si="42"/>
        <v>0</v>
      </c>
      <c r="P227" s="9">
        <f>P228</f>
        <v>0</v>
      </c>
      <c r="Q227" s="8">
        <f t="shared" si="39"/>
        <v>0</v>
      </c>
      <c r="R227" s="9">
        <f>R228</f>
        <v>0</v>
      </c>
      <c r="S227" s="8">
        <f t="shared" si="40"/>
        <v>0</v>
      </c>
    </row>
    <row r="228" spans="1:19" ht="38.25">
      <c r="A228" s="4" t="s">
        <v>63</v>
      </c>
      <c r="B228" s="2" t="s">
        <v>585</v>
      </c>
      <c r="C228" s="2">
        <v>600</v>
      </c>
      <c r="D228" s="8">
        <v>0</v>
      </c>
      <c r="E228" s="9"/>
      <c r="F228" s="8">
        <f t="shared" si="41"/>
        <v>0</v>
      </c>
      <c r="G228" s="9"/>
      <c r="H228" s="8">
        <f t="shared" si="36"/>
        <v>0</v>
      </c>
      <c r="I228" s="9"/>
      <c r="J228" s="8">
        <f t="shared" si="37"/>
        <v>0</v>
      </c>
      <c r="K228" s="9"/>
      <c r="L228" s="8">
        <f t="shared" si="38"/>
        <v>0</v>
      </c>
      <c r="M228" s="8">
        <v>0</v>
      </c>
      <c r="N228" s="9"/>
      <c r="O228" s="8">
        <f t="shared" si="42"/>
        <v>0</v>
      </c>
      <c r="P228" s="9"/>
      <c r="Q228" s="8">
        <f t="shared" si="39"/>
        <v>0</v>
      </c>
      <c r="R228" s="9"/>
      <c r="S228" s="8">
        <f t="shared" si="40"/>
        <v>0</v>
      </c>
    </row>
    <row r="229" spans="1:19" ht="44.25" customHeight="1">
      <c r="A229" s="4" t="s">
        <v>644</v>
      </c>
      <c r="B229" s="2" t="s">
        <v>643</v>
      </c>
      <c r="C229" s="2"/>
      <c r="D229" s="8">
        <v>0</v>
      </c>
      <c r="E229" s="9">
        <f>E230</f>
        <v>0</v>
      </c>
      <c r="F229" s="8">
        <f t="shared" si="41"/>
        <v>0</v>
      </c>
      <c r="G229" s="9">
        <f>G230</f>
        <v>0</v>
      </c>
      <c r="H229" s="8">
        <f t="shared" si="36"/>
        <v>0</v>
      </c>
      <c r="I229" s="9">
        <f>I230</f>
        <v>0</v>
      </c>
      <c r="J229" s="8">
        <f t="shared" si="37"/>
        <v>0</v>
      </c>
      <c r="K229" s="9">
        <f>K230</f>
        <v>0</v>
      </c>
      <c r="L229" s="8">
        <f t="shared" si="38"/>
        <v>0</v>
      </c>
      <c r="M229" s="8">
        <v>0</v>
      </c>
      <c r="N229" s="9">
        <f>N230</f>
        <v>0</v>
      </c>
      <c r="O229" s="8">
        <f t="shared" si="42"/>
        <v>0</v>
      </c>
      <c r="P229" s="9">
        <f>P230</f>
        <v>0</v>
      </c>
      <c r="Q229" s="8">
        <f t="shared" si="39"/>
        <v>0</v>
      </c>
      <c r="R229" s="9">
        <f>R230</f>
        <v>0</v>
      </c>
      <c r="S229" s="8">
        <f t="shared" si="40"/>
        <v>0</v>
      </c>
    </row>
    <row r="230" spans="1:19" ht="42.75" customHeight="1">
      <c r="A230" s="4" t="s">
        <v>652</v>
      </c>
      <c r="B230" s="2" t="s">
        <v>653</v>
      </c>
      <c r="C230" s="2"/>
      <c r="D230" s="8">
        <v>0</v>
      </c>
      <c r="E230" s="9">
        <f>E231</f>
        <v>0</v>
      </c>
      <c r="F230" s="8">
        <f t="shared" si="41"/>
        <v>0</v>
      </c>
      <c r="G230" s="9">
        <f>G231</f>
        <v>0</v>
      </c>
      <c r="H230" s="8">
        <f t="shared" si="36"/>
        <v>0</v>
      </c>
      <c r="I230" s="9">
        <f>I231</f>
        <v>0</v>
      </c>
      <c r="J230" s="8">
        <f t="shared" si="37"/>
        <v>0</v>
      </c>
      <c r="K230" s="9">
        <f>K231</f>
        <v>0</v>
      </c>
      <c r="L230" s="8">
        <f t="shared" si="38"/>
        <v>0</v>
      </c>
      <c r="M230" s="8">
        <v>0</v>
      </c>
      <c r="N230" s="9">
        <f>N231</f>
        <v>0</v>
      </c>
      <c r="O230" s="8">
        <f t="shared" si="42"/>
        <v>0</v>
      </c>
      <c r="P230" s="9">
        <f>P231</f>
        <v>0</v>
      </c>
      <c r="Q230" s="8">
        <f t="shared" si="39"/>
        <v>0</v>
      </c>
      <c r="R230" s="9">
        <f>R231</f>
        <v>0</v>
      </c>
      <c r="S230" s="8">
        <f t="shared" si="40"/>
        <v>0</v>
      </c>
    </row>
    <row r="231" spans="1:19" ht="42" customHeight="1">
      <c r="A231" s="4" t="s">
        <v>63</v>
      </c>
      <c r="B231" s="2" t="s">
        <v>653</v>
      </c>
      <c r="C231" s="2">
        <v>600</v>
      </c>
      <c r="D231" s="8">
        <v>0</v>
      </c>
      <c r="E231" s="9"/>
      <c r="F231" s="8">
        <f t="shared" si="41"/>
        <v>0</v>
      </c>
      <c r="G231" s="9"/>
      <c r="H231" s="8">
        <f t="shared" si="36"/>
        <v>0</v>
      </c>
      <c r="I231" s="9"/>
      <c r="J231" s="8">
        <f t="shared" si="37"/>
        <v>0</v>
      </c>
      <c r="K231" s="9"/>
      <c r="L231" s="8">
        <f t="shared" si="38"/>
        <v>0</v>
      </c>
      <c r="M231" s="8">
        <v>0</v>
      </c>
      <c r="N231" s="9"/>
      <c r="O231" s="8">
        <f t="shared" si="42"/>
        <v>0</v>
      </c>
      <c r="P231" s="9"/>
      <c r="Q231" s="8">
        <f t="shared" si="39"/>
        <v>0</v>
      </c>
      <c r="R231" s="9"/>
      <c r="S231" s="8">
        <f t="shared" si="40"/>
        <v>0</v>
      </c>
    </row>
    <row r="232" spans="1:19" ht="25.5">
      <c r="A232" s="10" t="s">
        <v>346</v>
      </c>
      <c r="B232" s="7" t="s">
        <v>178</v>
      </c>
      <c r="C232" s="2"/>
      <c r="D232" s="8">
        <v>2662.1073900000001</v>
      </c>
      <c r="E232" s="9">
        <f>E233+E246+E249+E252+E257</f>
        <v>0</v>
      </c>
      <c r="F232" s="8">
        <f t="shared" si="41"/>
        <v>2662.1073900000001</v>
      </c>
      <c r="G232" s="9">
        <f>G233+G246+G249+G252+G257</f>
        <v>0</v>
      </c>
      <c r="H232" s="8">
        <f t="shared" si="36"/>
        <v>2662.1073900000001</v>
      </c>
      <c r="I232" s="9">
        <f>I233+I246+I249+I252+I257</f>
        <v>140.76211000000001</v>
      </c>
      <c r="J232" s="8">
        <f t="shared" si="37"/>
        <v>2802.8695000000002</v>
      </c>
      <c r="K232" s="9">
        <f>K233+K246+K249+K252+K257</f>
        <v>0</v>
      </c>
      <c r="L232" s="8">
        <f t="shared" si="38"/>
        <v>2802.8695000000002</v>
      </c>
      <c r="M232" s="8">
        <v>2681.1073900000001</v>
      </c>
      <c r="N232" s="9">
        <f>N233+N246+N249+N252+N257</f>
        <v>0</v>
      </c>
      <c r="O232" s="8">
        <f t="shared" si="42"/>
        <v>2681.1073900000001</v>
      </c>
      <c r="P232" s="9">
        <f>P233+P246+P249+P252+P257</f>
        <v>138.94947999999999</v>
      </c>
      <c r="Q232" s="8">
        <f t="shared" si="39"/>
        <v>2820.0568700000003</v>
      </c>
      <c r="R232" s="9">
        <f>R233+R246+R249+R252+R257</f>
        <v>0</v>
      </c>
      <c r="S232" s="8">
        <f t="shared" si="40"/>
        <v>2820.0568700000003</v>
      </c>
    </row>
    <row r="233" spans="1:19" ht="51">
      <c r="A233" s="4" t="s">
        <v>176</v>
      </c>
      <c r="B233" s="2" t="s">
        <v>179</v>
      </c>
      <c r="C233" s="2"/>
      <c r="D233" s="8">
        <v>2662.1073900000001</v>
      </c>
      <c r="E233" s="9">
        <f>E234+E236+E240+E244+E242</f>
        <v>0</v>
      </c>
      <c r="F233" s="8">
        <f t="shared" si="41"/>
        <v>2662.1073900000001</v>
      </c>
      <c r="G233" s="9">
        <f>G234+G236+G240+G244+G242+G238</f>
        <v>0</v>
      </c>
      <c r="H233" s="8">
        <f t="shared" si="36"/>
        <v>2662.1073900000001</v>
      </c>
      <c r="I233" s="9">
        <f>I234+I236+I240+I244+I242+I238</f>
        <v>140.76211000000001</v>
      </c>
      <c r="J233" s="8">
        <f t="shared" si="37"/>
        <v>2802.8695000000002</v>
      </c>
      <c r="K233" s="9">
        <f>K234+K236+K240+K244+K242+K238</f>
        <v>0</v>
      </c>
      <c r="L233" s="8">
        <f t="shared" si="38"/>
        <v>2802.8695000000002</v>
      </c>
      <c r="M233" s="8">
        <v>2681.1073900000001</v>
      </c>
      <c r="N233" s="9">
        <f>N234+N236+N240+N244+N242</f>
        <v>0</v>
      </c>
      <c r="O233" s="8">
        <f t="shared" si="42"/>
        <v>2681.1073900000001</v>
      </c>
      <c r="P233" s="9">
        <f>P234+P236+P240+P244+P242+P238</f>
        <v>138.94947999999999</v>
      </c>
      <c r="Q233" s="8">
        <f t="shared" si="39"/>
        <v>2820.0568700000003</v>
      </c>
      <c r="R233" s="9">
        <f>R234+R236+R240+R244+R242+R238</f>
        <v>0</v>
      </c>
      <c r="S233" s="8">
        <f t="shared" si="40"/>
        <v>2820.0568700000003</v>
      </c>
    </row>
    <row r="234" spans="1:19" ht="38.25">
      <c r="A234" s="4" t="s">
        <v>177</v>
      </c>
      <c r="B234" s="2" t="s">
        <v>180</v>
      </c>
      <c r="C234" s="2"/>
      <c r="D234" s="8">
        <v>2336.4423899999997</v>
      </c>
      <c r="E234" s="9">
        <f>E235</f>
        <v>0</v>
      </c>
      <c r="F234" s="8">
        <f t="shared" si="41"/>
        <v>2336.4423899999997</v>
      </c>
      <c r="G234" s="9">
        <f>G235</f>
        <v>0</v>
      </c>
      <c r="H234" s="8">
        <f t="shared" si="36"/>
        <v>2336.4423899999997</v>
      </c>
      <c r="I234" s="9">
        <f>I235</f>
        <v>0</v>
      </c>
      <c r="J234" s="8">
        <f t="shared" si="37"/>
        <v>2336.4423899999997</v>
      </c>
      <c r="K234" s="9">
        <f>K235</f>
        <v>0</v>
      </c>
      <c r="L234" s="8">
        <f t="shared" si="38"/>
        <v>2336.4423899999997</v>
      </c>
      <c r="M234" s="8">
        <v>2336.4423899999997</v>
      </c>
      <c r="N234" s="9">
        <f>N235</f>
        <v>0</v>
      </c>
      <c r="O234" s="8">
        <f t="shared" si="42"/>
        <v>2336.4423899999997</v>
      </c>
      <c r="P234" s="9">
        <f>P235</f>
        <v>0</v>
      </c>
      <c r="Q234" s="8">
        <f t="shared" si="39"/>
        <v>2336.4423899999997</v>
      </c>
      <c r="R234" s="9">
        <f>R235</f>
        <v>0</v>
      </c>
      <c r="S234" s="8">
        <f t="shared" si="40"/>
        <v>2336.4423899999997</v>
      </c>
    </row>
    <row r="235" spans="1:19" ht="38.25">
      <c r="A235" s="4" t="s">
        <v>63</v>
      </c>
      <c r="B235" s="2" t="s">
        <v>180</v>
      </c>
      <c r="C235" s="2">
        <v>600</v>
      </c>
      <c r="D235" s="8">
        <v>2336.4423899999997</v>
      </c>
      <c r="E235" s="9"/>
      <c r="F235" s="8">
        <f t="shared" si="41"/>
        <v>2336.4423899999997</v>
      </c>
      <c r="G235" s="9"/>
      <c r="H235" s="8">
        <f t="shared" si="36"/>
        <v>2336.4423899999997</v>
      </c>
      <c r="I235" s="9"/>
      <c r="J235" s="8">
        <f t="shared" si="37"/>
        <v>2336.4423899999997</v>
      </c>
      <c r="K235" s="9"/>
      <c r="L235" s="8">
        <f t="shared" si="38"/>
        <v>2336.4423899999997</v>
      </c>
      <c r="M235" s="8">
        <v>2336.4423899999997</v>
      </c>
      <c r="N235" s="9"/>
      <c r="O235" s="8">
        <f t="shared" si="42"/>
        <v>2336.4423899999997</v>
      </c>
      <c r="P235" s="9"/>
      <c r="Q235" s="8">
        <f t="shared" si="39"/>
        <v>2336.4423899999997</v>
      </c>
      <c r="R235" s="9"/>
      <c r="S235" s="8">
        <f t="shared" si="40"/>
        <v>2336.4423899999997</v>
      </c>
    </row>
    <row r="236" spans="1:19" ht="25.5">
      <c r="A236" s="4" t="s">
        <v>366</v>
      </c>
      <c r="B236" s="12" t="s">
        <v>622</v>
      </c>
      <c r="C236" s="2"/>
      <c r="D236" s="8">
        <v>225.66499999999999</v>
      </c>
      <c r="E236" s="9">
        <f>E237</f>
        <v>0</v>
      </c>
      <c r="F236" s="8">
        <f t="shared" si="41"/>
        <v>225.66499999999999</v>
      </c>
      <c r="G236" s="9">
        <f>G237</f>
        <v>0</v>
      </c>
      <c r="H236" s="8">
        <f t="shared" si="36"/>
        <v>225.66499999999999</v>
      </c>
      <c r="I236" s="9">
        <f>I237</f>
        <v>0</v>
      </c>
      <c r="J236" s="8">
        <f t="shared" si="37"/>
        <v>225.66499999999999</v>
      </c>
      <c r="K236" s="9">
        <f>K237</f>
        <v>0</v>
      </c>
      <c r="L236" s="8">
        <f t="shared" si="38"/>
        <v>225.66499999999999</v>
      </c>
      <c r="M236" s="8">
        <v>244.66499999999999</v>
      </c>
      <c r="N236" s="9">
        <f>N237</f>
        <v>0</v>
      </c>
      <c r="O236" s="8">
        <f t="shared" si="42"/>
        <v>244.66499999999999</v>
      </c>
      <c r="P236" s="9">
        <f>P237</f>
        <v>0</v>
      </c>
      <c r="Q236" s="8">
        <f t="shared" si="39"/>
        <v>244.66499999999999</v>
      </c>
      <c r="R236" s="9">
        <f>R237</f>
        <v>0</v>
      </c>
      <c r="S236" s="8">
        <f t="shared" si="40"/>
        <v>244.66499999999999</v>
      </c>
    </row>
    <row r="237" spans="1:19" ht="38.25">
      <c r="A237" s="4" t="s">
        <v>63</v>
      </c>
      <c r="B237" s="12" t="s">
        <v>622</v>
      </c>
      <c r="C237" s="2">
        <v>600</v>
      </c>
      <c r="D237" s="8">
        <v>225.66499999999999</v>
      </c>
      <c r="E237" s="9"/>
      <c r="F237" s="8">
        <f t="shared" si="41"/>
        <v>225.66499999999999</v>
      </c>
      <c r="G237" s="9"/>
      <c r="H237" s="8">
        <f t="shared" si="36"/>
        <v>225.66499999999999</v>
      </c>
      <c r="I237" s="9"/>
      <c r="J237" s="8">
        <f t="shared" si="37"/>
        <v>225.66499999999999</v>
      </c>
      <c r="K237" s="9"/>
      <c r="L237" s="8">
        <f t="shared" si="38"/>
        <v>225.66499999999999</v>
      </c>
      <c r="M237" s="8">
        <v>244.66499999999999</v>
      </c>
      <c r="N237" s="9"/>
      <c r="O237" s="8">
        <f t="shared" si="42"/>
        <v>244.66499999999999</v>
      </c>
      <c r="P237" s="9"/>
      <c r="Q237" s="8">
        <f t="shared" si="39"/>
        <v>244.66499999999999</v>
      </c>
      <c r="R237" s="9"/>
      <c r="S237" s="8">
        <f t="shared" si="40"/>
        <v>244.66499999999999</v>
      </c>
    </row>
    <row r="238" spans="1:19" ht="63.75">
      <c r="A238" s="4" t="s">
        <v>710</v>
      </c>
      <c r="B238" s="12" t="s">
        <v>698</v>
      </c>
      <c r="C238" s="2"/>
      <c r="D238" s="8"/>
      <c r="E238" s="9"/>
      <c r="F238" s="8">
        <f t="shared" si="41"/>
        <v>0</v>
      </c>
      <c r="G238" s="9">
        <f>G239</f>
        <v>0</v>
      </c>
      <c r="H238" s="8">
        <f t="shared" si="36"/>
        <v>0</v>
      </c>
      <c r="I238" s="9">
        <f>I239</f>
        <v>140.76211000000001</v>
      </c>
      <c r="J238" s="8">
        <f t="shared" si="37"/>
        <v>140.76211000000001</v>
      </c>
      <c r="K238" s="9">
        <f>K239</f>
        <v>0</v>
      </c>
      <c r="L238" s="8">
        <f t="shared" si="38"/>
        <v>140.76211000000001</v>
      </c>
      <c r="M238" s="8"/>
      <c r="N238" s="9"/>
      <c r="O238" s="8">
        <f t="shared" si="42"/>
        <v>0</v>
      </c>
      <c r="P238" s="9">
        <f>P239</f>
        <v>138.94947999999999</v>
      </c>
      <c r="Q238" s="8">
        <f t="shared" si="39"/>
        <v>138.94947999999999</v>
      </c>
      <c r="R238" s="9">
        <f>R239</f>
        <v>0</v>
      </c>
      <c r="S238" s="8">
        <f t="shared" si="40"/>
        <v>138.94947999999999</v>
      </c>
    </row>
    <row r="239" spans="1:19" ht="38.25">
      <c r="A239" s="4" t="s">
        <v>63</v>
      </c>
      <c r="B239" s="12" t="s">
        <v>698</v>
      </c>
      <c r="C239" s="2">
        <v>600</v>
      </c>
      <c r="D239" s="8"/>
      <c r="E239" s="9"/>
      <c r="F239" s="8">
        <f t="shared" si="41"/>
        <v>0</v>
      </c>
      <c r="G239" s="9"/>
      <c r="H239" s="8">
        <f t="shared" si="36"/>
        <v>0</v>
      </c>
      <c r="I239" s="9">
        <v>140.76211000000001</v>
      </c>
      <c r="J239" s="8">
        <f t="shared" si="37"/>
        <v>140.76211000000001</v>
      </c>
      <c r="K239" s="9"/>
      <c r="L239" s="8">
        <f t="shared" si="38"/>
        <v>140.76211000000001</v>
      </c>
      <c r="M239" s="8"/>
      <c r="N239" s="9"/>
      <c r="O239" s="8">
        <f t="shared" si="42"/>
        <v>0</v>
      </c>
      <c r="P239" s="9">
        <v>138.94947999999999</v>
      </c>
      <c r="Q239" s="8">
        <f t="shared" si="39"/>
        <v>138.94947999999999</v>
      </c>
      <c r="R239" s="9"/>
      <c r="S239" s="8">
        <f t="shared" si="40"/>
        <v>138.94947999999999</v>
      </c>
    </row>
    <row r="240" spans="1:19" ht="63.75">
      <c r="A240" s="4" t="s">
        <v>181</v>
      </c>
      <c r="B240" s="12" t="s">
        <v>182</v>
      </c>
      <c r="C240" s="2"/>
      <c r="D240" s="8">
        <v>100</v>
      </c>
      <c r="E240" s="9">
        <f>E241</f>
        <v>-100</v>
      </c>
      <c r="F240" s="8">
        <f t="shared" si="41"/>
        <v>0</v>
      </c>
      <c r="G240" s="9">
        <f>G241</f>
        <v>0</v>
      </c>
      <c r="H240" s="8">
        <f t="shared" si="36"/>
        <v>0</v>
      </c>
      <c r="I240" s="9">
        <f>I241</f>
        <v>0</v>
      </c>
      <c r="J240" s="8">
        <f t="shared" si="37"/>
        <v>0</v>
      </c>
      <c r="K240" s="9">
        <f>K241</f>
        <v>0</v>
      </c>
      <c r="L240" s="8">
        <f t="shared" si="38"/>
        <v>0</v>
      </c>
      <c r="M240" s="8">
        <v>100</v>
      </c>
      <c r="N240" s="9">
        <f>N241</f>
        <v>-100</v>
      </c>
      <c r="O240" s="8">
        <f t="shared" si="42"/>
        <v>0</v>
      </c>
      <c r="P240" s="9">
        <f>P241</f>
        <v>0</v>
      </c>
      <c r="Q240" s="8">
        <f t="shared" si="39"/>
        <v>0</v>
      </c>
      <c r="R240" s="9">
        <f>R241</f>
        <v>0</v>
      </c>
      <c r="S240" s="8">
        <f t="shared" si="40"/>
        <v>0</v>
      </c>
    </row>
    <row r="241" spans="1:19" ht="38.25">
      <c r="A241" s="4" t="s">
        <v>63</v>
      </c>
      <c r="B241" s="12" t="s">
        <v>182</v>
      </c>
      <c r="C241" s="2">
        <v>600</v>
      </c>
      <c r="D241" s="8">
        <v>100</v>
      </c>
      <c r="E241" s="9">
        <v>-100</v>
      </c>
      <c r="F241" s="8">
        <f t="shared" si="41"/>
        <v>0</v>
      </c>
      <c r="G241" s="9"/>
      <c r="H241" s="8">
        <f t="shared" si="36"/>
        <v>0</v>
      </c>
      <c r="I241" s="9"/>
      <c r="J241" s="8">
        <f t="shared" si="37"/>
        <v>0</v>
      </c>
      <c r="K241" s="9"/>
      <c r="L241" s="8">
        <f t="shared" si="38"/>
        <v>0</v>
      </c>
      <c r="M241" s="8">
        <v>100</v>
      </c>
      <c r="N241" s="9">
        <v>-100</v>
      </c>
      <c r="O241" s="8">
        <f t="shared" si="42"/>
        <v>0</v>
      </c>
      <c r="P241" s="9"/>
      <c r="Q241" s="8">
        <f t="shared" si="39"/>
        <v>0</v>
      </c>
      <c r="R241" s="9"/>
      <c r="S241" s="8">
        <f t="shared" si="40"/>
        <v>0</v>
      </c>
    </row>
    <row r="242" spans="1:19" ht="63.75">
      <c r="A242" s="4" t="s">
        <v>181</v>
      </c>
      <c r="B242" s="12" t="s">
        <v>658</v>
      </c>
      <c r="C242" s="2"/>
      <c r="D242" s="8">
        <v>0</v>
      </c>
      <c r="E242" s="9">
        <f>E243</f>
        <v>100</v>
      </c>
      <c r="F242" s="8">
        <f t="shared" si="41"/>
        <v>100</v>
      </c>
      <c r="G242" s="9">
        <f>G243</f>
        <v>0</v>
      </c>
      <c r="H242" s="8">
        <f t="shared" si="36"/>
        <v>100</v>
      </c>
      <c r="I242" s="9">
        <f>I243</f>
        <v>0</v>
      </c>
      <c r="J242" s="8">
        <f t="shared" si="37"/>
        <v>100</v>
      </c>
      <c r="K242" s="9">
        <f>K243</f>
        <v>0</v>
      </c>
      <c r="L242" s="8">
        <f t="shared" si="38"/>
        <v>100</v>
      </c>
      <c r="M242" s="8">
        <v>0</v>
      </c>
      <c r="N242" s="9">
        <f>N243</f>
        <v>100</v>
      </c>
      <c r="O242" s="8">
        <f t="shared" si="42"/>
        <v>100</v>
      </c>
      <c r="P242" s="9">
        <f>P243</f>
        <v>0</v>
      </c>
      <c r="Q242" s="8">
        <f t="shared" si="39"/>
        <v>100</v>
      </c>
      <c r="R242" s="9">
        <f>R243</f>
        <v>0</v>
      </c>
      <c r="S242" s="8">
        <f t="shared" si="40"/>
        <v>100</v>
      </c>
    </row>
    <row r="243" spans="1:19" ht="38.25">
      <c r="A243" s="4" t="s">
        <v>63</v>
      </c>
      <c r="B243" s="12" t="s">
        <v>658</v>
      </c>
      <c r="C243" s="2">
        <v>600</v>
      </c>
      <c r="D243" s="8">
        <v>0</v>
      </c>
      <c r="E243" s="9">
        <v>100</v>
      </c>
      <c r="F243" s="8">
        <f t="shared" si="41"/>
        <v>100</v>
      </c>
      <c r="G243" s="9"/>
      <c r="H243" s="8">
        <f t="shared" si="36"/>
        <v>100</v>
      </c>
      <c r="I243" s="9"/>
      <c r="J243" s="8">
        <f t="shared" si="37"/>
        <v>100</v>
      </c>
      <c r="K243" s="9"/>
      <c r="L243" s="8">
        <f t="shared" si="38"/>
        <v>100</v>
      </c>
      <c r="M243" s="8">
        <v>0</v>
      </c>
      <c r="N243" s="9">
        <v>100</v>
      </c>
      <c r="O243" s="8">
        <f t="shared" si="42"/>
        <v>100</v>
      </c>
      <c r="P243" s="9"/>
      <c r="Q243" s="8">
        <f t="shared" si="39"/>
        <v>100</v>
      </c>
      <c r="R243" s="9"/>
      <c r="S243" s="8">
        <f t="shared" si="40"/>
        <v>100</v>
      </c>
    </row>
    <row r="244" spans="1:19" ht="76.5">
      <c r="A244" s="4" t="s">
        <v>158</v>
      </c>
      <c r="B244" s="2" t="s">
        <v>183</v>
      </c>
      <c r="C244" s="2"/>
      <c r="D244" s="8">
        <v>0</v>
      </c>
      <c r="E244" s="9">
        <f>E245</f>
        <v>0</v>
      </c>
      <c r="F244" s="8">
        <f t="shared" si="41"/>
        <v>0</v>
      </c>
      <c r="G244" s="9">
        <f>G245</f>
        <v>0</v>
      </c>
      <c r="H244" s="8">
        <f t="shared" si="36"/>
        <v>0</v>
      </c>
      <c r="I244" s="9">
        <f>I245</f>
        <v>0</v>
      </c>
      <c r="J244" s="8">
        <f t="shared" si="37"/>
        <v>0</v>
      </c>
      <c r="K244" s="9">
        <f>K245</f>
        <v>0</v>
      </c>
      <c r="L244" s="8">
        <f t="shared" si="38"/>
        <v>0</v>
      </c>
      <c r="M244" s="8">
        <v>0</v>
      </c>
      <c r="N244" s="9">
        <f>N245</f>
        <v>0</v>
      </c>
      <c r="O244" s="8">
        <f t="shared" si="42"/>
        <v>0</v>
      </c>
      <c r="P244" s="9">
        <f>P245</f>
        <v>0</v>
      </c>
      <c r="Q244" s="8">
        <f t="shared" si="39"/>
        <v>0</v>
      </c>
      <c r="R244" s="9">
        <f>R245</f>
        <v>0</v>
      </c>
      <c r="S244" s="8">
        <f t="shared" si="40"/>
        <v>0</v>
      </c>
    </row>
    <row r="245" spans="1:19" ht="38.25">
      <c r="A245" s="4" t="s">
        <v>63</v>
      </c>
      <c r="B245" s="2" t="s">
        <v>183</v>
      </c>
      <c r="C245" s="2">
        <v>600</v>
      </c>
      <c r="D245" s="8">
        <v>0</v>
      </c>
      <c r="E245" s="9"/>
      <c r="F245" s="8">
        <f t="shared" si="41"/>
        <v>0</v>
      </c>
      <c r="G245" s="9"/>
      <c r="H245" s="8">
        <f t="shared" si="36"/>
        <v>0</v>
      </c>
      <c r="I245" s="9"/>
      <c r="J245" s="8">
        <f t="shared" si="37"/>
        <v>0</v>
      </c>
      <c r="K245" s="9"/>
      <c r="L245" s="8">
        <f t="shared" si="38"/>
        <v>0</v>
      </c>
      <c r="M245" s="8">
        <v>0</v>
      </c>
      <c r="N245" s="9"/>
      <c r="O245" s="8">
        <f t="shared" si="42"/>
        <v>0</v>
      </c>
      <c r="P245" s="9"/>
      <c r="Q245" s="8">
        <f t="shared" si="39"/>
        <v>0</v>
      </c>
      <c r="R245" s="9"/>
      <c r="S245" s="8">
        <f t="shared" si="40"/>
        <v>0</v>
      </c>
    </row>
    <row r="246" spans="1:19" ht="102">
      <c r="A246" s="4" t="s">
        <v>184</v>
      </c>
      <c r="B246" s="2" t="s">
        <v>185</v>
      </c>
      <c r="C246" s="2"/>
      <c r="D246" s="8">
        <v>0</v>
      </c>
      <c r="E246" s="9">
        <f>E247</f>
        <v>0</v>
      </c>
      <c r="F246" s="8">
        <f t="shared" si="41"/>
        <v>0</v>
      </c>
      <c r="G246" s="9">
        <f>G247</f>
        <v>0</v>
      </c>
      <c r="H246" s="8">
        <f t="shared" si="36"/>
        <v>0</v>
      </c>
      <c r="I246" s="9">
        <f>I247</f>
        <v>0</v>
      </c>
      <c r="J246" s="8">
        <f t="shared" si="37"/>
        <v>0</v>
      </c>
      <c r="K246" s="9">
        <f>K247</f>
        <v>0</v>
      </c>
      <c r="L246" s="8">
        <f t="shared" si="38"/>
        <v>0</v>
      </c>
      <c r="M246" s="8">
        <v>0</v>
      </c>
      <c r="N246" s="9">
        <f>N247</f>
        <v>0</v>
      </c>
      <c r="O246" s="8">
        <f t="shared" si="42"/>
        <v>0</v>
      </c>
      <c r="P246" s="9">
        <f>P247</f>
        <v>0</v>
      </c>
      <c r="Q246" s="8">
        <f t="shared" si="39"/>
        <v>0</v>
      </c>
      <c r="R246" s="9">
        <f>R247</f>
        <v>0</v>
      </c>
      <c r="S246" s="8">
        <f t="shared" si="40"/>
        <v>0</v>
      </c>
    </row>
    <row r="247" spans="1:19" ht="89.25">
      <c r="A247" s="4" t="s">
        <v>169</v>
      </c>
      <c r="B247" s="2" t="s">
        <v>186</v>
      </c>
      <c r="C247" s="2"/>
      <c r="D247" s="8">
        <v>0</v>
      </c>
      <c r="E247" s="9">
        <f>E248</f>
        <v>0</v>
      </c>
      <c r="F247" s="8">
        <f t="shared" si="41"/>
        <v>0</v>
      </c>
      <c r="G247" s="9">
        <f>G248</f>
        <v>0</v>
      </c>
      <c r="H247" s="8">
        <f t="shared" si="36"/>
        <v>0</v>
      </c>
      <c r="I247" s="9">
        <f>I248</f>
        <v>0</v>
      </c>
      <c r="J247" s="8">
        <f t="shared" si="37"/>
        <v>0</v>
      </c>
      <c r="K247" s="9">
        <f>K248</f>
        <v>0</v>
      </c>
      <c r="L247" s="8">
        <f t="shared" si="38"/>
        <v>0</v>
      </c>
      <c r="M247" s="8">
        <v>0</v>
      </c>
      <c r="N247" s="9">
        <f>N248</f>
        <v>0</v>
      </c>
      <c r="O247" s="8">
        <f t="shared" si="42"/>
        <v>0</v>
      </c>
      <c r="P247" s="9">
        <f>P248</f>
        <v>0</v>
      </c>
      <c r="Q247" s="8">
        <f t="shared" si="39"/>
        <v>0</v>
      </c>
      <c r="R247" s="9">
        <f>R248</f>
        <v>0</v>
      </c>
      <c r="S247" s="8">
        <f t="shared" si="40"/>
        <v>0</v>
      </c>
    </row>
    <row r="248" spans="1:19" ht="38.25">
      <c r="A248" s="4" t="s">
        <v>63</v>
      </c>
      <c r="B248" s="2" t="s">
        <v>186</v>
      </c>
      <c r="C248" s="2">
        <v>600</v>
      </c>
      <c r="D248" s="8">
        <v>0</v>
      </c>
      <c r="E248" s="9"/>
      <c r="F248" s="8">
        <f t="shared" si="41"/>
        <v>0</v>
      </c>
      <c r="G248" s="9"/>
      <c r="H248" s="8">
        <f t="shared" si="36"/>
        <v>0</v>
      </c>
      <c r="I248" s="9"/>
      <c r="J248" s="8">
        <f t="shared" si="37"/>
        <v>0</v>
      </c>
      <c r="K248" s="9"/>
      <c r="L248" s="8">
        <f t="shared" si="38"/>
        <v>0</v>
      </c>
      <c r="M248" s="8">
        <v>0</v>
      </c>
      <c r="N248" s="9"/>
      <c r="O248" s="8">
        <f t="shared" si="42"/>
        <v>0</v>
      </c>
      <c r="P248" s="9"/>
      <c r="Q248" s="8">
        <f t="shared" si="39"/>
        <v>0</v>
      </c>
      <c r="R248" s="9"/>
      <c r="S248" s="8">
        <f t="shared" si="40"/>
        <v>0</v>
      </c>
    </row>
    <row r="249" spans="1:19" ht="38.25">
      <c r="A249" s="4" t="s">
        <v>172</v>
      </c>
      <c r="B249" s="2" t="s">
        <v>187</v>
      </c>
      <c r="C249" s="2"/>
      <c r="D249" s="8">
        <v>0</v>
      </c>
      <c r="E249" s="9">
        <f>E250</f>
        <v>0</v>
      </c>
      <c r="F249" s="8">
        <f t="shared" si="41"/>
        <v>0</v>
      </c>
      <c r="G249" s="9">
        <f>G250</f>
        <v>0</v>
      </c>
      <c r="H249" s="8">
        <f t="shared" si="36"/>
        <v>0</v>
      </c>
      <c r="I249" s="9">
        <f>I250</f>
        <v>0</v>
      </c>
      <c r="J249" s="8">
        <f t="shared" si="37"/>
        <v>0</v>
      </c>
      <c r="K249" s="9">
        <f>K250</f>
        <v>0</v>
      </c>
      <c r="L249" s="8">
        <f t="shared" si="38"/>
        <v>0</v>
      </c>
      <c r="M249" s="8">
        <v>0</v>
      </c>
      <c r="N249" s="9">
        <f>N250</f>
        <v>0</v>
      </c>
      <c r="O249" s="8">
        <f t="shared" si="42"/>
        <v>0</v>
      </c>
      <c r="P249" s="9">
        <f>P250</f>
        <v>0</v>
      </c>
      <c r="Q249" s="8">
        <f t="shared" si="39"/>
        <v>0</v>
      </c>
      <c r="R249" s="9">
        <f>R250</f>
        <v>0</v>
      </c>
      <c r="S249" s="8">
        <f t="shared" si="40"/>
        <v>0</v>
      </c>
    </row>
    <row r="250" spans="1:19" ht="25.5">
      <c r="A250" s="4" t="s">
        <v>173</v>
      </c>
      <c r="B250" s="2" t="s">
        <v>188</v>
      </c>
      <c r="C250" s="2"/>
      <c r="D250" s="8">
        <v>0</v>
      </c>
      <c r="E250" s="9">
        <f>E251</f>
        <v>0</v>
      </c>
      <c r="F250" s="8">
        <f t="shared" si="41"/>
        <v>0</v>
      </c>
      <c r="G250" s="9">
        <f>G251</f>
        <v>0</v>
      </c>
      <c r="H250" s="8">
        <f t="shared" si="36"/>
        <v>0</v>
      </c>
      <c r="I250" s="9">
        <f>I251</f>
        <v>0</v>
      </c>
      <c r="J250" s="8">
        <f t="shared" si="37"/>
        <v>0</v>
      </c>
      <c r="K250" s="9">
        <f>K251</f>
        <v>0</v>
      </c>
      <c r="L250" s="8">
        <f t="shared" si="38"/>
        <v>0</v>
      </c>
      <c r="M250" s="8">
        <v>0</v>
      </c>
      <c r="N250" s="9">
        <f>N251</f>
        <v>0</v>
      </c>
      <c r="O250" s="8">
        <f t="shared" si="42"/>
        <v>0</v>
      </c>
      <c r="P250" s="9">
        <f>P251</f>
        <v>0</v>
      </c>
      <c r="Q250" s="8">
        <f t="shared" si="39"/>
        <v>0</v>
      </c>
      <c r="R250" s="9">
        <f>R251</f>
        <v>0</v>
      </c>
      <c r="S250" s="8">
        <f t="shared" si="40"/>
        <v>0</v>
      </c>
    </row>
    <row r="251" spans="1:19" ht="38.25">
      <c r="A251" s="4" t="s">
        <v>63</v>
      </c>
      <c r="B251" s="2" t="s">
        <v>188</v>
      </c>
      <c r="C251" s="2">
        <v>600</v>
      </c>
      <c r="D251" s="8">
        <v>0</v>
      </c>
      <c r="E251" s="9"/>
      <c r="F251" s="8">
        <f t="shared" si="41"/>
        <v>0</v>
      </c>
      <c r="G251" s="9"/>
      <c r="H251" s="8">
        <f t="shared" si="36"/>
        <v>0</v>
      </c>
      <c r="I251" s="9"/>
      <c r="J251" s="8">
        <f t="shared" si="37"/>
        <v>0</v>
      </c>
      <c r="K251" s="9"/>
      <c r="L251" s="8">
        <f t="shared" si="38"/>
        <v>0</v>
      </c>
      <c r="M251" s="8">
        <v>0</v>
      </c>
      <c r="N251" s="9"/>
      <c r="O251" s="8">
        <f t="shared" si="42"/>
        <v>0</v>
      </c>
      <c r="P251" s="9"/>
      <c r="Q251" s="8">
        <f t="shared" si="39"/>
        <v>0</v>
      </c>
      <c r="R251" s="9"/>
      <c r="S251" s="8">
        <f t="shared" si="40"/>
        <v>0</v>
      </c>
    </row>
    <row r="252" spans="1:19" ht="38.25">
      <c r="A252" s="4" t="s">
        <v>165</v>
      </c>
      <c r="B252" s="2" t="s">
        <v>189</v>
      </c>
      <c r="C252" s="2"/>
      <c r="D252" s="8">
        <v>0</v>
      </c>
      <c r="E252" s="9">
        <f>E253+E255</f>
        <v>0</v>
      </c>
      <c r="F252" s="8">
        <f t="shared" si="41"/>
        <v>0</v>
      </c>
      <c r="G252" s="9">
        <f>G253+G255</f>
        <v>0</v>
      </c>
      <c r="H252" s="8">
        <f t="shared" si="36"/>
        <v>0</v>
      </c>
      <c r="I252" s="9">
        <f>I253+I255</f>
        <v>0</v>
      </c>
      <c r="J252" s="8">
        <f t="shared" si="37"/>
        <v>0</v>
      </c>
      <c r="K252" s="9">
        <f>K253+K255</f>
        <v>0</v>
      </c>
      <c r="L252" s="8">
        <f t="shared" si="38"/>
        <v>0</v>
      </c>
      <c r="M252" s="8">
        <v>0</v>
      </c>
      <c r="N252" s="9">
        <f>N253+N255</f>
        <v>0</v>
      </c>
      <c r="O252" s="8">
        <f t="shared" si="42"/>
        <v>0</v>
      </c>
      <c r="P252" s="9">
        <f>P253+P255</f>
        <v>0</v>
      </c>
      <c r="Q252" s="8">
        <f t="shared" si="39"/>
        <v>0</v>
      </c>
      <c r="R252" s="9">
        <f>R253+R255</f>
        <v>0</v>
      </c>
      <c r="S252" s="8">
        <f t="shared" si="40"/>
        <v>0</v>
      </c>
    </row>
    <row r="253" spans="1:19" ht="25.5">
      <c r="A253" s="4" t="s">
        <v>166</v>
      </c>
      <c r="B253" s="2" t="s">
        <v>190</v>
      </c>
      <c r="C253" s="2"/>
      <c r="D253" s="8">
        <v>0</v>
      </c>
      <c r="E253" s="9">
        <f>E254</f>
        <v>0</v>
      </c>
      <c r="F253" s="8">
        <f t="shared" si="41"/>
        <v>0</v>
      </c>
      <c r="G253" s="9">
        <f>G254</f>
        <v>0</v>
      </c>
      <c r="H253" s="8">
        <f t="shared" si="36"/>
        <v>0</v>
      </c>
      <c r="I253" s="9">
        <f>I254</f>
        <v>0</v>
      </c>
      <c r="J253" s="8">
        <f t="shared" si="37"/>
        <v>0</v>
      </c>
      <c r="K253" s="9">
        <f>K254</f>
        <v>0</v>
      </c>
      <c r="L253" s="8">
        <f t="shared" si="38"/>
        <v>0</v>
      </c>
      <c r="M253" s="8">
        <v>0</v>
      </c>
      <c r="N253" s="9">
        <f>N254</f>
        <v>0</v>
      </c>
      <c r="O253" s="8">
        <f t="shared" si="42"/>
        <v>0</v>
      </c>
      <c r="P253" s="9">
        <f>P254</f>
        <v>0</v>
      </c>
      <c r="Q253" s="8">
        <f t="shared" si="39"/>
        <v>0</v>
      </c>
      <c r="R253" s="9">
        <f>R254</f>
        <v>0</v>
      </c>
      <c r="S253" s="8">
        <f t="shared" si="40"/>
        <v>0</v>
      </c>
    </row>
    <row r="254" spans="1:19" ht="38.25">
      <c r="A254" s="4" t="s">
        <v>63</v>
      </c>
      <c r="B254" s="2" t="s">
        <v>190</v>
      </c>
      <c r="C254" s="2">
        <v>600</v>
      </c>
      <c r="D254" s="8">
        <v>0</v>
      </c>
      <c r="E254" s="9"/>
      <c r="F254" s="8">
        <f t="shared" si="41"/>
        <v>0</v>
      </c>
      <c r="G254" s="9"/>
      <c r="H254" s="8">
        <f t="shared" si="36"/>
        <v>0</v>
      </c>
      <c r="I254" s="9"/>
      <c r="J254" s="8">
        <f t="shared" si="37"/>
        <v>0</v>
      </c>
      <c r="K254" s="9"/>
      <c r="L254" s="8">
        <f t="shared" si="38"/>
        <v>0</v>
      </c>
      <c r="M254" s="8">
        <v>0</v>
      </c>
      <c r="N254" s="9"/>
      <c r="O254" s="8">
        <f t="shared" si="42"/>
        <v>0</v>
      </c>
      <c r="P254" s="9"/>
      <c r="Q254" s="8">
        <f t="shared" si="39"/>
        <v>0</v>
      </c>
      <c r="R254" s="9"/>
      <c r="S254" s="8">
        <f t="shared" si="40"/>
        <v>0</v>
      </c>
    </row>
    <row r="255" spans="1:19" ht="51">
      <c r="A255" s="4" t="s">
        <v>191</v>
      </c>
      <c r="B255" s="12" t="s">
        <v>192</v>
      </c>
      <c r="C255" s="2"/>
      <c r="D255" s="8">
        <v>0</v>
      </c>
      <c r="E255" s="9">
        <f>E256</f>
        <v>0</v>
      </c>
      <c r="F255" s="8">
        <f t="shared" si="41"/>
        <v>0</v>
      </c>
      <c r="G255" s="9">
        <f>G256</f>
        <v>0</v>
      </c>
      <c r="H255" s="8">
        <f t="shared" si="36"/>
        <v>0</v>
      </c>
      <c r="I255" s="9">
        <f>I256</f>
        <v>0</v>
      </c>
      <c r="J255" s="8">
        <f t="shared" si="37"/>
        <v>0</v>
      </c>
      <c r="K255" s="9">
        <f>K256</f>
        <v>0</v>
      </c>
      <c r="L255" s="8">
        <f t="shared" si="38"/>
        <v>0</v>
      </c>
      <c r="M255" s="8">
        <v>0</v>
      </c>
      <c r="N255" s="9">
        <f>N256</f>
        <v>0</v>
      </c>
      <c r="O255" s="8">
        <f t="shared" si="42"/>
        <v>0</v>
      </c>
      <c r="P255" s="9">
        <f>P256</f>
        <v>0</v>
      </c>
      <c r="Q255" s="8">
        <f t="shared" si="39"/>
        <v>0</v>
      </c>
      <c r="R255" s="9">
        <f>R256</f>
        <v>0</v>
      </c>
      <c r="S255" s="8">
        <f t="shared" si="40"/>
        <v>0</v>
      </c>
    </row>
    <row r="256" spans="1:19" ht="38.25">
      <c r="A256" s="4" t="s">
        <v>63</v>
      </c>
      <c r="B256" s="12" t="s">
        <v>192</v>
      </c>
      <c r="C256" s="2">
        <v>600</v>
      </c>
      <c r="D256" s="8">
        <v>0</v>
      </c>
      <c r="E256" s="9"/>
      <c r="F256" s="8">
        <f t="shared" si="41"/>
        <v>0</v>
      </c>
      <c r="G256" s="9"/>
      <c r="H256" s="8">
        <f t="shared" si="36"/>
        <v>0</v>
      </c>
      <c r="I256" s="9"/>
      <c r="J256" s="8">
        <f t="shared" si="37"/>
        <v>0</v>
      </c>
      <c r="K256" s="9"/>
      <c r="L256" s="8">
        <f t="shared" si="38"/>
        <v>0</v>
      </c>
      <c r="M256" s="8">
        <v>0</v>
      </c>
      <c r="N256" s="9"/>
      <c r="O256" s="8">
        <f t="shared" si="42"/>
        <v>0</v>
      </c>
      <c r="P256" s="9"/>
      <c r="Q256" s="8">
        <f t="shared" si="39"/>
        <v>0</v>
      </c>
      <c r="R256" s="9"/>
      <c r="S256" s="8">
        <f t="shared" si="40"/>
        <v>0</v>
      </c>
    </row>
    <row r="257" spans="1:19" ht="25.5">
      <c r="A257" s="4" t="s">
        <v>667</v>
      </c>
      <c r="B257" s="2" t="s">
        <v>668</v>
      </c>
      <c r="C257" s="2"/>
      <c r="D257" s="8">
        <v>0</v>
      </c>
      <c r="E257" s="9">
        <f>E258</f>
        <v>0</v>
      </c>
      <c r="F257" s="8">
        <f t="shared" si="41"/>
        <v>0</v>
      </c>
      <c r="G257" s="9">
        <f>G258</f>
        <v>0</v>
      </c>
      <c r="H257" s="8">
        <f t="shared" si="36"/>
        <v>0</v>
      </c>
      <c r="I257" s="9">
        <f>I258</f>
        <v>0</v>
      </c>
      <c r="J257" s="8">
        <f t="shared" si="37"/>
        <v>0</v>
      </c>
      <c r="K257" s="9">
        <f>K258</f>
        <v>0</v>
      </c>
      <c r="L257" s="8">
        <f t="shared" si="38"/>
        <v>0</v>
      </c>
      <c r="M257" s="8">
        <v>0</v>
      </c>
      <c r="N257" s="9">
        <f>N258</f>
        <v>0</v>
      </c>
      <c r="O257" s="8">
        <f t="shared" si="42"/>
        <v>0</v>
      </c>
      <c r="P257" s="9">
        <f>P258</f>
        <v>0</v>
      </c>
      <c r="Q257" s="8">
        <f t="shared" si="39"/>
        <v>0</v>
      </c>
      <c r="R257" s="9">
        <f>R258</f>
        <v>0</v>
      </c>
      <c r="S257" s="8">
        <f t="shared" si="40"/>
        <v>0</v>
      </c>
    </row>
    <row r="258" spans="1:19" ht="25.5">
      <c r="A258" s="4" t="s">
        <v>669</v>
      </c>
      <c r="B258" s="12" t="s">
        <v>670</v>
      </c>
      <c r="C258" s="2"/>
      <c r="D258" s="8">
        <v>0</v>
      </c>
      <c r="E258" s="9">
        <f>E259</f>
        <v>0</v>
      </c>
      <c r="F258" s="8">
        <f t="shared" si="41"/>
        <v>0</v>
      </c>
      <c r="G258" s="9">
        <f>G259</f>
        <v>0</v>
      </c>
      <c r="H258" s="8">
        <f t="shared" si="36"/>
        <v>0</v>
      </c>
      <c r="I258" s="9">
        <f>I259</f>
        <v>0</v>
      </c>
      <c r="J258" s="8">
        <f t="shared" si="37"/>
        <v>0</v>
      </c>
      <c r="K258" s="9">
        <f>K259</f>
        <v>0</v>
      </c>
      <c r="L258" s="8">
        <f t="shared" si="38"/>
        <v>0</v>
      </c>
      <c r="M258" s="8">
        <v>0</v>
      </c>
      <c r="N258" s="9">
        <f>N259</f>
        <v>0</v>
      </c>
      <c r="O258" s="8">
        <f t="shared" si="42"/>
        <v>0</v>
      </c>
      <c r="P258" s="9">
        <f>P259</f>
        <v>0</v>
      </c>
      <c r="Q258" s="8">
        <f t="shared" si="39"/>
        <v>0</v>
      </c>
      <c r="R258" s="9">
        <f>R259</f>
        <v>0</v>
      </c>
      <c r="S258" s="8">
        <f t="shared" si="40"/>
        <v>0</v>
      </c>
    </row>
    <row r="259" spans="1:19" ht="38.25">
      <c r="A259" s="4" t="s">
        <v>63</v>
      </c>
      <c r="B259" s="12" t="s">
        <v>670</v>
      </c>
      <c r="C259" s="2">
        <v>600</v>
      </c>
      <c r="D259" s="8">
        <v>0</v>
      </c>
      <c r="E259" s="9"/>
      <c r="F259" s="8">
        <f t="shared" si="41"/>
        <v>0</v>
      </c>
      <c r="G259" s="9"/>
      <c r="H259" s="8">
        <f t="shared" si="36"/>
        <v>0</v>
      </c>
      <c r="I259" s="9"/>
      <c r="J259" s="8">
        <f t="shared" si="37"/>
        <v>0</v>
      </c>
      <c r="K259" s="9"/>
      <c r="L259" s="8">
        <f t="shared" si="38"/>
        <v>0</v>
      </c>
      <c r="M259" s="8">
        <v>0</v>
      </c>
      <c r="N259" s="9"/>
      <c r="O259" s="8">
        <f t="shared" si="42"/>
        <v>0</v>
      </c>
      <c r="P259" s="9"/>
      <c r="Q259" s="8">
        <f t="shared" si="39"/>
        <v>0</v>
      </c>
      <c r="R259" s="9"/>
      <c r="S259" s="8">
        <f t="shared" si="40"/>
        <v>0</v>
      </c>
    </row>
    <row r="260" spans="1:19" ht="38.25">
      <c r="A260" s="10" t="s">
        <v>193</v>
      </c>
      <c r="B260" s="7" t="s">
        <v>196</v>
      </c>
      <c r="C260" s="2"/>
      <c r="D260" s="8">
        <v>352.50968</v>
      </c>
      <c r="E260" s="9">
        <f>E261</f>
        <v>0</v>
      </c>
      <c r="F260" s="8">
        <f t="shared" si="41"/>
        <v>352.50968</v>
      </c>
      <c r="G260" s="9">
        <f>G261</f>
        <v>0</v>
      </c>
      <c r="H260" s="8">
        <f t="shared" si="36"/>
        <v>352.50968</v>
      </c>
      <c r="I260" s="9">
        <f>I261</f>
        <v>-7.0381099999999996</v>
      </c>
      <c r="J260" s="8">
        <f t="shared" si="37"/>
        <v>345.47156999999999</v>
      </c>
      <c r="K260" s="9">
        <f>K261</f>
        <v>0</v>
      </c>
      <c r="L260" s="8">
        <f t="shared" si="38"/>
        <v>345.47156999999999</v>
      </c>
      <c r="M260" s="8">
        <v>352.50968</v>
      </c>
      <c r="N260" s="9">
        <f>N261</f>
        <v>0</v>
      </c>
      <c r="O260" s="8">
        <f t="shared" si="42"/>
        <v>352.50968</v>
      </c>
      <c r="P260" s="9">
        <f>P261</f>
        <v>-6.9474799999999997</v>
      </c>
      <c r="Q260" s="8">
        <f t="shared" si="39"/>
        <v>345.56220000000002</v>
      </c>
      <c r="R260" s="9">
        <f>R261</f>
        <v>0</v>
      </c>
      <c r="S260" s="8">
        <f t="shared" si="40"/>
        <v>345.56220000000002</v>
      </c>
    </row>
    <row r="261" spans="1:19" ht="51">
      <c r="A261" s="4" t="s">
        <v>194</v>
      </c>
      <c r="B261" s="2" t="s">
        <v>197</v>
      </c>
      <c r="C261" s="2"/>
      <c r="D261" s="8">
        <v>352.50968</v>
      </c>
      <c r="E261" s="9">
        <f>E262</f>
        <v>0</v>
      </c>
      <c r="F261" s="8">
        <f t="shared" si="41"/>
        <v>352.50968</v>
      </c>
      <c r="G261" s="9">
        <f>G262</f>
        <v>0</v>
      </c>
      <c r="H261" s="8">
        <f t="shared" si="36"/>
        <v>352.50968</v>
      </c>
      <c r="I261" s="9">
        <f>I262</f>
        <v>-7.0381099999999996</v>
      </c>
      <c r="J261" s="8">
        <f t="shared" si="37"/>
        <v>345.47156999999999</v>
      </c>
      <c r="K261" s="9">
        <f>K262</f>
        <v>0</v>
      </c>
      <c r="L261" s="8">
        <f t="shared" si="38"/>
        <v>345.47156999999999</v>
      </c>
      <c r="M261" s="8">
        <v>352.50968</v>
      </c>
      <c r="N261" s="9">
        <f>N262</f>
        <v>0</v>
      </c>
      <c r="O261" s="8">
        <f t="shared" si="42"/>
        <v>352.50968</v>
      </c>
      <c r="P261" s="9">
        <f>P262</f>
        <v>-6.9474799999999997</v>
      </c>
      <c r="Q261" s="8">
        <f t="shared" si="39"/>
        <v>345.56220000000002</v>
      </c>
      <c r="R261" s="9">
        <f>R262</f>
        <v>0</v>
      </c>
      <c r="S261" s="8">
        <f t="shared" si="40"/>
        <v>345.56220000000002</v>
      </c>
    </row>
    <row r="262" spans="1:19" ht="38.25">
      <c r="A262" s="4" t="s">
        <v>195</v>
      </c>
      <c r="B262" s="2" t="s">
        <v>198</v>
      </c>
      <c r="C262" s="2"/>
      <c r="D262" s="8">
        <v>352.50968</v>
      </c>
      <c r="E262" s="9">
        <f>E263+E264</f>
        <v>0</v>
      </c>
      <c r="F262" s="8">
        <f t="shared" si="41"/>
        <v>352.50968</v>
      </c>
      <c r="G262" s="9">
        <f>G263+G264</f>
        <v>0</v>
      </c>
      <c r="H262" s="8">
        <f t="shared" si="36"/>
        <v>352.50968</v>
      </c>
      <c r="I262" s="9">
        <f>I263+I264</f>
        <v>-7.0381099999999996</v>
      </c>
      <c r="J262" s="8">
        <f t="shared" si="37"/>
        <v>345.47156999999999</v>
      </c>
      <c r="K262" s="9">
        <f>K263+K264</f>
        <v>0</v>
      </c>
      <c r="L262" s="8">
        <f t="shared" si="38"/>
        <v>345.47156999999999</v>
      </c>
      <c r="M262" s="8">
        <v>352.50968</v>
      </c>
      <c r="N262" s="9">
        <f>N263+N264</f>
        <v>0</v>
      </c>
      <c r="O262" s="8">
        <f t="shared" si="42"/>
        <v>352.50968</v>
      </c>
      <c r="P262" s="9">
        <f>P263+P264</f>
        <v>-6.9474799999999997</v>
      </c>
      <c r="Q262" s="8">
        <f t="shared" si="39"/>
        <v>345.56220000000002</v>
      </c>
      <c r="R262" s="9">
        <f>R263+R264</f>
        <v>0</v>
      </c>
      <c r="S262" s="8">
        <f t="shared" si="40"/>
        <v>345.56220000000002</v>
      </c>
    </row>
    <row r="263" spans="1:19" ht="38.25">
      <c r="A263" s="4" t="s">
        <v>35</v>
      </c>
      <c r="B263" s="2" t="s">
        <v>198</v>
      </c>
      <c r="C263" s="2">
        <v>200</v>
      </c>
      <c r="D263" s="8">
        <v>309.416</v>
      </c>
      <c r="E263" s="9"/>
      <c r="F263" s="8">
        <f t="shared" si="41"/>
        <v>309.416</v>
      </c>
      <c r="G263" s="9"/>
      <c r="H263" s="8">
        <f t="shared" si="36"/>
        <v>309.416</v>
      </c>
      <c r="I263" s="9">
        <v>-7.0381099999999996</v>
      </c>
      <c r="J263" s="8">
        <f t="shared" si="37"/>
        <v>302.37788999999998</v>
      </c>
      <c r="K263" s="9"/>
      <c r="L263" s="8">
        <f t="shared" si="38"/>
        <v>302.37788999999998</v>
      </c>
      <c r="M263" s="8">
        <v>309.416</v>
      </c>
      <c r="N263" s="9"/>
      <c r="O263" s="8">
        <f t="shared" si="42"/>
        <v>309.416</v>
      </c>
      <c r="P263" s="9">
        <v>-6.9474799999999997</v>
      </c>
      <c r="Q263" s="8">
        <f t="shared" si="39"/>
        <v>302.46852000000001</v>
      </c>
      <c r="R263" s="9"/>
      <c r="S263" s="8">
        <f t="shared" si="40"/>
        <v>302.46852000000001</v>
      </c>
    </row>
    <row r="264" spans="1:19" ht="38.25">
      <c r="A264" s="4" t="s">
        <v>63</v>
      </c>
      <c r="B264" s="2" t="s">
        <v>198</v>
      </c>
      <c r="C264" s="2">
        <v>600</v>
      </c>
      <c r="D264" s="8">
        <v>43.093679999999999</v>
      </c>
      <c r="E264" s="9"/>
      <c r="F264" s="8">
        <f t="shared" si="41"/>
        <v>43.093679999999999</v>
      </c>
      <c r="G264" s="9"/>
      <c r="H264" s="8">
        <f t="shared" si="36"/>
        <v>43.093679999999999</v>
      </c>
      <c r="I264" s="9"/>
      <c r="J264" s="8">
        <f t="shared" si="37"/>
        <v>43.093679999999999</v>
      </c>
      <c r="K264" s="9"/>
      <c r="L264" s="8">
        <f t="shared" si="38"/>
        <v>43.093679999999999</v>
      </c>
      <c r="M264" s="8">
        <v>43.093679999999999</v>
      </c>
      <c r="N264" s="9"/>
      <c r="O264" s="8">
        <f t="shared" si="42"/>
        <v>43.093679999999999</v>
      </c>
      <c r="P264" s="9"/>
      <c r="Q264" s="8">
        <f t="shared" si="39"/>
        <v>43.093679999999999</v>
      </c>
      <c r="R264" s="9"/>
      <c r="S264" s="8">
        <f t="shared" si="40"/>
        <v>43.093679999999999</v>
      </c>
    </row>
    <row r="265" spans="1:19" ht="53.25" customHeight="1">
      <c r="A265" s="10" t="s">
        <v>199</v>
      </c>
      <c r="B265" s="7" t="s">
        <v>202</v>
      </c>
      <c r="C265" s="2"/>
      <c r="D265" s="8">
        <v>1462.3037099999999</v>
      </c>
      <c r="E265" s="9">
        <f>E266+E269+E272</f>
        <v>0</v>
      </c>
      <c r="F265" s="8">
        <f t="shared" si="41"/>
        <v>1462.3037099999999</v>
      </c>
      <c r="G265" s="9">
        <f>G266+G269+G272</f>
        <v>0</v>
      </c>
      <c r="H265" s="8">
        <f t="shared" si="36"/>
        <v>1462.3037099999999</v>
      </c>
      <c r="I265" s="9">
        <f>I266+I269+I272</f>
        <v>0</v>
      </c>
      <c r="J265" s="8">
        <f t="shared" si="37"/>
        <v>1462.3037099999999</v>
      </c>
      <c r="K265" s="9">
        <f>K266+K269+K272</f>
        <v>0</v>
      </c>
      <c r="L265" s="8">
        <f t="shared" si="38"/>
        <v>1462.3037099999999</v>
      </c>
      <c r="M265" s="8">
        <v>1462.3037099999999</v>
      </c>
      <c r="N265" s="9">
        <f>N266+N269+N272</f>
        <v>0</v>
      </c>
      <c r="O265" s="8">
        <f t="shared" si="42"/>
        <v>1462.3037099999999</v>
      </c>
      <c r="P265" s="9">
        <f>P266+P269+P272</f>
        <v>0</v>
      </c>
      <c r="Q265" s="8">
        <f t="shared" si="39"/>
        <v>1462.3037099999999</v>
      </c>
      <c r="R265" s="9">
        <f>R266+R269+R272</f>
        <v>0</v>
      </c>
      <c r="S265" s="8">
        <f t="shared" si="40"/>
        <v>1462.3037099999999</v>
      </c>
    </row>
    <row r="266" spans="1:19" ht="38.25">
      <c r="A266" s="4" t="s">
        <v>200</v>
      </c>
      <c r="B266" s="2" t="s">
        <v>203</v>
      </c>
      <c r="C266" s="2"/>
      <c r="D266" s="8">
        <v>1462.3037099999999</v>
      </c>
      <c r="E266" s="9">
        <f>E267</f>
        <v>0</v>
      </c>
      <c r="F266" s="8">
        <f t="shared" si="41"/>
        <v>1462.3037099999999</v>
      </c>
      <c r="G266" s="9">
        <f>G267</f>
        <v>0</v>
      </c>
      <c r="H266" s="8">
        <f t="shared" si="36"/>
        <v>1462.3037099999999</v>
      </c>
      <c r="I266" s="9">
        <f>I267</f>
        <v>0</v>
      </c>
      <c r="J266" s="8">
        <f t="shared" si="37"/>
        <v>1462.3037099999999</v>
      </c>
      <c r="K266" s="9">
        <f>K267</f>
        <v>0</v>
      </c>
      <c r="L266" s="8">
        <f t="shared" si="38"/>
        <v>1462.3037099999999</v>
      </c>
      <c r="M266" s="8">
        <v>1462.3037099999999</v>
      </c>
      <c r="N266" s="9">
        <f>N267</f>
        <v>0</v>
      </c>
      <c r="O266" s="8">
        <f t="shared" si="42"/>
        <v>1462.3037099999999</v>
      </c>
      <c r="P266" s="9">
        <f>P267</f>
        <v>0</v>
      </c>
      <c r="Q266" s="8">
        <f t="shared" si="39"/>
        <v>1462.3037099999999</v>
      </c>
      <c r="R266" s="9">
        <f>R267</f>
        <v>0</v>
      </c>
      <c r="S266" s="8">
        <f t="shared" si="40"/>
        <v>1462.3037099999999</v>
      </c>
    </row>
    <row r="267" spans="1:19" ht="25.5">
      <c r="A267" s="4" t="s">
        <v>201</v>
      </c>
      <c r="B267" s="2" t="s">
        <v>204</v>
      </c>
      <c r="C267" s="2"/>
      <c r="D267" s="8">
        <v>1462.3037099999999</v>
      </c>
      <c r="E267" s="9">
        <f>E268</f>
        <v>0</v>
      </c>
      <c r="F267" s="8">
        <f t="shared" si="41"/>
        <v>1462.3037099999999</v>
      </c>
      <c r="G267" s="9">
        <f>G268</f>
        <v>0</v>
      </c>
      <c r="H267" s="8">
        <f t="shared" si="36"/>
        <v>1462.3037099999999</v>
      </c>
      <c r="I267" s="9">
        <f>I268</f>
        <v>0</v>
      </c>
      <c r="J267" s="8">
        <f t="shared" si="37"/>
        <v>1462.3037099999999</v>
      </c>
      <c r="K267" s="9">
        <f>K268</f>
        <v>0</v>
      </c>
      <c r="L267" s="8">
        <f t="shared" si="38"/>
        <v>1462.3037099999999</v>
      </c>
      <c r="M267" s="8">
        <v>1462.3037099999999</v>
      </c>
      <c r="N267" s="9">
        <f>N268</f>
        <v>0</v>
      </c>
      <c r="O267" s="8">
        <f t="shared" si="42"/>
        <v>1462.3037099999999</v>
      </c>
      <c r="P267" s="9">
        <f>P268</f>
        <v>0</v>
      </c>
      <c r="Q267" s="8">
        <f t="shared" si="39"/>
        <v>1462.3037099999999</v>
      </c>
      <c r="R267" s="9">
        <f>R268</f>
        <v>0</v>
      </c>
      <c r="S267" s="8">
        <f t="shared" si="40"/>
        <v>1462.3037099999999</v>
      </c>
    </row>
    <row r="268" spans="1:19" ht="38.25">
      <c r="A268" s="4" t="s">
        <v>63</v>
      </c>
      <c r="B268" s="2" t="s">
        <v>204</v>
      </c>
      <c r="C268" s="2">
        <v>600</v>
      </c>
      <c r="D268" s="8">
        <v>1462.3037099999999</v>
      </c>
      <c r="E268" s="9"/>
      <c r="F268" s="8">
        <f t="shared" si="41"/>
        <v>1462.3037099999999</v>
      </c>
      <c r="G268" s="9"/>
      <c r="H268" s="8">
        <f t="shared" si="36"/>
        <v>1462.3037099999999</v>
      </c>
      <c r="I268" s="9"/>
      <c r="J268" s="8">
        <f t="shared" si="37"/>
        <v>1462.3037099999999</v>
      </c>
      <c r="K268" s="9"/>
      <c r="L268" s="8">
        <f t="shared" si="38"/>
        <v>1462.3037099999999</v>
      </c>
      <c r="M268" s="8">
        <v>1462.3037099999999</v>
      </c>
      <c r="N268" s="9"/>
      <c r="O268" s="8">
        <f t="shared" si="42"/>
        <v>1462.3037099999999</v>
      </c>
      <c r="P268" s="9"/>
      <c r="Q268" s="8">
        <f t="shared" si="39"/>
        <v>1462.3037099999999</v>
      </c>
      <c r="R268" s="9"/>
      <c r="S268" s="8">
        <f t="shared" si="40"/>
        <v>1462.3037099999999</v>
      </c>
    </row>
    <row r="269" spans="1:19" ht="38.25">
      <c r="A269" s="4" t="s">
        <v>205</v>
      </c>
      <c r="B269" s="2" t="s">
        <v>207</v>
      </c>
      <c r="C269" s="2"/>
      <c r="D269" s="8">
        <v>0</v>
      </c>
      <c r="E269" s="9">
        <f>E270</f>
        <v>0</v>
      </c>
      <c r="F269" s="8">
        <f t="shared" si="41"/>
        <v>0</v>
      </c>
      <c r="G269" s="9">
        <f>G270</f>
        <v>0</v>
      </c>
      <c r="H269" s="8">
        <f t="shared" si="36"/>
        <v>0</v>
      </c>
      <c r="I269" s="9">
        <f>I270</f>
        <v>0</v>
      </c>
      <c r="J269" s="8">
        <f t="shared" si="37"/>
        <v>0</v>
      </c>
      <c r="K269" s="9">
        <f>K270</f>
        <v>0</v>
      </c>
      <c r="L269" s="8">
        <f t="shared" si="38"/>
        <v>0</v>
      </c>
      <c r="M269" s="8">
        <v>0</v>
      </c>
      <c r="N269" s="9">
        <f>N270</f>
        <v>0</v>
      </c>
      <c r="O269" s="8">
        <f t="shared" si="42"/>
        <v>0</v>
      </c>
      <c r="P269" s="9">
        <f>P270</f>
        <v>0</v>
      </c>
      <c r="Q269" s="8">
        <f t="shared" si="39"/>
        <v>0</v>
      </c>
      <c r="R269" s="9">
        <f>R270</f>
        <v>0</v>
      </c>
      <c r="S269" s="8">
        <f t="shared" si="40"/>
        <v>0</v>
      </c>
    </row>
    <row r="270" spans="1:19" ht="25.5">
      <c r="A270" s="4" t="s">
        <v>206</v>
      </c>
      <c r="B270" s="2" t="s">
        <v>208</v>
      </c>
      <c r="C270" s="2"/>
      <c r="D270" s="8">
        <v>0</v>
      </c>
      <c r="E270" s="9">
        <f>E271</f>
        <v>0</v>
      </c>
      <c r="F270" s="8">
        <f t="shared" si="41"/>
        <v>0</v>
      </c>
      <c r="G270" s="9">
        <f>G271</f>
        <v>0</v>
      </c>
      <c r="H270" s="8">
        <f t="shared" si="36"/>
        <v>0</v>
      </c>
      <c r="I270" s="9">
        <f>I271</f>
        <v>0</v>
      </c>
      <c r="J270" s="8">
        <f t="shared" si="37"/>
        <v>0</v>
      </c>
      <c r="K270" s="9">
        <f>K271</f>
        <v>0</v>
      </c>
      <c r="L270" s="8">
        <f t="shared" si="38"/>
        <v>0</v>
      </c>
      <c r="M270" s="8">
        <v>0</v>
      </c>
      <c r="N270" s="9">
        <f>N271</f>
        <v>0</v>
      </c>
      <c r="O270" s="8">
        <f t="shared" si="42"/>
        <v>0</v>
      </c>
      <c r="P270" s="9">
        <f>P271</f>
        <v>0</v>
      </c>
      <c r="Q270" s="8">
        <f t="shared" si="39"/>
        <v>0</v>
      </c>
      <c r="R270" s="9">
        <f>R271</f>
        <v>0</v>
      </c>
      <c r="S270" s="8">
        <f t="shared" si="40"/>
        <v>0</v>
      </c>
    </row>
    <row r="271" spans="1:19" ht="38.25">
      <c r="A271" s="4" t="s">
        <v>63</v>
      </c>
      <c r="B271" s="2" t="s">
        <v>208</v>
      </c>
      <c r="C271" s="2">
        <v>600</v>
      </c>
      <c r="D271" s="8">
        <v>0</v>
      </c>
      <c r="E271" s="9"/>
      <c r="F271" s="8">
        <f t="shared" si="41"/>
        <v>0</v>
      </c>
      <c r="G271" s="9"/>
      <c r="H271" s="8">
        <f t="shared" si="36"/>
        <v>0</v>
      </c>
      <c r="I271" s="9"/>
      <c r="J271" s="8">
        <f t="shared" si="37"/>
        <v>0</v>
      </c>
      <c r="K271" s="9"/>
      <c r="L271" s="8">
        <f t="shared" si="38"/>
        <v>0</v>
      </c>
      <c r="M271" s="8">
        <v>0</v>
      </c>
      <c r="N271" s="9"/>
      <c r="O271" s="8">
        <f t="shared" si="42"/>
        <v>0</v>
      </c>
      <c r="P271" s="9"/>
      <c r="Q271" s="8">
        <f t="shared" si="39"/>
        <v>0</v>
      </c>
      <c r="R271" s="9"/>
      <c r="S271" s="8">
        <f t="shared" si="40"/>
        <v>0</v>
      </c>
    </row>
    <row r="272" spans="1:19" ht="46.5" customHeight="1">
      <c r="A272" s="15" t="s">
        <v>644</v>
      </c>
      <c r="B272" s="2" t="s">
        <v>645</v>
      </c>
      <c r="C272" s="5"/>
      <c r="D272" s="8">
        <v>0</v>
      </c>
      <c r="E272" s="9">
        <f>E273</f>
        <v>0</v>
      </c>
      <c r="F272" s="8">
        <f t="shared" si="41"/>
        <v>0</v>
      </c>
      <c r="G272" s="9">
        <f>G273</f>
        <v>0</v>
      </c>
      <c r="H272" s="8">
        <f t="shared" si="36"/>
        <v>0</v>
      </c>
      <c r="I272" s="9">
        <f>I273</f>
        <v>0</v>
      </c>
      <c r="J272" s="8">
        <f t="shared" si="37"/>
        <v>0</v>
      </c>
      <c r="K272" s="9">
        <f>K273</f>
        <v>0</v>
      </c>
      <c r="L272" s="8">
        <f t="shared" si="38"/>
        <v>0</v>
      </c>
      <c r="M272" s="8">
        <v>0</v>
      </c>
      <c r="N272" s="9">
        <f>N273</f>
        <v>0</v>
      </c>
      <c r="O272" s="8">
        <f t="shared" si="42"/>
        <v>0</v>
      </c>
      <c r="P272" s="9">
        <f>P273</f>
        <v>0</v>
      </c>
      <c r="Q272" s="8">
        <f t="shared" si="39"/>
        <v>0</v>
      </c>
      <c r="R272" s="9">
        <f>R273</f>
        <v>0</v>
      </c>
      <c r="S272" s="8">
        <f t="shared" si="40"/>
        <v>0</v>
      </c>
    </row>
    <row r="273" spans="1:19" ht="32.25" customHeight="1">
      <c r="A273" s="15" t="s">
        <v>166</v>
      </c>
      <c r="B273" s="2" t="s">
        <v>646</v>
      </c>
      <c r="C273" s="5"/>
      <c r="D273" s="8">
        <v>0</v>
      </c>
      <c r="E273" s="9">
        <f>E274</f>
        <v>0</v>
      </c>
      <c r="F273" s="8">
        <f t="shared" si="41"/>
        <v>0</v>
      </c>
      <c r="G273" s="9">
        <f>G274</f>
        <v>0</v>
      </c>
      <c r="H273" s="8">
        <f t="shared" si="36"/>
        <v>0</v>
      </c>
      <c r="I273" s="9">
        <f>I274</f>
        <v>0</v>
      </c>
      <c r="J273" s="8">
        <f t="shared" si="37"/>
        <v>0</v>
      </c>
      <c r="K273" s="9">
        <f>K274</f>
        <v>0</v>
      </c>
      <c r="L273" s="8">
        <f t="shared" si="38"/>
        <v>0</v>
      </c>
      <c r="M273" s="8">
        <v>0</v>
      </c>
      <c r="N273" s="9">
        <f>N274</f>
        <v>0</v>
      </c>
      <c r="O273" s="8">
        <f t="shared" si="42"/>
        <v>0</v>
      </c>
      <c r="P273" s="9">
        <f>P274</f>
        <v>0</v>
      </c>
      <c r="Q273" s="8">
        <f t="shared" si="39"/>
        <v>0</v>
      </c>
      <c r="R273" s="9">
        <f>R274</f>
        <v>0</v>
      </c>
      <c r="S273" s="8">
        <f t="shared" si="40"/>
        <v>0</v>
      </c>
    </row>
    <row r="274" spans="1:19" ht="38.25">
      <c r="A274" s="15" t="s">
        <v>63</v>
      </c>
      <c r="B274" s="2" t="s">
        <v>646</v>
      </c>
      <c r="C274" s="5">
        <v>600</v>
      </c>
      <c r="D274" s="8">
        <v>0</v>
      </c>
      <c r="E274" s="9"/>
      <c r="F274" s="8">
        <f t="shared" si="41"/>
        <v>0</v>
      </c>
      <c r="G274" s="9"/>
      <c r="H274" s="8">
        <f t="shared" si="36"/>
        <v>0</v>
      </c>
      <c r="I274" s="9"/>
      <c r="J274" s="8">
        <f t="shared" si="37"/>
        <v>0</v>
      </c>
      <c r="K274" s="9"/>
      <c r="L274" s="8">
        <f t="shared" si="38"/>
        <v>0</v>
      </c>
      <c r="M274" s="8">
        <v>0</v>
      </c>
      <c r="N274" s="9"/>
      <c r="O274" s="8">
        <f t="shared" si="42"/>
        <v>0</v>
      </c>
      <c r="P274" s="9"/>
      <c r="Q274" s="8">
        <f t="shared" si="39"/>
        <v>0</v>
      </c>
      <c r="R274" s="9"/>
      <c r="S274" s="8">
        <f t="shared" si="40"/>
        <v>0</v>
      </c>
    </row>
    <row r="275" spans="1:19" ht="40.5" customHeight="1">
      <c r="A275" s="10" t="s">
        <v>367</v>
      </c>
      <c r="B275" s="7" t="s">
        <v>368</v>
      </c>
      <c r="C275" s="2"/>
      <c r="D275" s="8">
        <v>4326.77484</v>
      </c>
      <c r="E275" s="9">
        <f>E276+E289</f>
        <v>0</v>
      </c>
      <c r="F275" s="8">
        <f t="shared" si="41"/>
        <v>4326.77484</v>
      </c>
      <c r="G275" s="9">
        <f>G276+G289</f>
        <v>0</v>
      </c>
      <c r="H275" s="8">
        <f t="shared" si="36"/>
        <v>4326.77484</v>
      </c>
      <c r="I275" s="9">
        <f>I276+I289</f>
        <v>0</v>
      </c>
      <c r="J275" s="8">
        <f t="shared" si="37"/>
        <v>4326.77484</v>
      </c>
      <c r="K275" s="9">
        <f>K276+K289</f>
        <v>0</v>
      </c>
      <c r="L275" s="8">
        <f t="shared" si="38"/>
        <v>4326.77484</v>
      </c>
      <c r="M275" s="8">
        <v>4117.5698400000001</v>
      </c>
      <c r="N275" s="9">
        <f>N276+N289</f>
        <v>0</v>
      </c>
      <c r="O275" s="8">
        <f t="shared" si="42"/>
        <v>4117.5698400000001</v>
      </c>
      <c r="P275" s="9">
        <f>P276+P289</f>
        <v>0</v>
      </c>
      <c r="Q275" s="8">
        <f t="shared" si="39"/>
        <v>4117.5698400000001</v>
      </c>
      <c r="R275" s="9">
        <f>R276+R289</f>
        <v>0</v>
      </c>
      <c r="S275" s="8">
        <f t="shared" si="40"/>
        <v>4117.5698400000001</v>
      </c>
    </row>
    <row r="276" spans="1:19" ht="38.25">
      <c r="A276" s="10" t="s">
        <v>369</v>
      </c>
      <c r="B276" s="7" t="s">
        <v>370</v>
      </c>
      <c r="C276" s="2"/>
      <c r="D276" s="8">
        <v>4326.77484</v>
      </c>
      <c r="E276" s="9">
        <f>E277+E279+E283+E285+E287+E281</f>
        <v>0</v>
      </c>
      <c r="F276" s="8">
        <f t="shared" si="41"/>
        <v>4326.77484</v>
      </c>
      <c r="G276" s="9">
        <f>G277+G279+G283+G285+G287+G281</f>
        <v>0</v>
      </c>
      <c r="H276" s="8">
        <f t="shared" si="36"/>
        <v>4326.77484</v>
      </c>
      <c r="I276" s="9">
        <f>I277+I279+I283+I285+I287+I281</f>
        <v>0</v>
      </c>
      <c r="J276" s="8">
        <f t="shared" si="37"/>
        <v>4326.77484</v>
      </c>
      <c r="K276" s="9">
        <f>K277+K279+K283+K285+K287+K281</f>
        <v>0</v>
      </c>
      <c r="L276" s="8">
        <f t="shared" si="38"/>
        <v>4326.77484</v>
      </c>
      <c r="M276" s="8">
        <v>4117.5698400000001</v>
      </c>
      <c r="N276" s="9">
        <f>N277+N279+N283+N285+N287+N281</f>
        <v>0</v>
      </c>
      <c r="O276" s="8">
        <f t="shared" si="42"/>
        <v>4117.5698400000001</v>
      </c>
      <c r="P276" s="9">
        <f>P277+P279+P283+P285+P287+P281</f>
        <v>0</v>
      </c>
      <c r="Q276" s="8">
        <f t="shared" si="39"/>
        <v>4117.5698400000001</v>
      </c>
      <c r="R276" s="9">
        <f>R277+R279+R283+R285+R287+R281</f>
        <v>0</v>
      </c>
      <c r="S276" s="8">
        <f t="shared" si="40"/>
        <v>4117.5698400000001</v>
      </c>
    </row>
    <row r="277" spans="1:19" ht="25.5">
      <c r="A277" s="4" t="s">
        <v>264</v>
      </c>
      <c r="B277" s="2" t="s">
        <v>371</v>
      </c>
      <c r="C277" s="2"/>
      <c r="D277" s="8">
        <v>4126.77484</v>
      </c>
      <c r="E277" s="9">
        <f>E278</f>
        <v>0</v>
      </c>
      <c r="F277" s="8">
        <f t="shared" si="41"/>
        <v>4126.77484</v>
      </c>
      <c r="G277" s="9">
        <f>G278</f>
        <v>0</v>
      </c>
      <c r="H277" s="8">
        <f t="shared" si="36"/>
        <v>4126.77484</v>
      </c>
      <c r="I277" s="9">
        <f>I278</f>
        <v>0</v>
      </c>
      <c r="J277" s="8">
        <f t="shared" si="37"/>
        <v>4126.77484</v>
      </c>
      <c r="K277" s="9">
        <f>K278</f>
        <v>0</v>
      </c>
      <c r="L277" s="8">
        <f t="shared" si="38"/>
        <v>4126.77484</v>
      </c>
      <c r="M277" s="8">
        <v>3917.5698400000001</v>
      </c>
      <c r="N277" s="9">
        <f>N278</f>
        <v>0</v>
      </c>
      <c r="O277" s="8">
        <f t="shared" si="42"/>
        <v>3917.5698400000001</v>
      </c>
      <c r="P277" s="9">
        <f>P278</f>
        <v>0</v>
      </c>
      <c r="Q277" s="8">
        <f t="shared" si="39"/>
        <v>3917.5698400000001</v>
      </c>
      <c r="R277" s="9">
        <f>R278</f>
        <v>0</v>
      </c>
      <c r="S277" s="8">
        <f t="shared" si="40"/>
        <v>3917.5698400000001</v>
      </c>
    </row>
    <row r="278" spans="1:19" ht="38.25">
      <c r="A278" s="4" t="s">
        <v>63</v>
      </c>
      <c r="B278" s="2" t="s">
        <v>371</v>
      </c>
      <c r="C278" s="2">
        <v>600</v>
      </c>
      <c r="D278" s="8">
        <v>4126.77484</v>
      </c>
      <c r="E278" s="9"/>
      <c r="F278" s="8">
        <f t="shared" si="41"/>
        <v>4126.77484</v>
      </c>
      <c r="G278" s="9"/>
      <c r="H278" s="8">
        <f t="shared" si="36"/>
        <v>4126.77484</v>
      </c>
      <c r="I278" s="9"/>
      <c r="J278" s="8">
        <f t="shared" ref="J278:J341" si="43">H278+I278</f>
        <v>4126.77484</v>
      </c>
      <c r="K278" s="9"/>
      <c r="L278" s="8">
        <f t="shared" ref="L278:L341" si="44">J278+K278</f>
        <v>4126.77484</v>
      </c>
      <c r="M278" s="8">
        <v>3917.5698400000001</v>
      </c>
      <c r="N278" s="9"/>
      <c r="O278" s="8">
        <f t="shared" si="42"/>
        <v>3917.5698400000001</v>
      </c>
      <c r="P278" s="9"/>
      <c r="Q278" s="8">
        <f t="shared" si="39"/>
        <v>3917.5698400000001</v>
      </c>
      <c r="R278" s="9"/>
      <c r="S278" s="8">
        <f t="shared" ref="S278:S341" si="45">Q278+R278</f>
        <v>3917.5698400000001</v>
      </c>
    </row>
    <row r="279" spans="1:19" ht="76.5">
      <c r="A279" s="4" t="s">
        <v>271</v>
      </c>
      <c r="B279" s="12" t="s">
        <v>372</v>
      </c>
      <c r="C279" s="2"/>
      <c r="D279" s="8">
        <v>200</v>
      </c>
      <c r="E279" s="9">
        <f>E280</f>
        <v>-200</v>
      </c>
      <c r="F279" s="8">
        <f t="shared" si="41"/>
        <v>0</v>
      </c>
      <c r="G279" s="9">
        <f>G280</f>
        <v>0</v>
      </c>
      <c r="H279" s="8">
        <f t="shared" si="36"/>
        <v>0</v>
      </c>
      <c r="I279" s="9">
        <f>I280</f>
        <v>0</v>
      </c>
      <c r="J279" s="8">
        <f t="shared" si="43"/>
        <v>0</v>
      </c>
      <c r="K279" s="9">
        <f>K280</f>
        <v>0</v>
      </c>
      <c r="L279" s="8">
        <f t="shared" si="44"/>
        <v>0</v>
      </c>
      <c r="M279" s="8">
        <v>200</v>
      </c>
      <c r="N279" s="9">
        <f>N280</f>
        <v>-200</v>
      </c>
      <c r="O279" s="8">
        <f t="shared" si="42"/>
        <v>0</v>
      </c>
      <c r="P279" s="9">
        <f>P280</f>
        <v>0</v>
      </c>
      <c r="Q279" s="8">
        <f t="shared" si="39"/>
        <v>0</v>
      </c>
      <c r="R279" s="9">
        <f>R280</f>
        <v>0</v>
      </c>
      <c r="S279" s="8">
        <f t="shared" si="45"/>
        <v>0</v>
      </c>
    </row>
    <row r="280" spans="1:19" ht="38.25">
      <c r="A280" s="4" t="s">
        <v>63</v>
      </c>
      <c r="B280" s="12" t="s">
        <v>372</v>
      </c>
      <c r="C280" s="2">
        <v>600</v>
      </c>
      <c r="D280" s="8">
        <v>200</v>
      </c>
      <c r="E280" s="9">
        <v>-200</v>
      </c>
      <c r="F280" s="8">
        <f t="shared" si="41"/>
        <v>0</v>
      </c>
      <c r="G280" s="9"/>
      <c r="H280" s="8">
        <f t="shared" ref="H280:H350" si="46">F280+G280</f>
        <v>0</v>
      </c>
      <c r="I280" s="9"/>
      <c r="J280" s="8">
        <f t="shared" si="43"/>
        <v>0</v>
      </c>
      <c r="K280" s="9"/>
      <c r="L280" s="8">
        <f t="shared" si="44"/>
        <v>0</v>
      </c>
      <c r="M280" s="8">
        <v>200</v>
      </c>
      <c r="N280" s="9">
        <v>-200</v>
      </c>
      <c r="O280" s="8">
        <f t="shared" si="42"/>
        <v>0</v>
      </c>
      <c r="P280" s="9"/>
      <c r="Q280" s="8">
        <f t="shared" ref="Q280:Q350" si="47">O280+P280</f>
        <v>0</v>
      </c>
      <c r="R280" s="9"/>
      <c r="S280" s="8">
        <f t="shared" si="45"/>
        <v>0</v>
      </c>
    </row>
    <row r="281" spans="1:19" ht="76.5">
      <c r="A281" s="4" t="s">
        <v>271</v>
      </c>
      <c r="B281" s="12" t="s">
        <v>656</v>
      </c>
      <c r="C281" s="2"/>
      <c r="D281" s="8">
        <v>0</v>
      </c>
      <c r="E281" s="9">
        <f>E282</f>
        <v>200</v>
      </c>
      <c r="F281" s="8">
        <f t="shared" si="41"/>
        <v>200</v>
      </c>
      <c r="G281" s="9">
        <f>G282</f>
        <v>0</v>
      </c>
      <c r="H281" s="8">
        <f t="shared" si="46"/>
        <v>200</v>
      </c>
      <c r="I281" s="9">
        <f>I282</f>
        <v>0</v>
      </c>
      <c r="J281" s="8">
        <f t="shared" si="43"/>
        <v>200</v>
      </c>
      <c r="K281" s="9">
        <f>K282</f>
        <v>0</v>
      </c>
      <c r="L281" s="8">
        <f t="shared" si="44"/>
        <v>200</v>
      </c>
      <c r="M281" s="8">
        <v>0</v>
      </c>
      <c r="N281" s="9">
        <f>N282</f>
        <v>200</v>
      </c>
      <c r="O281" s="8">
        <f t="shared" si="42"/>
        <v>200</v>
      </c>
      <c r="P281" s="9">
        <f>P282</f>
        <v>0</v>
      </c>
      <c r="Q281" s="8">
        <f t="shared" si="47"/>
        <v>200</v>
      </c>
      <c r="R281" s="9">
        <f>R282</f>
        <v>0</v>
      </c>
      <c r="S281" s="8">
        <f t="shared" si="45"/>
        <v>200</v>
      </c>
    </row>
    <row r="282" spans="1:19" ht="38.25">
      <c r="A282" s="4" t="s">
        <v>63</v>
      </c>
      <c r="B282" s="12" t="s">
        <v>656</v>
      </c>
      <c r="C282" s="2">
        <v>600</v>
      </c>
      <c r="D282" s="8">
        <v>0</v>
      </c>
      <c r="E282" s="9">
        <v>200</v>
      </c>
      <c r="F282" s="8">
        <f t="shared" si="41"/>
        <v>200</v>
      </c>
      <c r="G282" s="9"/>
      <c r="H282" s="8">
        <f t="shared" si="46"/>
        <v>200</v>
      </c>
      <c r="I282" s="9"/>
      <c r="J282" s="8">
        <f t="shared" si="43"/>
        <v>200</v>
      </c>
      <c r="K282" s="9"/>
      <c r="L282" s="8">
        <f t="shared" si="44"/>
        <v>200</v>
      </c>
      <c r="M282" s="8">
        <v>0</v>
      </c>
      <c r="N282" s="9">
        <v>200</v>
      </c>
      <c r="O282" s="8">
        <f t="shared" si="42"/>
        <v>200</v>
      </c>
      <c r="P282" s="9"/>
      <c r="Q282" s="8">
        <f t="shared" si="47"/>
        <v>200</v>
      </c>
      <c r="R282" s="9"/>
      <c r="S282" s="8">
        <f t="shared" si="45"/>
        <v>200</v>
      </c>
    </row>
    <row r="283" spans="1:19" ht="89.25">
      <c r="A283" s="4" t="s">
        <v>675</v>
      </c>
      <c r="B283" s="12" t="s">
        <v>417</v>
      </c>
      <c r="C283" s="2"/>
      <c r="D283" s="8">
        <v>0</v>
      </c>
      <c r="E283" s="9">
        <f>E284</f>
        <v>0</v>
      </c>
      <c r="F283" s="8">
        <f t="shared" si="41"/>
        <v>0</v>
      </c>
      <c r="G283" s="9">
        <f>G284</f>
        <v>0</v>
      </c>
      <c r="H283" s="8">
        <f t="shared" si="46"/>
        <v>0</v>
      </c>
      <c r="I283" s="9">
        <f>I284</f>
        <v>0</v>
      </c>
      <c r="J283" s="8">
        <f t="shared" si="43"/>
        <v>0</v>
      </c>
      <c r="K283" s="9">
        <f>K284</f>
        <v>0</v>
      </c>
      <c r="L283" s="8">
        <f t="shared" si="44"/>
        <v>0</v>
      </c>
      <c r="M283" s="8">
        <v>0</v>
      </c>
      <c r="N283" s="9">
        <f>N284</f>
        <v>0</v>
      </c>
      <c r="O283" s="8">
        <f t="shared" si="42"/>
        <v>0</v>
      </c>
      <c r="P283" s="9">
        <f>P284</f>
        <v>0</v>
      </c>
      <c r="Q283" s="8">
        <f t="shared" si="47"/>
        <v>0</v>
      </c>
      <c r="R283" s="9">
        <f>R284</f>
        <v>0</v>
      </c>
      <c r="S283" s="8">
        <f t="shared" si="45"/>
        <v>0</v>
      </c>
    </row>
    <row r="284" spans="1:19" ht="38.25">
      <c r="A284" s="4" t="s">
        <v>63</v>
      </c>
      <c r="B284" s="12" t="s">
        <v>417</v>
      </c>
      <c r="C284" s="2">
        <v>600</v>
      </c>
      <c r="D284" s="8">
        <v>0</v>
      </c>
      <c r="E284" s="9"/>
      <c r="F284" s="8">
        <f t="shared" si="41"/>
        <v>0</v>
      </c>
      <c r="G284" s="9"/>
      <c r="H284" s="8">
        <f t="shared" si="46"/>
        <v>0</v>
      </c>
      <c r="I284" s="9"/>
      <c r="J284" s="8">
        <f t="shared" si="43"/>
        <v>0</v>
      </c>
      <c r="K284" s="9"/>
      <c r="L284" s="8">
        <f t="shared" si="44"/>
        <v>0</v>
      </c>
      <c r="M284" s="8">
        <v>0</v>
      </c>
      <c r="N284" s="9"/>
      <c r="O284" s="8">
        <f t="shared" si="42"/>
        <v>0</v>
      </c>
      <c r="P284" s="9"/>
      <c r="Q284" s="8">
        <f t="shared" si="47"/>
        <v>0</v>
      </c>
      <c r="R284" s="9"/>
      <c r="S284" s="8">
        <f t="shared" si="45"/>
        <v>0</v>
      </c>
    </row>
    <row r="285" spans="1:19" ht="51">
      <c r="A285" s="4" t="s">
        <v>418</v>
      </c>
      <c r="B285" s="12" t="s">
        <v>437</v>
      </c>
      <c r="C285" s="2"/>
      <c r="D285" s="8">
        <v>0</v>
      </c>
      <c r="E285" s="9">
        <f>E286</f>
        <v>0</v>
      </c>
      <c r="F285" s="8">
        <f t="shared" si="41"/>
        <v>0</v>
      </c>
      <c r="G285" s="9">
        <f>G286</f>
        <v>0</v>
      </c>
      <c r="H285" s="8">
        <f t="shared" si="46"/>
        <v>0</v>
      </c>
      <c r="I285" s="9">
        <f>I286</f>
        <v>0</v>
      </c>
      <c r="J285" s="8">
        <f t="shared" si="43"/>
        <v>0</v>
      </c>
      <c r="K285" s="9">
        <f>K286</f>
        <v>0</v>
      </c>
      <c r="L285" s="8">
        <f t="shared" si="44"/>
        <v>0</v>
      </c>
      <c r="M285" s="8">
        <v>0</v>
      </c>
      <c r="N285" s="9">
        <f>N286</f>
        <v>0</v>
      </c>
      <c r="O285" s="8">
        <f t="shared" si="42"/>
        <v>0</v>
      </c>
      <c r="P285" s="9">
        <f>P286</f>
        <v>0</v>
      </c>
      <c r="Q285" s="8">
        <f t="shared" si="47"/>
        <v>0</v>
      </c>
      <c r="R285" s="9">
        <f>R286</f>
        <v>0</v>
      </c>
      <c r="S285" s="8">
        <f t="shared" si="45"/>
        <v>0</v>
      </c>
    </row>
    <row r="286" spans="1:19" ht="38.25">
      <c r="A286" s="4" t="s">
        <v>63</v>
      </c>
      <c r="B286" s="12" t="s">
        <v>437</v>
      </c>
      <c r="C286" s="2">
        <v>600</v>
      </c>
      <c r="D286" s="8">
        <v>0</v>
      </c>
      <c r="E286" s="9"/>
      <c r="F286" s="8">
        <f t="shared" si="41"/>
        <v>0</v>
      </c>
      <c r="G286" s="9"/>
      <c r="H286" s="8">
        <f t="shared" si="46"/>
        <v>0</v>
      </c>
      <c r="I286" s="9"/>
      <c r="J286" s="8">
        <f t="shared" si="43"/>
        <v>0</v>
      </c>
      <c r="K286" s="9"/>
      <c r="L286" s="8">
        <f t="shared" si="44"/>
        <v>0</v>
      </c>
      <c r="M286" s="8">
        <v>0</v>
      </c>
      <c r="N286" s="9"/>
      <c r="O286" s="8">
        <f t="shared" si="42"/>
        <v>0</v>
      </c>
      <c r="P286" s="9"/>
      <c r="Q286" s="8">
        <f t="shared" si="47"/>
        <v>0</v>
      </c>
      <c r="R286" s="9"/>
      <c r="S286" s="8">
        <f t="shared" si="45"/>
        <v>0</v>
      </c>
    </row>
    <row r="287" spans="1:19" ht="114.75">
      <c r="A287" s="4" t="s">
        <v>463</v>
      </c>
      <c r="B287" s="2" t="s">
        <v>464</v>
      </c>
      <c r="C287" s="2"/>
      <c r="D287" s="8">
        <v>0</v>
      </c>
      <c r="E287" s="9">
        <f>E288</f>
        <v>0</v>
      </c>
      <c r="F287" s="8">
        <f t="shared" si="41"/>
        <v>0</v>
      </c>
      <c r="G287" s="9">
        <f>G288</f>
        <v>0</v>
      </c>
      <c r="H287" s="8">
        <f t="shared" si="46"/>
        <v>0</v>
      </c>
      <c r="I287" s="9">
        <f>I288</f>
        <v>0</v>
      </c>
      <c r="J287" s="8">
        <f t="shared" si="43"/>
        <v>0</v>
      </c>
      <c r="K287" s="9">
        <f>K288</f>
        <v>0</v>
      </c>
      <c r="L287" s="8">
        <f t="shared" si="44"/>
        <v>0</v>
      </c>
      <c r="M287" s="8">
        <v>0</v>
      </c>
      <c r="N287" s="9">
        <f>N288</f>
        <v>0</v>
      </c>
      <c r="O287" s="8">
        <f t="shared" si="42"/>
        <v>0</v>
      </c>
      <c r="P287" s="9">
        <f>P288</f>
        <v>0</v>
      </c>
      <c r="Q287" s="8">
        <f t="shared" si="47"/>
        <v>0</v>
      </c>
      <c r="R287" s="9">
        <f>R288</f>
        <v>0</v>
      </c>
      <c r="S287" s="8">
        <f t="shared" si="45"/>
        <v>0</v>
      </c>
    </row>
    <row r="288" spans="1:19" ht="38.25">
      <c r="A288" s="4" t="s">
        <v>63</v>
      </c>
      <c r="B288" s="2" t="s">
        <v>464</v>
      </c>
      <c r="C288" s="2">
        <v>600</v>
      </c>
      <c r="D288" s="8">
        <v>0</v>
      </c>
      <c r="E288" s="9"/>
      <c r="F288" s="8">
        <f t="shared" si="41"/>
        <v>0</v>
      </c>
      <c r="G288" s="9"/>
      <c r="H288" s="8">
        <f t="shared" si="46"/>
        <v>0</v>
      </c>
      <c r="I288" s="9"/>
      <c r="J288" s="8">
        <f t="shared" si="43"/>
        <v>0</v>
      </c>
      <c r="K288" s="9"/>
      <c r="L288" s="8">
        <f t="shared" si="44"/>
        <v>0</v>
      </c>
      <c r="M288" s="8">
        <v>0</v>
      </c>
      <c r="N288" s="9"/>
      <c r="O288" s="8">
        <f t="shared" si="42"/>
        <v>0</v>
      </c>
      <c r="P288" s="9"/>
      <c r="Q288" s="8">
        <f t="shared" si="47"/>
        <v>0</v>
      </c>
      <c r="R288" s="9"/>
      <c r="S288" s="8">
        <f t="shared" si="45"/>
        <v>0</v>
      </c>
    </row>
    <row r="289" spans="1:19" ht="102">
      <c r="A289" s="4" t="s">
        <v>542</v>
      </c>
      <c r="B289" s="2" t="s">
        <v>543</v>
      </c>
      <c r="C289" s="2"/>
      <c r="D289" s="8">
        <v>0</v>
      </c>
      <c r="E289" s="9">
        <f>E290</f>
        <v>0</v>
      </c>
      <c r="F289" s="8">
        <f t="shared" si="41"/>
        <v>0</v>
      </c>
      <c r="G289" s="9">
        <f>G290</f>
        <v>0</v>
      </c>
      <c r="H289" s="8">
        <f t="shared" si="46"/>
        <v>0</v>
      </c>
      <c r="I289" s="9">
        <f>I290</f>
        <v>0</v>
      </c>
      <c r="J289" s="8">
        <f t="shared" si="43"/>
        <v>0</v>
      </c>
      <c r="K289" s="9">
        <f>K290</f>
        <v>0</v>
      </c>
      <c r="L289" s="8">
        <f t="shared" si="44"/>
        <v>0</v>
      </c>
      <c r="M289" s="8">
        <v>0</v>
      </c>
      <c r="N289" s="9">
        <f>N290</f>
        <v>0</v>
      </c>
      <c r="O289" s="8">
        <f t="shared" si="42"/>
        <v>0</v>
      </c>
      <c r="P289" s="9">
        <f>P290</f>
        <v>0</v>
      </c>
      <c r="Q289" s="8">
        <f t="shared" si="47"/>
        <v>0</v>
      </c>
      <c r="R289" s="9">
        <f>R290</f>
        <v>0</v>
      </c>
      <c r="S289" s="8">
        <f t="shared" si="45"/>
        <v>0</v>
      </c>
    </row>
    <row r="290" spans="1:19" ht="89.25">
      <c r="A290" s="4" t="s">
        <v>544</v>
      </c>
      <c r="B290" s="2" t="s">
        <v>545</v>
      </c>
      <c r="C290" s="2"/>
      <c r="D290" s="8">
        <v>0</v>
      </c>
      <c r="E290" s="9">
        <f>E291</f>
        <v>0</v>
      </c>
      <c r="F290" s="8">
        <f t="shared" si="41"/>
        <v>0</v>
      </c>
      <c r="G290" s="9">
        <f>G291</f>
        <v>0</v>
      </c>
      <c r="H290" s="8">
        <f t="shared" si="46"/>
        <v>0</v>
      </c>
      <c r="I290" s="9">
        <f>I291</f>
        <v>0</v>
      </c>
      <c r="J290" s="8">
        <f t="shared" si="43"/>
        <v>0</v>
      </c>
      <c r="K290" s="9">
        <f>K291</f>
        <v>0</v>
      </c>
      <c r="L290" s="8">
        <f t="shared" si="44"/>
        <v>0</v>
      </c>
      <c r="M290" s="8">
        <v>0</v>
      </c>
      <c r="N290" s="9">
        <f>N291</f>
        <v>0</v>
      </c>
      <c r="O290" s="8">
        <f t="shared" si="42"/>
        <v>0</v>
      </c>
      <c r="P290" s="9">
        <f>P291</f>
        <v>0</v>
      </c>
      <c r="Q290" s="8">
        <f t="shared" si="47"/>
        <v>0</v>
      </c>
      <c r="R290" s="9">
        <f>R291</f>
        <v>0</v>
      </c>
      <c r="S290" s="8">
        <f t="shared" si="45"/>
        <v>0</v>
      </c>
    </row>
    <row r="291" spans="1:19" ht="38.25">
      <c r="A291" s="4" t="s">
        <v>63</v>
      </c>
      <c r="B291" s="2" t="s">
        <v>545</v>
      </c>
      <c r="C291" s="2">
        <v>600</v>
      </c>
      <c r="D291" s="8">
        <v>0</v>
      </c>
      <c r="E291" s="9"/>
      <c r="F291" s="8">
        <f t="shared" si="41"/>
        <v>0</v>
      </c>
      <c r="G291" s="9"/>
      <c r="H291" s="8">
        <f t="shared" si="46"/>
        <v>0</v>
      </c>
      <c r="I291" s="9"/>
      <c r="J291" s="8">
        <f t="shared" si="43"/>
        <v>0</v>
      </c>
      <c r="K291" s="9"/>
      <c r="L291" s="8">
        <f t="shared" si="44"/>
        <v>0</v>
      </c>
      <c r="M291" s="8">
        <v>0</v>
      </c>
      <c r="N291" s="9"/>
      <c r="O291" s="8">
        <f t="shared" si="42"/>
        <v>0</v>
      </c>
      <c r="P291" s="9"/>
      <c r="Q291" s="8">
        <f t="shared" si="47"/>
        <v>0</v>
      </c>
      <c r="R291" s="9"/>
      <c r="S291" s="8">
        <f t="shared" si="45"/>
        <v>0</v>
      </c>
    </row>
    <row r="292" spans="1:19" ht="25.5">
      <c r="A292" s="10" t="s">
        <v>536</v>
      </c>
      <c r="B292" s="7" t="s">
        <v>537</v>
      </c>
      <c r="C292" s="2"/>
      <c r="D292" s="8">
        <v>0</v>
      </c>
      <c r="E292" s="9">
        <f>E293</f>
        <v>0</v>
      </c>
      <c r="F292" s="8">
        <f t="shared" si="41"/>
        <v>0</v>
      </c>
      <c r="G292" s="9">
        <f>G293</f>
        <v>0</v>
      </c>
      <c r="H292" s="8">
        <f t="shared" si="46"/>
        <v>0</v>
      </c>
      <c r="I292" s="9">
        <f>I293</f>
        <v>0</v>
      </c>
      <c r="J292" s="8">
        <f t="shared" si="43"/>
        <v>0</v>
      </c>
      <c r="K292" s="9">
        <f>K293</f>
        <v>0</v>
      </c>
      <c r="L292" s="8">
        <f t="shared" si="44"/>
        <v>0</v>
      </c>
      <c r="M292" s="8">
        <v>0</v>
      </c>
      <c r="N292" s="9">
        <f>N293</f>
        <v>0</v>
      </c>
      <c r="O292" s="8">
        <f t="shared" si="42"/>
        <v>0</v>
      </c>
      <c r="P292" s="9">
        <f>P293</f>
        <v>0</v>
      </c>
      <c r="Q292" s="8">
        <f t="shared" si="47"/>
        <v>0</v>
      </c>
      <c r="R292" s="9">
        <f>R293</f>
        <v>0</v>
      </c>
      <c r="S292" s="8">
        <f t="shared" si="45"/>
        <v>0</v>
      </c>
    </row>
    <row r="293" spans="1:19" ht="25.5">
      <c r="A293" s="4" t="s">
        <v>538</v>
      </c>
      <c r="B293" s="7" t="s">
        <v>539</v>
      </c>
      <c r="C293" s="2"/>
      <c r="D293" s="8">
        <v>0</v>
      </c>
      <c r="E293" s="9">
        <f>E294</f>
        <v>0</v>
      </c>
      <c r="F293" s="8">
        <f t="shared" ref="F293:F363" si="48">D293+E293</f>
        <v>0</v>
      </c>
      <c r="G293" s="9">
        <f>G294</f>
        <v>0</v>
      </c>
      <c r="H293" s="8">
        <f t="shared" si="46"/>
        <v>0</v>
      </c>
      <c r="I293" s="9">
        <f>I294</f>
        <v>0</v>
      </c>
      <c r="J293" s="8">
        <f t="shared" si="43"/>
        <v>0</v>
      </c>
      <c r="K293" s="9">
        <f>K294</f>
        <v>0</v>
      </c>
      <c r="L293" s="8">
        <f t="shared" si="44"/>
        <v>0</v>
      </c>
      <c r="M293" s="8">
        <v>0</v>
      </c>
      <c r="N293" s="9">
        <f>N294</f>
        <v>0</v>
      </c>
      <c r="O293" s="8">
        <f t="shared" ref="O293:O363" si="49">M293+N293</f>
        <v>0</v>
      </c>
      <c r="P293" s="9">
        <f>P294</f>
        <v>0</v>
      </c>
      <c r="Q293" s="8">
        <f t="shared" si="47"/>
        <v>0</v>
      </c>
      <c r="R293" s="9">
        <f>R294</f>
        <v>0</v>
      </c>
      <c r="S293" s="8">
        <f t="shared" si="45"/>
        <v>0</v>
      </c>
    </row>
    <row r="294" spans="1:19" ht="15.75">
      <c r="A294" s="4" t="s">
        <v>540</v>
      </c>
      <c r="B294" s="2" t="s">
        <v>541</v>
      </c>
      <c r="C294" s="2"/>
      <c r="D294" s="8">
        <v>0</v>
      </c>
      <c r="E294" s="9">
        <f>E295</f>
        <v>0</v>
      </c>
      <c r="F294" s="8">
        <f t="shared" si="48"/>
        <v>0</v>
      </c>
      <c r="G294" s="9">
        <f>G295</f>
        <v>0</v>
      </c>
      <c r="H294" s="8">
        <f t="shared" si="46"/>
        <v>0</v>
      </c>
      <c r="I294" s="9">
        <f>I295</f>
        <v>0</v>
      </c>
      <c r="J294" s="8">
        <f t="shared" si="43"/>
        <v>0</v>
      </c>
      <c r="K294" s="9">
        <f>K295</f>
        <v>0</v>
      </c>
      <c r="L294" s="8">
        <f t="shared" si="44"/>
        <v>0</v>
      </c>
      <c r="M294" s="8">
        <v>0</v>
      </c>
      <c r="N294" s="9">
        <f>N295</f>
        <v>0</v>
      </c>
      <c r="O294" s="8">
        <f t="shared" si="49"/>
        <v>0</v>
      </c>
      <c r="P294" s="9">
        <f>P295</f>
        <v>0</v>
      </c>
      <c r="Q294" s="8">
        <f t="shared" si="47"/>
        <v>0</v>
      </c>
      <c r="R294" s="9">
        <f>R295</f>
        <v>0</v>
      </c>
      <c r="S294" s="8">
        <f t="shared" si="45"/>
        <v>0</v>
      </c>
    </row>
    <row r="295" spans="1:19" ht="38.25">
      <c r="A295" s="4" t="s">
        <v>63</v>
      </c>
      <c r="B295" s="2" t="s">
        <v>541</v>
      </c>
      <c r="C295" s="2">
        <v>600</v>
      </c>
      <c r="D295" s="8">
        <v>0</v>
      </c>
      <c r="E295" s="9"/>
      <c r="F295" s="8">
        <f t="shared" si="48"/>
        <v>0</v>
      </c>
      <c r="G295" s="9"/>
      <c r="H295" s="8">
        <f t="shared" si="46"/>
        <v>0</v>
      </c>
      <c r="I295" s="9"/>
      <c r="J295" s="8">
        <f t="shared" si="43"/>
        <v>0</v>
      </c>
      <c r="K295" s="9"/>
      <c r="L295" s="8">
        <f t="shared" si="44"/>
        <v>0</v>
      </c>
      <c r="M295" s="8">
        <v>0</v>
      </c>
      <c r="N295" s="9"/>
      <c r="O295" s="8">
        <f t="shared" si="49"/>
        <v>0</v>
      </c>
      <c r="P295" s="9"/>
      <c r="Q295" s="8">
        <f t="shared" si="47"/>
        <v>0</v>
      </c>
      <c r="R295" s="9"/>
      <c r="S295" s="8">
        <f t="shared" si="45"/>
        <v>0</v>
      </c>
    </row>
    <row r="296" spans="1:19" ht="42" customHeight="1">
      <c r="A296" s="10" t="s">
        <v>632</v>
      </c>
      <c r="B296" s="7" t="s">
        <v>640</v>
      </c>
      <c r="C296" s="2"/>
      <c r="D296" s="8">
        <v>0</v>
      </c>
      <c r="E296" s="9">
        <f>E297</f>
        <v>0</v>
      </c>
      <c r="F296" s="8">
        <f t="shared" si="48"/>
        <v>0</v>
      </c>
      <c r="G296" s="9">
        <f>G297</f>
        <v>0</v>
      </c>
      <c r="H296" s="8">
        <f t="shared" si="46"/>
        <v>0</v>
      </c>
      <c r="I296" s="9">
        <f>I297</f>
        <v>0</v>
      </c>
      <c r="J296" s="8">
        <f t="shared" si="43"/>
        <v>0</v>
      </c>
      <c r="K296" s="9">
        <f>K297</f>
        <v>0</v>
      </c>
      <c r="L296" s="8">
        <f t="shared" si="44"/>
        <v>0</v>
      </c>
      <c r="M296" s="8">
        <v>0</v>
      </c>
      <c r="N296" s="9">
        <f>N297</f>
        <v>0</v>
      </c>
      <c r="O296" s="8">
        <f t="shared" si="49"/>
        <v>0</v>
      </c>
      <c r="P296" s="9">
        <f>P297</f>
        <v>0</v>
      </c>
      <c r="Q296" s="8">
        <f t="shared" si="47"/>
        <v>0</v>
      </c>
      <c r="R296" s="9">
        <f>R297</f>
        <v>0</v>
      </c>
      <c r="S296" s="8">
        <f t="shared" si="45"/>
        <v>0</v>
      </c>
    </row>
    <row r="297" spans="1:19" ht="38.25">
      <c r="A297" s="4" t="s">
        <v>634</v>
      </c>
      <c r="B297" s="2" t="s">
        <v>641</v>
      </c>
      <c r="C297" s="2"/>
      <c r="D297" s="8">
        <v>0</v>
      </c>
      <c r="E297" s="9">
        <f>E298</f>
        <v>0</v>
      </c>
      <c r="F297" s="8">
        <f t="shared" si="48"/>
        <v>0</v>
      </c>
      <c r="G297" s="9">
        <f>G298</f>
        <v>0</v>
      </c>
      <c r="H297" s="8">
        <f t="shared" si="46"/>
        <v>0</v>
      </c>
      <c r="I297" s="9">
        <f>I298</f>
        <v>0</v>
      </c>
      <c r="J297" s="8">
        <f t="shared" si="43"/>
        <v>0</v>
      </c>
      <c r="K297" s="9">
        <f>K298</f>
        <v>0</v>
      </c>
      <c r="L297" s="8">
        <f t="shared" si="44"/>
        <v>0</v>
      </c>
      <c r="M297" s="8">
        <v>0</v>
      </c>
      <c r="N297" s="9">
        <f>N298</f>
        <v>0</v>
      </c>
      <c r="O297" s="8">
        <f t="shared" si="49"/>
        <v>0</v>
      </c>
      <c r="P297" s="9">
        <f>P298</f>
        <v>0</v>
      </c>
      <c r="Q297" s="8">
        <f t="shared" si="47"/>
        <v>0</v>
      </c>
      <c r="R297" s="9">
        <f>R298</f>
        <v>0</v>
      </c>
      <c r="S297" s="8">
        <f t="shared" si="45"/>
        <v>0</v>
      </c>
    </row>
    <row r="298" spans="1:19" ht="30.75" customHeight="1">
      <c r="A298" s="4" t="s">
        <v>635</v>
      </c>
      <c r="B298" s="2" t="s">
        <v>642</v>
      </c>
      <c r="C298" s="2"/>
      <c r="D298" s="8">
        <v>0</v>
      </c>
      <c r="E298" s="9">
        <f>E299</f>
        <v>0</v>
      </c>
      <c r="F298" s="8">
        <f t="shared" si="48"/>
        <v>0</v>
      </c>
      <c r="G298" s="9">
        <f>G299</f>
        <v>0</v>
      </c>
      <c r="H298" s="8">
        <f t="shared" si="46"/>
        <v>0</v>
      </c>
      <c r="I298" s="9">
        <f>I299</f>
        <v>0</v>
      </c>
      <c r="J298" s="8">
        <f t="shared" si="43"/>
        <v>0</v>
      </c>
      <c r="K298" s="9">
        <f>K299</f>
        <v>0</v>
      </c>
      <c r="L298" s="8">
        <f t="shared" si="44"/>
        <v>0</v>
      </c>
      <c r="M298" s="8">
        <v>0</v>
      </c>
      <c r="N298" s="9">
        <f>N299</f>
        <v>0</v>
      </c>
      <c r="O298" s="8">
        <f t="shared" si="49"/>
        <v>0</v>
      </c>
      <c r="P298" s="9">
        <f>P299</f>
        <v>0</v>
      </c>
      <c r="Q298" s="8">
        <f t="shared" si="47"/>
        <v>0</v>
      </c>
      <c r="R298" s="9">
        <f>R299</f>
        <v>0</v>
      </c>
      <c r="S298" s="8">
        <f t="shared" si="45"/>
        <v>0</v>
      </c>
    </row>
    <row r="299" spans="1:19" ht="38.25">
      <c r="A299" s="4" t="s">
        <v>63</v>
      </c>
      <c r="B299" s="2" t="s">
        <v>642</v>
      </c>
      <c r="C299" s="2">
        <v>600</v>
      </c>
      <c r="D299" s="8">
        <v>0</v>
      </c>
      <c r="E299" s="9"/>
      <c r="F299" s="8">
        <f t="shared" si="48"/>
        <v>0</v>
      </c>
      <c r="G299" s="9"/>
      <c r="H299" s="8">
        <f t="shared" si="46"/>
        <v>0</v>
      </c>
      <c r="I299" s="9"/>
      <c r="J299" s="8">
        <f t="shared" si="43"/>
        <v>0</v>
      </c>
      <c r="K299" s="9"/>
      <c r="L299" s="8">
        <f t="shared" si="44"/>
        <v>0</v>
      </c>
      <c r="M299" s="8">
        <v>0</v>
      </c>
      <c r="N299" s="9"/>
      <c r="O299" s="8">
        <f t="shared" si="49"/>
        <v>0</v>
      </c>
      <c r="P299" s="9"/>
      <c r="Q299" s="8">
        <f t="shared" si="47"/>
        <v>0</v>
      </c>
      <c r="R299" s="9"/>
      <c r="S299" s="8">
        <f t="shared" si="45"/>
        <v>0</v>
      </c>
    </row>
    <row r="300" spans="1:19" ht="31.5" customHeight="1">
      <c r="A300" s="10" t="s">
        <v>699</v>
      </c>
      <c r="B300" s="7" t="s">
        <v>700</v>
      </c>
      <c r="C300" s="2"/>
      <c r="D300" s="8"/>
      <c r="E300" s="9"/>
      <c r="F300" s="8">
        <f t="shared" si="48"/>
        <v>0</v>
      </c>
      <c r="G300" s="9">
        <f>G301+G304</f>
        <v>0</v>
      </c>
      <c r="H300" s="8">
        <f t="shared" si="46"/>
        <v>0</v>
      </c>
      <c r="I300" s="9">
        <f>I301+I304</f>
        <v>0</v>
      </c>
      <c r="J300" s="8">
        <f t="shared" si="43"/>
        <v>0</v>
      </c>
      <c r="K300" s="9">
        <f>K301+K304</f>
        <v>0</v>
      </c>
      <c r="L300" s="8">
        <f t="shared" si="44"/>
        <v>0</v>
      </c>
      <c r="M300" s="8"/>
      <c r="N300" s="9"/>
      <c r="O300" s="8">
        <f t="shared" si="49"/>
        <v>0</v>
      </c>
      <c r="P300" s="9">
        <f>P301+P304</f>
        <v>0</v>
      </c>
      <c r="Q300" s="8">
        <f t="shared" si="47"/>
        <v>0</v>
      </c>
      <c r="R300" s="9">
        <f>R301+R304</f>
        <v>0</v>
      </c>
      <c r="S300" s="8">
        <f t="shared" si="45"/>
        <v>0</v>
      </c>
    </row>
    <row r="301" spans="1:19" ht="54" customHeight="1">
      <c r="A301" s="4" t="s">
        <v>701</v>
      </c>
      <c r="B301" s="2" t="s">
        <v>702</v>
      </c>
      <c r="C301" s="2"/>
      <c r="D301" s="8"/>
      <c r="E301" s="9"/>
      <c r="F301" s="8">
        <f t="shared" si="48"/>
        <v>0</v>
      </c>
      <c r="G301" s="9">
        <f>G302</f>
        <v>0</v>
      </c>
      <c r="H301" s="8">
        <f t="shared" si="46"/>
        <v>0</v>
      </c>
      <c r="I301" s="9">
        <f>I302</f>
        <v>0</v>
      </c>
      <c r="J301" s="8">
        <f t="shared" si="43"/>
        <v>0</v>
      </c>
      <c r="K301" s="9">
        <f>K302</f>
        <v>0</v>
      </c>
      <c r="L301" s="8">
        <f t="shared" si="44"/>
        <v>0</v>
      </c>
      <c r="M301" s="8"/>
      <c r="N301" s="9"/>
      <c r="O301" s="8">
        <f t="shared" si="49"/>
        <v>0</v>
      </c>
      <c r="P301" s="9">
        <f>P302</f>
        <v>0</v>
      </c>
      <c r="Q301" s="8">
        <f t="shared" si="47"/>
        <v>0</v>
      </c>
      <c r="R301" s="9">
        <f>R302</f>
        <v>0</v>
      </c>
      <c r="S301" s="8">
        <f t="shared" si="45"/>
        <v>0</v>
      </c>
    </row>
    <row r="302" spans="1:19" ht="43.5" customHeight="1">
      <c r="A302" s="4" t="s">
        <v>703</v>
      </c>
      <c r="B302" s="2" t="s">
        <v>704</v>
      </c>
      <c r="C302" s="2"/>
      <c r="D302" s="8"/>
      <c r="E302" s="9"/>
      <c r="F302" s="8">
        <f t="shared" si="48"/>
        <v>0</v>
      </c>
      <c r="G302" s="9">
        <f>G303</f>
        <v>0</v>
      </c>
      <c r="H302" s="8">
        <f t="shared" si="46"/>
        <v>0</v>
      </c>
      <c r="I302" s="9">
        <f>I303</f>
        <v>0</v>
      </c>
      <c r="J302" s="8">
        <f t="shared" si="43"/>
        <v>0</v>
      </c>
      <c r="K302" s="9">
        <f>K303</f>
        <v>0</v>
      </c>
      <c r="L302" s="8">
        <f t="shared" si="44"/>
        <v>0</v>
      </c>
      <c r="M302" s="8"/>
      <c r="N302" s="9"/>
      <c r="O302" s="8">
        <f t="shared" si="49"/>
        <v>0</v>
      </c>
      <c r="P302" s="9">
        <f>P303</f>
        <v>0</v>
      </c>
      <c r="Q302" s="8">
        <f t="shared" si="47"/>
        <v>0</v>
      </c>
      <c r="R302" s="9">
        <f>R303</f>
        <v>0</v>
      </c>
      <c r="S302" s="8">
        <f t="shared" si="45"/>
        <v>0</v>
      </c>
    </row>
    <row r="303" spans="1:19" ht="38.25">
      <c r="A303" s="4" t="s">
        <v>35</v>
      </c>
      <c r="B303" s="2" t="s">
        <v>704</v>
      </c>
      <c r="C303" s="2">
        <v>200</v>
      </c>
      <c r="D303" s="8"/>
      <c r="E303" s="9"/>
      <c r="F303" s="8">
        <f t="shared" si="48"/>
        <v>0</v>
      </c>
      <c r="G303" s="9"/>
      <c r="H303" s="8">
        <f t="shared" si="46"/>
        <v>0</v>
      </c>
      <c r="I303" s="9"/>
      <c r="J303" s="8">
        <f t="shared" si="43"/>
        <v>0</v>
      </c>
      <c r="K303" s="9"/>
      <c r="L303" s="8">
        <f t="shared" si="44"/>
        <v>0</v>
      </c>
      <c r="M303" s="8"/>
      <c r="N303" s="9"/>
      <c r="O303" s="8">
        <f t="shared" si="49"/>
        <v>0</v>
      </c>
      <c r="P303" s="9"/>
      <c r="Q303" s="8">
        <f t="shared" si="47"/>
        <v>0</v>
      </c>
      <c r="R303" s="9"/>
      <c r="S303" s="8">
        <f t="shared" si="45"/>
        <v>0</v>
      </c>
    </row>
    <row r="304" spans="1:19" ht="41.25" customHeight="1">
      <c r="A304" s="4" t="s">
        <v>705</v>
      </c>
      <c r="B304" s="2" t="s">
        <v>706</v>
      </c>
      <c r="C304" s="2"/>
      <c r="D304" s="8"/>
      <c r="E304" s="9"/>
      <c r="F304" s="8">
        <f t="shared" si="48"/>
        <v>0</v>
      </c>
      <c r="G304" s="9">
        <f>G305</f>
        <v>0</v>
      </c>
      <c r="H304" s="8">
        <f t="shared" si="46"/>
        <v>0</v>
      </c>
      <c r="I304" s="9">
        <f>I305</f>
        <v>0</v>
      </c>
      <c r="J304" s="8">
        <f t="shared" si="43"/>
        <v>0</v>
      </c>
      <c r="K304" s="9">
        <f>K305</f>
        <v>0</v>
      </c>
      <c r="L304" s="8">
        <f t="shared" si="44"/>
        <v>0</v>
      </c>
      <c r="M304" s="8"/>
      <c r="N304" s="9"/>
      <c r="O304" s="8">
        <f t="shared" si="49"/>
        <v>0</v>
      </c>
      <c r="P304" s="9">
        <f>P305</f>
        <v>0</v>
      </c>
      <c r="Q304" s="8">
        <f t="shared" si="47"/>
        <v>0</v>
      </c>
      <c r="R304" s="9">
        <f>R305</f>
        <v>0</v>
      </c>
      <c r="S304" s="8">
        <f t="shared" si="45"/>
        <v>0</v>
      </c>
    </row>
    <row r="305" spans="1:19" ht="32.25" customHeight="1">
      <c r="A305" s="4" t="s">
        <v>707</v>
      </c>
      <c r="B305" s="2" t="s">
        <v>708</v>
      </c>
      <c r="C305" s="2"/>
      <c r="D305" s="8"/>
      <c r="E305" s="9"/>
      <c r="F305" s="8">
        <f t="shared" si="48"/>
        <v>0</v>
      </c>
      <c r="G305" s="9">
        <f>G306</f>
        <v>0</v>
      </c>
      <c r="H305" s="8">
        <f t="shared" si="46"/>
        <v>0</v>
      </c>
      <c r="I305" s="9">
        <f>I306</f>
        <v>0</v>
      </c>
      <c r="J305" s="8">
        <f t="shared" si="43"/>
        <v>0</v>
      </c>
      <c r="K305" s="9">
        <f>K306</f>
        <v>0</v>
      </c>
      <c r="L305" s="8">
        <f t="shared" si="44"/>
        <v>0</v>
      </c>
      <c r="M305" s="8"/>
      <c r="N305" s="9"/>
      <c r="O305" s="8">
        <f t="shared" si="49"/>
        <v>0</v>
      </c>
      <c r="P305" s="9">
        <f>P306</f>
        <v>0</v>
      </c>
      <c r="Q305" s="8">
        <f t="shared" si="47"/>
        <v>0</v>
      </c>
      <c r="R305" s="9">
        <f>R306</f>
        <v>0</v>
      </c>
      <c r="S305" s="8">
        <f t="shared" si="45"/>
        <v>0</v>
      </c>
    </row>
    <row r="306" spans="1:19" ht="38.25">
      <c r="A306" s="4" t="s">
        <v>35</v>
      </c>
      <c r="B306" s="2" t="s">
        <v>708</v>
      </c>
      <c r="C306" s="2">
        <v>200</v>
      </c>
      <c r="D306" s="8"/>
      <c r="E306" s="9"/>
      <c r="F306" s="8">
        <f t="shared" si="48"/>
        <v>0</v>
      </c>
      <c r="G306" s="9"/>
      <c r="H306" s="8">
        <f t="shared" si="46"/>
        <v>0</v>
      </c>
      <c r="I306" s="9"/>
      <c r="J306" s="8">
        <f t="shared" si="43"/>
        <v>0</v>
      </c>
      <c r="K306" s="9"/>
      <c r="L306" s="8">
        <f t="shared" si="44"/>
        <v>0</v>
      </c>
      <c r="M306" s="8"/>
      <c r="N306" s="9"/>
      <c r="O306" s="8">
        <f t="shared" si="49"/>
        <v>0</v>
      </c>
      <c r="P306" s="9"/>
      <c r="Q306" s="8">
        <f t="shared" si="47"/>
        <v>0</v>
      </c>
      <c r="R306" s="9"/>
      <c r="S306" s="8">
        <f t="shared" si="45"/>
        <v>0</v>
      </c>
    </row>
    <row r="307" spans="1:19" ht="84.75" customHeight="1">
      <c r="A307" s="6" t="s">
        <v>5</v>
      </c>
      <c r="B307" s="7" t="s">
        <v>100</v>
      </c>
      <c r="C307" s="2"/>
      <c r="D307" s="8">
        <v>1193</v>
      </c>
      <c r="E307" s="9">
        <f>E308+E322</f>
        <v>0</v>
      </c>
      <c r="F307" s="8">
        <f t="shared" si="48"/>
        <v>1193</v>
      </c>
      <c r="G307" s="9">
        <f>G308+G322</f>
        <v>0</v>
      </c>
      <c r="H307" s="8">
        <f t="shared" si="46"/>
        <v>1193</v>
      </c>
      <c r="I307" s="9">
        <f>I308+I322</f>
        <v>0</v>
      </c>
      <c r="J307" s="8">
        <f t="shared" si="43"/>
        <v>1193</v>
      </c>
      <c r="K307" s="9">
        <f>K308+K322</f>
        <v>0</v>
      </c>
      <c r="L307" s="8">
        <f t="shared" si="44"/>
        <v>1193</v>
      </c>
      <c r="M307" s="8">
        <v>1193</v>
      </c>
      <c r="N307" s="9">
        <f>N308+N322</f>
        <v>0</v>
      </c>
      <c r="O307" s="8">
        <f t="shared" si="49"/>
        <v>1193</v>
      </c>
      <c r="P307" s="9">
        <f>P308+P322</f>
        <v>0</v>
      </c>
      <c r="Q307" s="8">
        <f t="shared" si="47"/>
        <v>1193</v>
      </c>
      <c r="R307" s="9">
        <f>R308+R322</f>
        <v>0</v>
      </c>
      <c r="S307" s="8">
        <f t="shared" si="45"/>
        <v>1193</v>
      </c>
    </row>
    <row r="308" spans="1:19" ht="67.5" customHeight="1">
      <c r="A308" s="10" t="s">
        <v>101</v>
      </c>
      <c r="B308" s="7" t="s">
        <v>104</v>
      </c>
      <c r="C308" s="2"/>
      <c r="D308" s="8">
        <v>1193</v>
      </c>
      <c r="E308" s="9">
        <f>E309+E313+E318</f>
        <v>0</v>
      </c>
      <c r="F308" s="8">
        <f t="shared" si="48"/>
        <v>1193</v>
      </c>
      <c r="G308" s="9">
        <f>G309+G313+G318</f>
        <v>0</v>
      </c>
      <c r="H308" s="8">
        <f t="shared" si="46"/>
        <v>1193</v>
      </c>
      <c r="I308" s="9">
        <f>I309+I313+I318</f>
        <v>0</v>
      </c>
      <c r="J308" s="8">
        <f t="shared" si="43"/>
        <v>1193</v>
      </c>
      <c r="K308" s="9">
        <f>K309+K313+K318</f>
        <v>0</v>
      </c>
      <c r="L308" s="8">
        <f t="shared" si="44"/>
        <v>1193</v>
      </c>
      <c r="M308" s="8">
        <v>1193</v>
      </c>
      <c r="N308" s="9">
        <f>N309+N313+N318</f>
        <v>0</v>
      </c>
      <c r="O308" s="8">
        <f t="shared" si="49"/>
        <v>1193</v>
      </c>
      <c r="P308" s="9">
        <f>P309+P313+P318</f>
        <v>0</v>
      </c>
      <c r="Q308" s="8">
        <f t="shared" si="47"/>
        <v>1193</v>
      </c>
      <c r="R308" s="9">
        <f>R309+R313+R318</f>
        <v>0</v>
      </c>
      <c r="S308" s="8">
        <f t="shared" si="45"/>
        <v>1193</v>
      </c>
    </row>
    <row r="309" spans="1:19" ht="51">
      <c r="A309" s="4" t="s">
        <v>102</v>
      </c>
      <c r="B309" s="2" t="s">
        <v>105</v>
      </c>
      <c r="C309" s="2"/>
      <c r="D309" s="8">
        <v>402</v>
      </c>
      <c r="E309" s="9">
        <f>E310</f>
        <v>0</v>
      </c>
      <c r="F309" s="8">
        <f t="shared" si="48"/>
        <v>402</v>
      </c>
      <c r="G309" s="9">
        <f>G310</f>
        <v>0</v>
      </c>
      <c r="H309" s="8">
        <f t="shared" si="46"/>
        <v>402</v>
      </c>
      <c r="I309" s="9">
        <f>I310</f>
        <v>0</v>
      </c>
      <c r="J309" s="8">
        <f t="shared" si="43"/>
        <v>402</v>
      </c>
      <c r="K309" s="9">
        <f>K310</f>
        <v>0</v>
      </c>
      <c r="L309" s="8">
        <f t="shared" si="44"/>
        <v>402</v>
      </c>
      <c r="M309" s="8">
        <v>402</v>
      </c>
      <c r="N309" s="9">
        <f>N310</f>
        <v>0</v>
      </c>
      <c r="O309" s="8">
        <f t="shared" si="49"/>
        <v>402</v>
      </c>
      <c r="P309" s="9">
        <f>P310</f>
        <v>0</v>
      </c>
      <c r="Q309" s="8">
        <f t="shared" si="47"/>
        <v>402</v>
      </c>
      <c r="R309" s="9">
        <f>R310</f>
        <v>0</v>
      </c>
      <c r="S309" s="8">
        <f t="shared" si="45"/>
        <v>402</v>
      </c>
    </row>
    <row r="310" spans="1:19" ht="38.25">
      <c r="A310" s="4" t="s">
        <v>103</v>
      </c>
      <c r="B310" s="2" t="s">
        <v>106</v>
      </c>
      <c r="C310" s="2"/>
      <c r="D310" s="8">
        <v>402</v>
      </c>
      <c r="E310" s="9">
        <f>E311+E312</f>
        <v>0</v>
      </c>
      <c r="F310" s="8">
        <f t="shared" si="48"/>
        <v>402</v>
      </c>
      <c r="G310" s="9">
        <f>G311+G312</f>
        <v>0</v>
      </c>
      <c r="H310" s="8">
        <f t="shared" si="46"/>
        <v>402</v>
      </c>
      <c r="I310" s="9">
        <f>I311+I312</f>
        <v>0</v>
      </c>
      <c r="J310" s="8">
        <f t="shared" si="43"/>
        <v>402</v>
      </c>
      <c r="K310" s="9">
        <f>K311+K312</f>
        <v>0</v>
      </c>
      <c r="L310" s="8">
        <f t="shared" si="44"/>
        <v>402</v>
      </c>
      <c r="M310" s="8">
        <v>402</v>
      </c>
      <c r="N310" s="9">
        <f>N311+N312</f>
        <v>0</v>
      </c>
      <c r="O310" s="8">
        <f t="shared" si="49"/>
        <v>402</v>
      </c>
      <c r="P310" s="9">
        <f>P311+P312</f>
        <v>0</v>
      </c>
      <c r="Q310" s="8">
        <f t="shared" si="47"/>
        <v>402</v>
      </c>
      <c r="R310" s="9">
        <f>R311+R312</f>
        <v>0</v>
      </c>
      <c r="S310" s="8">
        <f t="shared" si="45"/>
        <v>402</v>
      </c>
    </row>
    <row r="311" spans="1:19" ht="76.5">
      <c r="A311" s="4" t="s">
        <v>107</v>
      </c>
      <c r="B311" s="2" t="s">
        <v>106</v>
      </c>
      <c r="C311" s="2">
        <v>100</v>
      </c>
      <c r="D311" s="8">
        <v>270</v>
      </c>
      <c r="E311" s="9"/>
      <c r="F311" s="8">
        <f t="shared" si="48"/>
        <v>270</v>
      </c>
      <c r="G311" s="9"/>
      <c r="H311" s="8">
        <f t="shared" si="46"/>
        <v>270</v>
      </c>
      <c r="I311" s="9"/>
      <c r="J311" s="8">
        <f t="shared" si="43"/>
        <v>270</v>
      </c>
      <c r="K311" s="9"/>
      <c r="L311" s="8">
        <f t="shared" si="44"/>
        <v>270</v>
      </c>
      <c r="M311" s="8">
        <v>270</v>
      </c>
      <c r="N311" s="9"/>
      <c r="O311" s="8">
        <f t="shared" si="49"/>
        <v>270</v>
      </c>
      <c r="P311" s="9"/>
      <c r="Q311" s="8">
        <f t="shared" si="47"/>
        <v>270</v>
      </c>
      <c r="R311" s="9"/>
      <c r="S311" s="8">
        <f t="shared" si="45"/>
        <v>270</v>
      </c>
    </row>
    <row r="312" spans="1:19" ht="38.25">
      <c r="A312" s="4" t="s">
        <v>35</v>
      </c>
      <c r="B312" s="2" t="s">
        <v>106</v>
      </c>
      <c r="C312" s="2">
        <v>200</v>
      </c>
      <c r="D312" s="8">
        <v>132</v>
      </c>
      <c r="E312" s="9"/>
      <c r="F312" s="8">
        <f t="shared" si="48"/>
        <v>132</v>
      </c>
      <c r="G312" s="9"/>
      <c r="H312" s="8">
        <f t="shared" si="46"/>
        <v>132</v>
      </c>
      <c r="I312" s="9"/>
      <c r="J312" s="8">
        <f t="shared" si="43"/>
        <v>132</v>
      </c>
      <c r="K312" s="9"/>
      <c r="L312" s="8">
        <f t="shared" si="44"/>
        <v>132</v>
      </c>
      <c r="M312" s="8">
        <v>132</v>
      </c>
      <c r="N312" s="9"/>
      <c r="O312" s="8">
        <f t="shared" si="49"/>
        <v>132</v>
      </c>
      <c r="P312" s="9"/>
      <c r="Q312" s="8">
        <f t="shared" si="47"/>
        <v>132</v>
      </c>
      <c r="R312" s="9"/>
      <c r="S312" s="8">
        <f t="shared" si="45"/>
        <v>132</v>
      </c>
    </row>
    <row r="313" spans="1:19" ht="38.25">
      <c r="A313" s="4" t="s">
        <v>108</v>
      </c>
      <c r="B313" s="2" t="s">
        <v>110</v>
      </c>
      <c r="C313" s="2"/>
      <c r="D313" s="8">
        <v>599.04999999999995</v>
      </c>
      <c r="E313" s="9">
        <f>E314</f>
        <v>0</v>
      </c>
      <c r="F313" s="8">
        <f t="shared" si="48"/>
        <v>599.04999999999995</v>
      </c>
      <c r="G313" s="9">
        <f>G314</f>
        <v>0</v>
      </c>
      <c r="H313" s="8">
        <f t="shared" si="46"/>
        <v>599.04999999999995</v>
      </c>
      <c r="I313" s="9">
        <f>I314</f>
        <v>0</v>
      </c>
      <c r="J313" s="8">
        <f t="shared" si="43"/>
        <v>599.04999999999995</v>
      </c>
      <c r="K313" s="9">
        <f>K314</f>
        <v>0</v>
      </c>
      <c r="L313" s="8">
        <f t="shared" si="44"/>
        <v>599.04999999999995</v>
      </c>
      <c r="M313" s="8">
        <v>599.04999999999995</v>
      </c>
      <c r="N313" s="9">
        <f>N314</f>
        <v>0</v>
      </c>
      <c r="O313" s="8">
        <f t="shared" si="49"/>
        <v>599.04999999999995</v>
      </c>
      <c r="P313" s="9">
        <f>P314</f>
        <v>0</v>
      </c>
      <c r="Q313" s="8">
        <f t="shared" si="47"/>
        <v>599.04999999999995</v>
      </c>
      <c r="R313" s="9">
        <f>R314</f>
        <v>0</v>
      </c>
      <c r="S313" s="8">
        <f t="shared" si="45"/>
        <v>599.04999999999995</v>
      </c>
    </row>
    <row r="314" spans="1:19" ht="38.25">
      <c r="A314" s="4" t="s">
        <v>109</v>
      </c>
      <c r="B314" s="2" t="s">
        <v>111</v>
      </c>
      <c r="C314" s="2"/>
      <c r="D314" s="8">
        <v>599.04999999999995</v>
      </c>
      <c r="E314" s="9">
        <f>E315+E316+E317</f>
        <v>0</v>
      </c>
      <c r="F314" s="8">
        <f t="shared" si="48"/>
        <v>599.04999999999995</v>
      </c>
      <c r="G314" s="9">
        <f>G315+G316+G317</f>
        <v>0</v>
      </c>
      <c r="H314" s="8">
        <f t="shared" si="46"/>
        <v>599.04999999999995</v>
      </c>
      <c r="I314" s="9">
        <f>I315+I316+I317</f>
        <v>0</v>
      </c>
      <c r="J314" s="8">
        <f t="shared" si="43"/>
        <v>599.04999999999995</v>
      </c>
      <c r="K314" s="9">
        <f>K315+K316+K317</f>
        <v>0</v>
      </c>
      <c r="L314" s="8">
        <f t="shared" si="44"/>
        <v>599.04999999999995</v>
      </c>
      <c r="M314" s="8">
        <v>599.04999999999995</v>
      </c>
      <c r="N314" s="9">
        <f>N315+N316+N317</f>
        <v>0</v>
      </c>
      <c r="O314" s="8">
        <f t="shared" si="49"/>
        <v>599.04999999999995</v>
      </c>
      <c r="P314" s="9">
        <f>P315+P316+P317</f>
        <v>0</v>
      </c>
      <c r="Q314" s="8">
        <f t="shared" si="47"/>
        <v>599.04999999999995</v>
      </c>
      <c r="R314" s="9">
        <f>R315+R316+R317</f>
        <v>0</v>
      </c>
      <c r="S314" s="8">
        <f t="shared" si="45"/>
        <v>599.04999999999995</v>
      </c>
    </row>
    <row r="315" spans="1:19" ht="76.5">
      <c r="A315" s="4" t="s">
        <v>107</v>
      </c>
      <c r="B315" s="2" t="s">
        <v>111</v>
      </c>
      <c r="C315" s="2">
        <v>100</v>
      </c>
      <c r="D315" s="8">
        <v>419.05</v>
      </c>
      <c r="E315" s="9"/>
      <c r="F315" s="8">
        <f t="shared" si="48"/>
        <v>419.05</v>
      </c>
      <c r="G315" s="9"/>
      <c r="H315" s="8">
        <f t="shared" si="46"/>
        <v>419.05</v>
      </c>
      <c r="I315" s="9"/>
      <c r="J315" s="8">
        <f t="shared" si="43"/>
        <v>419.05</v>
      </c>
      <c r="K315" s="9"/>
      <c r="L315" s="8">
        <f t="shared" si="44"/>
        <v>419.05</v>
      </c>
      <c r="M315" s="8">
        <v>419.05</v>
      </c>
      <c r="N315" s="9"/>
      <c r="O315" s="8">
        <f t="shared" si="49"/>
        <v>419.05</v>
      </c>
      <c r="P315" s="9"/>
      <c r="Q315" s="8">
        <f t="shared" si="47"/>
        <v>419.05</v>
      </c>
      <c r="R315" s="9"/>
      <c r="S315" s="8">
        <f t="shared" si="45"/>
        <v>419.05</v>
      </c>
    </row>
    <row r="316" spans="1:19" ht="38.25">
      <c r="A316" s="4" t="s">
        <v>35</v>
      </c>
      <c r="B316" s="2" t="s">
        <v>111</v>
      </c>
      <c r="C316" s="2">
        <v>200</v>
      </c>
      <c r="D316" s="8">
        <v>180</v>
      </c>
      <c r="E316" s="9"/>
      <c r="F316" s="8">
        <f t="shared" si="48"/>
        <v>180</v>
      </c>
      <c r="G316" s="9"/>
      <c r="H316" s="8">
        <f t="shared" si="46"/>
        <v>180</v>
      </c>
      <c r="I316" s="9"/>
      <c r="J316" s="8">
        <f t="shared" si="43"/>
        <v>180</v>
      </c>
      <c r="K316" s="9"/>
      <c r="L316" s="8">
        <f t="shared" si="44"/>
        <v>180</v>
      </c>
      <c r="M316" s="8">
        <v>180</v>
      </c>
      <c r="N316" s="9"/>
      <c r="O316" s="8">
        <f t="shared" si="49"/>
        <v>180</v>
      </c>
      <c r="P316" s="9"/>
      <c r="Q316" s="8">
        <f t="shared" si="47"/>
        <v>180</v>
      </c>
      <c r="R316" s="9"/>
      <c r="S316" s="8">
        <f t="shared" si="45"/>
        <v>180</v>
      </c>
    </row>
    <row r="317" spans="1:19" ht="25.5">
      <c r="A317" s="4" t="s">
        <v>34</v>
      </c>
      <c r="B317" s="2" t="s">
        <v>111</v>
      </c>
      <c r="C317" s="2">
        <v>800</v>
      </c>
      <c r="D317" s="8">
        <v>0</v>
      </c>
      <c r="E317" s="9"/>
      <c r="F317" s="8">
        <f t="shared" si="48"/>
        <v>0</v>
      </c>
      <c r="G317" s="9"/>
      <c r="H317" s="8">
        <f t="shared" si="46"/>
        <v>0</v>
      </c>
      <c r="I317" s="9"/>
      <c r="J317" s="8">
        <f t="shared" si="43"/>
        <v>0</v>
      </c>
      <c r="K317" s="9"/>
      <c r="L317" s="8">
        <f t="shared" si="44"/>
        <v>0</v>
      </c>
      <c r="M317" s="8">
        <v>0</v>
      </c>
      <c r="N317" s="9"/>
      <c r="O317" s="8">
        <f t="shared" si="49"/>
        <v>0</v>
      </c>
      <c r="P317" s="9"/>
      <c r="Q317" s="8">
        <f t="shared" si="47"/>
        <v>0</v>
      </c>
      <c r="R317" s="9"/>
      <c r="S317" s="8">
        <f t="shared" si="45"/>
        <v>0</v>
      </c>
    </row>
    <row r="318" spans="1:19" ht="38.25">
      <c r="A318" s="4" t="s">
        <v>638</v>
      </c>
      <c r="B318" s="2" t="s">
        <v>112</v>
      </c>
      <c r="C318" s="2"/>
      <c r="D318" s="8">
        <v>191.95</v>
      </c>
      <c r="E318" s="9">
        <f>E319</f>
        <v>0</v>
      </c>
      <c r="F318" s="8">
        <f t="shared" si="48"/>
        <v>191.95</v>
      </c>
      <c r="G318" s="9">
        <f>G319</f>
        <v>0</v>
      </c>
      <c r="H318" s="8">
        <f t="shared" si="46"/>
        <v>191.95</v>
      </c>
      <c r="I318" s="9">
        <f>I319</f>
        <v>0</v>
      </c>
      <c r="J318" s="8">
        <f t="shared" si="43"/>
        <v>191.95</v>
      </c>
      <c r="K318" s="9">
        <f>K319</f>
        <v>0</v>
      </c>
      <c r="L318" s="8">
        <f t="shared" si="44"/>
        <v>191.95</v>
      </c>
      <c r="M318" s="8">
        <v>191.95</v>
      </c>
      <c r="N318" s="9">
        <f>N319</f>
        <v>0</v>
      </c>
      <c r="O318" s="8">
        <f t="shared" si="49"/>
        <v>191.95</v>
      </c>
      <c r="P318" s="9">
        <f>P319</f>
        <v>0</v>
      </c>
      <c r="Q318" s="8">
        <f t="shared" si="47"/>
        <v>191.95</v>
      </c>
      <c r="R318" s="9">
        <f>R319</f>
        <v>0</v>
      </c>
      <c r="S318" s="8">
        <f t="shared" si="45"/>
        <v>191.95</v>
      </c>
    </row>
    <row r="319" spans="1:19" ht="25.5">
      <c r="A319" s="4" t="s">
        <v>639</v>
      </c>
      <c r="B319" s="2" t="s">
        <v>113</v>
      </c>
      <c r="C319" s="2"/>
      <c r="D319" s="8">
        <v>191.95</v>
      </c>
      <c r="E319" s="9">
        <f>E320+E321</f>
        <v>0</v>
      </c>
      <c r="F319" s="8">
        <f t="shared" si="48"/>
        <v>191.95</v>
      </c>
      <c r="G319" s="9">
        <f>G320+G321</f>
        <v>0</v>
      </c>
      <c r="H319" s="8">
        <f t="shared" si="46"/>
        <v>191.95</v>
      </c>
      <c r="I319" s="9">
        <f>I320+I321</f>
        <v>0</v>
      </c>
      <c r="J319" s="8">
        <f t="shared" si="43"/>
        <v>191.95</v>
      </c>
      <c r="K319" s="9">
        <f>K320+K321</f>
        <v>0</v>
      </c>
      <c r="L319" s="8">
        <f t="shared" si="44"/>
        <v>191.95</v>
      </c>
      <c r="M319" s="8">
        <v>191.95</v>
      </c>
      <c r="N319" s="9">
        <f>N320+N321</f>
        <v>0</v>
      </c>
      <c r="O319" s="8">
        <f t="shared" si="49"/>
        <v>191.95</v>
      </c>
      <c r="P319" s="9">
        <f>P320+P321</f>
        <v>0</v>
      </c>
      <c r="Q319" s="8">
        <f t="shared" si="47"/>
        <v>191.95</v>
      </c>
      <c r="R319" s="9">
        <f>R320+R321</f>
        <v>0</v>
      </c>
      <c r="S319" s="8">
        <f t="shared" si="45"/>
        <v>191.95</v>
      </c>
    </row>
    <row r="320" spans="1:19" ht="76.5">
      <c r="A320" s="4" t="s">
        <v>107</v>
      </c>
      <c r="B320" s="2" t="s">
        <v>113</v>
      </c>
      <c r="C320" s="2">
        <v>100</v>
      </c>
      <c r="D320" s="8">
        <v>163.95</v>
      </c>
      <c r="E320" s="9"/>
      <c r="F320" s="8">
        <f t="shared" si="48"/>
        <v>163.95</v>
      </c>
      <c r="G320" s="9"/>
      <c r="H320" s="8">
        <f t="shared" si="46"/>
        <v>163.95</v>
      </c>
      <c r="I320" s="9"/>
      <c r="J320" s="8">
        <f t="shared" si="43"/>
        <v>163.95</v>
      </c>
      <c r="K320" s="9"/>
      <c r="L320" s="8">
        <f t="shared" si="44"/>
        <v>163.95</v>
      </c>
      <c r="M320" s="8">
        <v>163.95</v>
      </c>
      <c r="N320" s="9"/>
      <c r="O320" s="8">
        <f t="shared" si="49"/>
        <v>163.95</v>
      </c>
      <c r="P320" s="9"/>
      <c r="Q320" s="8">
        <f t="shared" si="47"/>
        <v>163.95</v>
      </c>
      <c r="R320" s="9"/>
      <c r="S320" s="8">
        <f t="shared" si="45"/>
        <v>163.95</v>
      </c>
    </row>
    <row r="321" spans="1:19" ht="38.25">
      <c r="A321" s="4" t="s">
        <v>35</v>
      </c>
      <c r="B321" s="2" t="s">
        <v>113</v>
      </c>
      <c r="C321" s="2">
        <v>200</v>
      </c>
      <c r="D321" s="8">
        <v>28</v>
      </c>
      <c r="E321" s="9"/>
      <c r="F321" s="8">
        <f t="shared" si="48"/>
        <v>28</v>
      </c>
      <c r="G321" s="9"/>
      <c r="H321" s="8">
        <f t="shared" si="46"/>
        <v>28</v>
      </c>
      <c r="I321" s="9"/>
      <c r="J321" s="8">
        <f t="shared" si="43"/>
        <v>28</v>
      </c>
      <c r="K321" s="9"/>
      <c r="L321" s="8">
        <f t="shared" si="44"/>
        <v>28</v>
      </c>
      <c r="M321" s="8">
        <v>28</v>
      </c>
      <c r="N321" s="9"/>
      <c r="O321" s="8">
        <f t="shared" si="49"/>
        <v>28</v>
      </c>
      <c r="P321" s="9"/>
      <c r="Q321" s="8">
        <f t="shared" si="47"/>
        <v>28</v>
      </c>
      <c r="R321" s="9"/>
      <c r="S321" s="8">
        <f t="shared" si="45"/>
        <v>28</v>
      </c>
    </row>
    <row r="322" spans="1:19" ht="76.5">
      <c r="A322" s="10" t="s">
        <v>572</v>
      </c>
      <c r="B322" s="7" t="s">
        <v>573</v>
      </c>
      <c r="C322" s="2"/>
      <c r="D322" s="8">
        <v>0</v>
      </c>
      <c r="E322" s="9">
        <f>E323+E326</f>
        <v>0</v>
      </c>
      <c r="F322" s="8">
        <f t="shared" si="48"/>
        <v>0</v>
      </c>
      <c r="G322" s="9">
        <f>G323+G326</f>
        <v>0</v>
      </c>
      <c r="H322" s="8">
        <f t="shared" si="46"/>
        <v>0</v>
      </c>
      <c r="I322" s="9">
        <f>I323+I326</f>
        <v>0</v>
      </c>
      <c r="J322" s="8">
        <f t="shared" si="43"/>
        <v>0</v>
      </c>
      <c r="K322" s="9">
        <f>K323+K326</f>
        <v>0</v>
      </c>
      <c r="L322" s="8">
        <f t="shared" si="44"/>
        <v>0</v>
      </c>
      <c r="M322" s="8">
        <v>0</v>
      </c>
      <c r="N322" s="9">
        <f>N323+N326</f>
        <v>0</v>
      </c>
      <c r="O322" s="8">
        <f t="shared" si="49"/>
        <v>0</v>
      </c>
      <c r="P322" s="9">
        <f>P323+P326</f>
        <v>0</v>
      </c>
      <c r="Q322" s="8">
        <f t="shared" si="47"/>
        <v>0</v>
      </c>
      <c r="R322" s="9">
        <f>R323+R326</f>
        <v>0</v>
      </c>
      <c r="S322" s="8">
        <f t="shared" si="45"/>
        <v>0</v>
      </c>
    </row>
    <row r="323" spans="1:19" ht="89.25">
      <c r="A323" s="4" t="s">
        <v>574</v>
      </c>
      <c r="B323" s="2" t="s">
        <v>575</v>
      </c>
      <c r="C323" s="2"/>
      <c r="D323" s="8">
        <v>0</v>
      </c>
      <c r="E323" s="9">
        <f>E324</f>
        <v>0</v>
      </c>
      <c r="F323" s="8">
        <f t="shared" si="48"/>
        <v>0</v>
      </c>
      <c r="G323" s="9">
        <f>G324</f>
        <v>0</v>
      </c>
      <c r="H323" s="8">
        <f t="shared" si="46"/>
        <v>0</v>
      </c>
      <c r="I323" s="9">
        <f>I324</f>
        <v>0</v>
      </c>
      <c r="J323" s="8">
        <f t="shared" si="43"/>
        <v>0</v>
      </c>
      <c r="K323" s="9">
        <f>K324</f>
        <v>0</v>
      </c>
      <c r="L323" s="8">
        <f t="shared" si="44"/>
        <v>0</v>
      </c>
      <c r="M323" s="8">
        <v>0</v>
      </c>
      <c r="N323" s="9">
        <f>N324</f>
        <v>0</v>
      </c>
      <c r="O323" s="8">
        <f t="shared" si="49"/>
        <v>0</v>
      </c>
      <c r="P323" s="9">
        <f>P324</f>
        <v>0</v>
      </c>
      <c r="Q323" s="8">
        <f t="shared" si="47"/>
        <v>0</v>
      </c>
      <c r="R323" s="9">
        <f>R324</f>
        <v>0</v>
      </c>
      <c r="S323" s="8">
        <f t="shared" si="45"/>
        <v>0</v>
      </c>
    </row>
    <row r="324" spans="1:19" ht="76.5">
      <c r="A324" s="4" t="s">
        <v>576</v>
      </c>
      <c r="B324" s="2" t="s">
        <v>577</v>
      </c>
      <c r="C324" s="2"/>
      <c r="D324" s="8">
        <v>0</v>
      </c>
      <c r="E324" s="9">
        <f>E325</f>
        <v>0</v>
      </c>
      <c r="F324" s="8">
        <f t="shared" si="48"/>
        <v>0</v>
      </c>
      <c r="G324" s="9">
        <f>G325</f>
        <v>0</v>
      </c>
      <c r="H324" s="8">
        <f t="shared" si="46"/>
        <v>0</v>
      </c>
      <c r="I324" s="9">
        <f>I325</f>
        <v>0</v>
      </c>
      <c r="J324" s="8">
        <f t="shared" si="43"/>
        <v>0</v>
      </c>
      <c r="K324" s="9">
        <f>K325</f>
        <v>0</v>
      </c>
      <c r="L324" s="8">
        <f t="shared" si="44"/>
        <v>0</v>
      </c>
      <c r="M324" s="8">
        <v>0</v>
      </c>
      <c r="N324" s="9">
        <f>N325</f>
        <v>0</v>
      </c>
      <c r="O324" s="8">
        <f t="shared" si="49"/>
        <v>0</v>
      </c>
      <c r="P324" s="9">
        <f>P325</f>
        <v>0</v>
      </c>
      <c r="Q324" s="8">
        <f t="shared" si="47"/>
        <v>0</v>
      </c>
      <c r="R324" s="9">
        <f>R325</f>
        <v>0</v>
      </c>
      <c r="S324" s="8">
        <f t="shared" si="45"/>
        <v>0</v>
      </c>
    </row>
    <row r="325" spans="1:19" ht="38.25">
      <c r="A325" s="4" t="s">
        <v>35</v>
      </c>
      <c r="B325" s="2" t="s">
        <v>577</v>
      </c>
      <c r="C325" s="2">
        <v>200</v>
      </c>
      <c r="D325" s="8">
        <v>0</v>
      </c>
      <c r="E325" s="9"/>
      <c r="F325" s="8">
        <f t="shared" si="48"/>
        <v>0</v>
      </c>
      <c r="G325" s="9"/>
      <c r="H325" s="8">
        <f t="shared" si="46"/>
        <v>0</v>
      </c>
      <c r="I325" s="9"/>
      <c r="J325" s="8">
        <f t="shared" si="43"/>
        <v>0</v>
      </c>
      <c r="K325" s="9"/>
      <c r="L325" s="8">
        <f t="shared" si="44"/>
        <v>0</v>
      </c>
      <c r="M325" s="8">
        <v>0</v>
      </c>
      <c r="N325" s="9"/>
      <c r="O325" s="8">
        <f t="shared" si="49"/>
        <v>0</v>
      </c>
      <c r="P325" s="9"/>
      <c r="Q325" s="8">
        <f t="shared" si="47"/>
        <v>0</v>
      </c>
      <c r="R325" s="9"/>
      <c r="S325" s="8">
        <f t="shared" si="45"/>
        <v>0</v>
      </c>
    </row>
    <row r="326" spans="1:19" ht="38.25">
      <c r="A326" s="4" t="s">
        <v>581</v>
      </c>
      <c r="B326" s="2" t="s">
        <v>578</v>
      </c>
      <c r="C326" s="2"/>
      <c r="D326" s="8">
        <v>0</v>
      </c>
      <c r="E326" s="9">
        <f>E327</f>
        <v>0</v>
      </c>
      <c r="F326" s="8">
        <f t="shared" si="48"/>
        <v>0</v>
      </c>
      <c r="G326" s="9">
        <f>G327</f>
        <v>0</v>
      </c>
      <c r="H326" s="8">
        <f t="shared" si="46"/>
        <v>0</v>
      </c>
      <c r="I326" s="9">
        <f>I327</f>
        <v>0</v>
      </c>
      <c r="J326" s="8">
        <f t="shared" si="43"/>
        <v>0</v>
      </c>
      <c r="K326" s="9">
        <f>K327</f>
        <v>0</v>
      </c>
      <c r="L326" s="8">
        <f t="shared" si="44"/>
        <v>0</v>
      </c>
      <c r="M326" s="8">
        <v>0</v>
      </c>
      <c r="N326" s="9">
        <f>N327</f>
        <v>0</v>
      </c>
      <c r="O326" s="8">
        <f t="shared" si="49"/>
        <v>0</v>
      </c>
      <c r="P326" s="9">
        <f>P327</f>
        <v>0</v>
      </c>
      <c r="Q326" s="8">
        <f t="shared" si="47"/>
        <v>0</v>
      </c>
      <c r="R326" s="9">
        <f>R327</f>
        <v>0</v>
      </c>
      <c r="S326" s="8">
        <f t="shared" si="45"/>
        <v>0</v>
      </c>
    </row>
    <row r="327" spans="1:19" ht="38.25">
      <c r="A327" s="4" t="s">
        <v>582</v>
      </c>
      <c r="B327" s="2" t="s">
        <v>579</v>
      </c>
      <c r="C327" s="2"/>
      <c r="D327" s="8">
        <v>0</v>
      </c>
      <c r="E327" s="9">
        <f>E328</f>
        <v>0</v>
      </c>
      <c r="F327" s="8">
        <f t="shared" si="48"/>
        <v>0</v>
      </c>
      <c r="G327" s="9">
        <f>G328</f>
        <v>0</v>
      </c>
      <c r="H327" s="8">
        <f t="shared" si="46"/>
        <v>0</v>
      </c>
      <c r="I327" s="9">
        <f>I328</f>
        <v>0</v>
      </c>
      <c r="J327" s="8">
        <f t="shared" si="43"/>
        <v>0</v>
      </c>
      <c r="K327" s="9">
        <f>K328</f>
        <v>0</v>
      </c>
      <c r="L327" s="8">
        <f t="shared" si="44"/>
        <v>0</v>
      </c>
      <c r="M327" s="8">
        <v>0</v>
      </c>
      <c r="N327" s="9">
        <f>N328</f>
        <v>0</v>
      </c>
      <c r="O327" s="8">
        <f t="shared" si="49"/>
        <v>0</v>
      </c>
      <c r="P327" s="9">
        <f>P328</f>
        <v>0</v>
      </c>
      <c r="Q327" s="8">
        <f t="shared" si="47"/>
        <v>0</v>
      </c>
      <c r="R327" s="9">
        <f>R328</f>
        <v>0</v>
      </c>
      <c r="S327" s="8">
        <f t="shared" si="45"/>
        <v>0</v>
      </c>
    </row>
    <row r="328" spans="1:19" ht="38.25">
      <c r="A328" s="4" t="s">
        <v>35</v>
      </c>
      <c r="B328" s="2" t="s">
        <v>579</v>
      </c>
      <c r="C328" s="2">
        <v>200</v>
      </c>
      <c r="D328" s="8">
        <v>0</v>
      </c>
      <c r="E328" s="9"/>
      <c r="F328" s="8">
        <f t="shared" si="48"/>
        <v>0</v>
      </c>
      <c r="G328" s="9"/>
      <c r="H328" s="8">
        <f t="shared" si="46"/>
        <v>0</v>
      </c>
      <c r="I328" s="9"/>
      <c r="J328" s="8">
        <f t="shared" si="43"/>
        <v>0</v>
      </c>
      <c r="K328" s="9"/>
      <c r="L328" s="8">
        <f t="shared" si="44"/>
        <v>0</v>
      </c>
      <c r="M328" s="8">
        <v>0</v>
      </c>
      <c r="N328" s="9"/>
      <c r="O328" s="8">
        <f t="shared" si="49"/>
        <v>0</v>
      </c>
      <c r="P328" s="9"/>
      <c r="Q328" s="8">
        <f t="shared" si="47"/>
        <v>0</v>
      </c>
      <c r="R328" s="9"/>
      <c r="S328" s="8">
        <f t="shared" si="45"/>
        <v>0</v>
      </c>
    </row>
    <row r="329" spans="1:19" ht="110.25">
      <c r="A329" s="6" t="s">
        <v>385</v>
      </c>
      <c r="B329" s="7" t="s">
        <v>98</v>
      </c>
      <c r="C329" s="2"/>
      <c r="D329" s="8">
        <v>41208.400429999994</v>
      </c>
      <c r="E329" s="9">
        <f>E330+E354+E368+E373+E377+E384+E392+E404+E419+E423+E430+E466+E476+E483</f>
        <v>0</v>
      </c>
      <c r="F329" s="8">
        <f t="shared" si="48"/>
        <v>41208.400429999994</v>
      </c>
      <c r="G329" s="9">
        <f>G330+G354+G368+G373+G377+G384+G392+G404+G419+G423+G430+G466+G476+G483</f>
        <v>0</v>
      </c>
      <c r="H329" s="8">
        <f t="shared" si="46"/>
        <v>41208.400429999994</v>
      </c>
      <c r="I329" s="9">
        <f>I330+I354+I368+I373+I377+I384+I392+I404+I419+I423+I430+I466+I476+I483</f>
        <v>0</v>
      </c>
      <c r="J329" s="8">
        <f t="shared" si="43"/>
        <v>41208.400429999994</v>
      </c>
      <c r="K329" s="9">
        <f>K330+K354+K368+K373+K377+K384+K392+K404+K419+K423+K430+K466+K476+K483</f>
        <v>0</v>
      </c>
      <c r="L329" s="8">
        <f t="shared" si="44"/>
        <v>41208.400429999994</v>
      </c>
      <c r="M329" s="8">
        <v>25607.942749999998</v>
      </c>
      <c r="N329" s="9">
        <f>N330+N354+N368+N373+N377+N384+N392+N404+N419+N423+N430+N466+N476+N483</f>
        <v>0</v>
      </c>
      <c r="O329" s="8">
        <f t="shared" si="49"/>
        <v>25607.942749999998</v>
      </c>
      <c r="P329" s="9">
        <f>P330+P354+P368+P373+P377+P384+P392+P404+P419+P423+P430+P466+P476+P483</f>
        <v>0</v>
      </c>
      <c r="Q329" s="8">
        <f t="shared" si="47"/>
        <v>25607.942749999998</v>
      </c>
      <c r="R329" s="9">
        <f>R330+R354+R368+R373+R377+R384+R392+R404+R419+R423+R430+R466+R476+R483</f>
        <v>0</v>
      </c>
      <c r="S329" s="8">
        <f t="shared" si="45"/>
        <v>25607.942749999998</v>
      </c>
    </row>
    <row r="330" spans="1:19" ht="51">
      <c r="A330" s="10" t="s">
        <v>97</v>
      </c>
      <c r="B330" s="7" t="s">
        <v>99</v>
      </c>
      <c r="C330" s="2"/>
      <c r="D330" s="8">
        <v>1928.7799999999997</v>
      </c>
      <c r="E330" s="9">
        <f>E331+E336+E339+E342+E345+E348+E351</f>
        <v>0</v>
      </c>
      <c r="F330" s="8">
        <f t="shared" si="48"/>
        <v>1928.7799999999997</v>
      </c>
      <c r="G330" s="9">
        <f>G331+G336+G339+G342+G345+G348+G351</f>
        <v>0</v>
      </c>
      <c r="H330" s="8">
        <f t="shared" si="46"/>
        <v>1928.7799999999997</v>
      </c>
      <c r="I330" s="9">
        <f>I331+I336+I339+I342+I345+I348+I351</f>
        <v>0</v>
      </c>
      <c r="J330" s="8">
        <f t="shared" si="43"/>
        <v>1928.7799999999997</v>
      </c>
      <c r="K330" s="9">
        <f>K331+K336+K339+K342+K345+K348+K351</f>
        <v>0</v>
      </c>
      <c r="L330" s="8">
        <f t="shared" si="44"/>
        <v>1928.7799999999997</v>
      </c>
      <c r="M330" s="8">
        <v>2083.7799999999997</v>
      </c>
      <c r="N330" s="9">
        <f>N331+N336+N339+N342+N345+N348+N351</f>
        <v>0</v>
      </c>
      <c r="O330" s="8">
        <f t="shared" si="49"/>
        <v>2083.7799999999997</v>
      </c>
      <c r="P330" s="9">
        <f>P331+P336+P339+P342+P345+P348+P351</f>
        <v>0</v>
      </c>
      <c r="Q330" s="8">
        <f t="shared" si="47"/>
        <v>2083.7799999999997</v>
      </c>
      <c r="R330" s="9">
        <f>R331+R336+R339+R342+R345+R348+R351</f>
        <v>0</v>
      </c>
      <c r="S330" s="8">
        <f t="shared" si="45"/>
        <v>2083.7799999999997</v>
      </c>
    </row>
    <row r="331" spans="1:19" ht="51">
      <c r="A331" s="4" t="s">
        <v>459</v>
      </c>
      <c r="B331" s="2" t="s">
        <v>460</v>
      </c>
      <c r="C331" s="2"/>
      <c r="D331" s="8">
        <v>1928.7799999999997</v>
      </c>
      <c r="E331" s="9">
        <f>E332+E334</f>
        <v>0</v>
      </c>
      <c r="F331" s="8">
        <f t="shared" si="48"/>
        <v>1928.7799999999997</v>
      </c>
      <c r="G331" s="9">
        <f>G332+G334</f>
        <v>0</v>
      </c>
      <c r="H331" s="8">
        <f t="shared" si="46"/>
        <v>1928.7799999999997</v>
      </c>
      <c r="I331" s="9">
        <f>I332+I334</f>
        <v>0</v>
      </c>
      <c r="J331" s="8">
        <f t="shared" si="43"/>
        <v>1928.7799999999997</v>
      </c>
      <c r="K331" s="9">
        <f>K332+K334</f>
        <v>0</v>
      </c>
      <c r="L331" s="8">
        <f t="shared" si="44"/>
        <v>1928.7799999999997</v>
      </c>
      <c r="M331" s="8">
        <v>1928.7799999999997</v>
      </c>
      <c r="N331" s="9">
        <f>N332+N334</f>
        <v>0</v>
      </c>
      <c r="O331" s="8">
        <f t="shared" si="49"/>
        <v>1928.7799999999997</v>
      </c>
      <c r="P331" s="9">
        <f>P332+P334</f>
        <v>0</v>
      </c>
      <c r="Q331" s="8">
        <f t="shared" si="47"/>
        <v>1928.7799999999997</v>
      </c>
      <c r="R331" s="9">
        <f>R332+R334</f>
        <v>0</v>
      </c>
      <c r="S331" s="8">
        <f t="shared" si="45"/>
        <v>1928.7799999999997</v>
      </c>
    </row>
    <row r="332" spans="1:19" ht="15.75">
      <c r="A332" s="4" t="s">
        <v>461</v>
      </c>
      <c r="B332" s="2" t="s">
        <v>462</v>
      </c>
      <c r="C332" s="2"/>
      <c r="D332" s="8">
        <v>0</v>
      </c>
      <c r="E332" s="9">
        <f t="shared" ref="E332:K332" si="50">E333</f>
        <v>0</v>
      </c>
      <c r="F332" s="8">
        <f t="shared" si="48"/>
        <v>0</v>
      </c>
      <c r="G332" s="9">
        <f t="shared" si="50"/>
        <v>0</v>
      </c>
      <c r="H332" s="8">
        <f t="shared" si="46"/>
        <v>0</v>
      </c>
      <c r="I332" s="9">
        <f t="shared" si="50"/>
        <v>0</v>
      </c>
      <c r="J332" s="8">
        <f t="shared" si="43"/>
        <v>0</v>
      </c>
      <c r="K332" s="9">
        <f t="shared" si="50"/>
        <v>0</v>
      </c>
      <c r="L332" s="8">
        <f t="shared" si="44"/>
        <v>0</v>
      </c>
      <c r="M332" s="8">
        <v>0</v>
      </c>
      <c r="N332" s="9">
        <f t="shared" ref="N332" si="51">N333</f>
        <v>0</v>
      </c>
      <c r="O332" s="8">
        <f t="shared" si="49"/>
        <v>0</v>
      </c>
      <c r="P332" s="9">
        <f t="shared" ref="P332:R332" si="52">P333</f>
        <v>0</v>
      </c>
      <c r="Q332" s="8">
        <f t="shared" si="47"/>
        <v>0</v>
      </c>
      <c r="R332" s="9">
        <f t="shared" si="52"/>
        <v>0</v>
      </c>
      <c r="S332" s="8">
        <f t="shared" si="45"/>
        <v>0</v>
      </c>
    </row>
    <row r="333" spans="1:19" ht="38.25">
      <c r="A333" s="4" t="s">
        <v>290</v>
      </c>
      <c r="B333" s="2" t="s">
        <v>462</v>
      </c>
      <c r="C333" s="2">
        <v>400</v>
      </c>
      <c r="D333" s="8">
        <v>0</v>
      </c>
      <c r="E333" s="9"/>
      <c r="F333" s="8">
        <f t="shared" si="48"/>
        <v>0</v>
      </c>
      <c r="G333" s="9"/>
      <c r="H333" s="8">
        <f t="shared" si="46"/>
        <v>0</v>
      </c>
      <c r="I333" s="9"/>
      <c r="J333" s="8">
        <f t="shared" si="43"/>
        <v>0</v>
      </c>
      <c r="K333" s="9"/>
      <c r="L333" s="8">
        <f t="shared" si="44"/>
        <v>0</v>
      </c>
      <c r="M333" s="8">
        <v>0</v>
      </c>
      <c r="N333" s="9"/>
      <c r="O333" s="8">
        <f t="shared" si="49"/>
        <v>0</v>
      </c>
      <c r="P333" s="9"/>
      <c r="Q333" s="8">
        <f t="shared" si="47"/>
        <v>0</v>
      </c>
      <c r="R333" s="9"/>
      <c r="S333" s="8">
        <f t="shared" si="45"/>
        <v>0</v>
      </c>
    </row>
    <row r="334" spans="1:19" ht="102">
      <c r="A334" s="4" t="s">
        <v>516</v>
      </c>
      <c r="B334" s="12" t="s">
        <v>517</v>
      </c>
      <c r="C334" s="2"/>
      <c r="D334" s="8">
        <v>1928.7799999999997</v>
      </c>
      <c r="E334" s="9">
        <f>E335</f>
        <v>0</v>
      </c>
      <c r="F334" s="8">
        <f t="shared" si="48"/>
        <v>1928.7799999999997</v>
      </c>
      <c r="G334" s="9">
        <f>G335</f>
        <v>0</v>
      </c>
      <c r="H334" s="8">
        <f t="shared" si="46"/>
        <v>1928.7799999999997</v>
      </c>
      <c r="I334" s="9">
        <f>I335</f>
        <v>0</v>
      </c>
      <c r="J334" s="8">
        <f t="shared" si="43"/>
        <v>1928.7799999999997</v>
      </c>
      <c r="K334" s="9">
        <f>K335</f>
        <v>0</v>
      </c>
      <c r="L334" s="8">
        <f t="shared" si="44"/>
        <v>1928.7799999999997</v>
      </c>
      <c r="M334" s="8">
        <v>1928.7799999999997</v>
      </c>
      <c r="N334" s="9">
        <f>N335</f>
        <v>0</v>
      </c>
      <c r="O334" s="8">
        <f t="shared" si="49"/>
        <v>1928.7799999999997</v>
      </c>
      <c r="P334" s="9">
        <f>P335</f>
        <v>0</v>
      </c>
      <c r="Q334" s="8">
        <f t="shared" si="47"/>
        <v>1928.7799999999997</v>
      </c>
      <c r="R334" s="9">
        <f>R335</f>
        <v>0</v>
      </c>
      <c r="S334" s="8">
        <f t="shared" si="45"/>
        <v>1928.7799999999997</v>
      </c>
    </row>
    <row r="335" spans="1:19" ht="15.75">
      <c r="A335" s="16" t="s">
        <v>210</v>
      </c>
      <c r="B335" s="12" t="s">
        <v>517</v>
      </c>
      <c r="C335" s="2">
        <v>800</v>
      </c>
      <c r="D335" s="8">
        <v>1928.7799999999997</v>
      </c>
      <c r="E335" s="9"/>
      <c r="F335" s="8">
        <f t="shared" si="48"/>
        <v>1928.7799999999997</v>
      </c>
      <c r="G335" s="9"/>
      <c r="H335" s="8">
        <f t="shared" si="46"/>
        <v>1928.7799999999997</v>
      </c>
      <c r="I335" s="9"/>
      <c r="J335" s="8">
        <f t="shared" si="43"/>
        <v>1928.7799999999997</v>
      </c>
      <c r="K335" s="9"/>
      <c r="L335" s="8">
        <f t="shared" si="44"/>
        <v>1928.7799999999997</v>
      </c>
      <c r="M335" s="8">
        <v>1928.7799999999997</v>
      </c>
      <c r="N335" s="9"/>
      <c r="O335" s="8">
        <f t="shared" si="49"/>
        <v>1928.7799999999997</v>
      </c>
      <c r="P335" s="9"/>
      <c r="Q335" s="8">
        <f t="shared" si="47"/>
        <v>1928.7799999999997</v>
      </c>
      <c r="R335" s="9"/>
      <c r="S335" s="8">
        <f t="shared" si="45"/>
        <v>1928.7799999999997</v>
      </c>
    </row>
    <row r="336" spans="1:19" ht="51">
      <c r="A336" s="4" t="s">
        <v>510</v>
      </c>
      <c r="B336" s="2" t="s">
        <v>511</v>
      </c>
      <c r="C336" s="2"/>
      <c r="D336" s="8">
        <v>0</v>
      </c>
      <c r="E336" s="9">
        <f>E337</f>
        <v>0</v>
      </c>
      <c r="F336" s="8">
        <f t="shared" si="48"/>
        <v>0</v>
      </c>
      <c r="G336" s="9">
        <f>G337</f>
        <v>0</v>
      </c>
      <c r="H336" s="8">
        <f t="shared" si="46"/>
        <v>0</v>
      </c>
      <c r="I336" s="9">
        <f>I337</f>
        <v>0</v>
      </c>
      <c r="J336" s="8">
        <f t="shared" si="43"/>
        <v>0</v>
      </c>
      <c r="K336" s="9">
        <f>K337</f>
        <v>0</v>
      </c>
      <c r="L336" s="8">
        <f t="shared" si="44"/>
        <v>0</v>
      </c>
      <c r="M336" s="8">
        <v>0</v>
      </c>
      <c r="N336" s="9">
        <f>N337</f>
        <v>0</v>
      </c>
      <c r="O336" s="8">
        <f t="shared" si="49"/>
        <v>0</v>
      </c>
      <c r="P336" s="9">
        <f>P337</f>
        <v>0</v>
      </c>
      <c r="Q336" s="8">
        <f t="shared" si="47"/>
        <v>0</v>
      </c>
      <c r="R336" s="9">
        <f>R337</f>
        <v>0</v>
      </c>
      <c r="S336" s="8">
        <f t="shared" si="45"/>
        <v>0</v>
      </c>
    </row>
    <row r="337" spans="1:19" ht="76.5">
      <c r="A337" s="4" t="s">
        <v>512</v>
      </c>
      <c r="B337" s="2" t="s">
        <v>513</v>
      </c>
      <c r="C337" s="2"/>
      <c r="D337" s="8">
        <v>0</v>
      </c>
      <c r="E337" s="9">
        <f>E338</f>
        <v>0</v>
      </c>
      <c r="F337" s="8">
        <f t="shared" si="48"/>
        <v>0</v>
      </c>
      <c r="G337" s="9">
        <f>G338</f>
        <v>0</v>
      </c>
      <c r="H337" s="8">
        <f t="shared" si="46"/>
        <v>0</v>
      </c>
      <c r="I337" s="9">
        <f>I338</f>
        <v>0</v>
      </c>
      <c r="J337" s="8">
        <f t="shared" si="43"/>
        <v>0</v>
      </c>
      <c r="K337" s="9">
        <f>K338</f>
        <v>0</v>
      </c>
      <c r="L337" s="8">
        <f t="shared" si="44"/>
        <v>0</v>
      </c>
      <c r="M337" s="8">
        <v>0</v>
      </c>
      <c r="N337" s="9">
        <f>N338</f>
        <v>0</v>
      </c>
      <c r="O337" s="8">
        <f t="shared" si="49"/>
        <v>0</v>
      </c>
      <c r="P337" s="9">
        <f>P338</f>
        <v>0</v>
      </c>
      <c r="Q337" s="8">
        <f t="shared" si="47"/>
        <v>0</v>
      </c>
      <c r="R337" s="9">
        <f>R338</f>
        <v>0</v>
      </c>
      <c r="S337" s="8">
        <f t="shared" si="45"/>
        <v>0</v>
      </c>
    </row>
    <row r="338" spans="1:19" ht="38.25">
      <c r="A338" s="4" t="s">
        <v>290</v>
      </c>
      <c r="B338" s="2" t="s">
        <v>513</v>
      </c>
      <c r="C338" s="2">
        <v>400</v>
      </c>
      <c r="D338" s="8">
        <v>0</v>
      </c>
      <c r="E338" s="9"/>
      <c r="F338" s="8">
        <f t="shared" si="48"/>
        <v>0</v>
      </c>
      <c r="G338" s="9"/>
      <c r="H338" s="8">
        <f t="shared" si="46"/>
        <v>0</v>
      </c>
      <c r="I338" s="9"/>
      <c r="J338" s="8">
        <f t="shared" si="43"/>
        <v>0</v>
      </c>
      <c r="K338" s="9"/>
      <c r="L338" s="8">
        <f t="shared" si="44"/>
        <v>0</v>
      </c>
      <c r="M338" s="8">
        <v>0</v>
      </c>
      <c r="N338" s="9"/>
      <c r="O338" s="8">
        <f t="shared" si="49"/>
        <v>0</v>
      </c>
      <c r="P338" s="9"/>
      <c r="Q338" s="8">
        <f t="shared" si="47"/>
        <v>0</v>
      </c>
      <c r="R338" s="9"/>
      <c r="S338" s="8">
        <f t="shared" si="45"/>
        <v>0</v>
      </c>
    </row>
    <row r="339" spans="1:19" ht="51">
      <c r="A339" s="4" t="s">
        <v>556</v>
      </c>
      <c r="B339" s="2" t="s">
        <v>557</v>
      </c>
      <c r="C339" s="2"/>
      <c r="D339" s="8">
        <v>0</v>
      </c>
      <c r="E339" s="9">
        <f>E340</f>
        <v>0</v>
      </c>
      <c r="F339" s="8">
        <f t="shared" si="48"/>
        <v>0</v>
      </c>
      <c r="G339" s="9">
        <f>G340</f>
        <v>0</v>
      </c>
      <c r="H339" s="8">
        <f t="shared" si="46"/>
        <v>0</v>
      </c>
      <c r="I339" s="9">
        <f>I340</f>
        <v>0</v>
      </c>
      <c r="J339" s="8">
        <f t="shared" si="43"/>
        <v>0</v>
      </c>
      <c r="K339" s="9">
        <f>K340</f>
        <v>0</v>
      </c>
      <c r="L339" s="8">
        <f t="shared" si="44"/>
        <v>0</v>
      </c>
      <c r="M339" s="8">
        <v>0</v>
      </c>
      <c r="N339" s="9">
        <f>N340</f>
        <v>0</v>
      </c>
      <c r="O339" s="8">
        <f t="shared" si="49"/>
        <v>0</v>
      </c>
      <c r="P339" s="9">
        <f>P340</f>
        <v>0</v>
      </c>
      <c r="Q339" s="8">
        <f t="shared" si="47"/>
        <v>0</v>
      </c>
      <c r="R339" s="9">
        <f>R340</f>
        <v>0</v>
      </c>
      <c r="S339" s="8">
        <f t="shared" si="45"/>
        <v>0</v>
      </c>
    </row>
    <row r="340" spans="1:19" ht="38.25">
      <c r="A340" s="4" t="s">
        <v>558</v>
      </c>
      <c r="B340" s="2" t="s">
        <v>559</v>
      </c>
      <c r="C340" s="2"/>
      <c r="D340" s="8">
        <v>0</v>
      </c>
      <c r="E340" s="9">
        <f>E341</f>
        <v>0</v>
      </c>
      <c r="F340" s="8">
        <f t="shared" si="48"/>
        <v>0</v>
      </c>
      <c r="G340" s="9">
        <f>G341</f>
        <v>0</v>
      </c>
      <c r="H340" s="8">
        <f t="shared" si="46"/>
        <v>0</v>
      </c>
      <c r="I340" s="9">
        <f>I341</f>
        <v>0</v>
      </c>
      <c r="J340" s="8">
        <f t="shared" si="43"/>
        <v>0</v>
      </c>
      <c r="K340" s="9">
        <f>K341</f>
        <v>0</v>
      </c>
      <c r="L340" s="8">
        <f t="shared" si="44"/>
        <v>0</v>
      </c>
      <c r="M340" s="8">
        <v>0</v>
      </c>
      <c r="N340" s="9">
        <f>N341</f>
        <v>0</v>
      </c>
      <c r="O340" s="8">
        <f t="shared" si="49"/>
        <v>0</v>
      </c>
      <c r="P340" s="9">
        <f>P341</f>
        <v>0</v>
      </c>
      <c r="Q340" s="8">
        <f t="shared" si="47"/>
        <v>0</v>
      </c>
      <c r="R340" s="9">
        <f>R341</f>
        <v>0</v>
      </c>
      <c r="S340" s="8">
        <f t="shared" si="45"/>
        <v>0</v>
      </c>
    </row>
    <row r="341" spans="1:19" ht="38.25">
      <c r="A341" s="4" t="s">
        <v>35</v>
      </c>
      <c r="B341" s="2" t="s">
        <v>559</v>
      </c>
      <c r="C341" s="2">
        <v>200</v>
      </c>
      <c r="D341" s="8">
        <v>0</v>
      </c>
      <c r="E341" s="9"/>
      <c r="F341" s="8">
        <f t="shared" si="48"/>
        <v>0</v>
      </c>
      <c r="G341" s="9"/>
      <c r="H341" s="8">
        <f t="shared" si="46"/>
        <v>0</v>
      </c>
      <c r="I341" s="9"/>
      <c r="J341" s="8">
        <f t="shared" si="43"/>
        <v>0</v>
      </c>
      <c r="K341" s="9"/>
      <c r="L341" s="8">
        <f t="shared" si="44"/>
        <v>0</v>
      </c>
      <c r="M341" s="8">
        <v>0</v>
      </c>
      <c r="N341" s="9"/>
      <c r="O341" s="8">
        <f t="shared" si="49"/>
        <v>0</v>
      </c>
      <c r="P341" s="9"/>
      <c r="Q341" s="8">
        <f t="shared" si="47"/>
        <v>0</v>
      </c>
      <c r="R341" s="9"/>
      <c r="S341" s="8">
        <f t="shared" si="45"/>
        <v>0</v>
      </c>
    </row>
    <row r="342" spans="1:19" ht="38.25">
      <c r="A342" s="4" t="s">
        <v>586</v>
      </c>
      <c r="B342" s="2" t="s">
        <v>587</v>
      </c>
      <c r="C342" s="2"/>
      <c r="D342" s="8">
        <v>0</v>
      </c>
      <c r="E342" s="9">
        <f>E343</f>
        <v>0</v>
      </c>
      <c r="F342" s="8">
        <f t="shared" si="48"/>
        <v>0</v>
      </c>
      <c r="G342" s="9">
        <f>G343</f>
        <v>0</v>
      </c>
      <c r="H342" s="8">
        <f t="shared" si="46"/>
        <v>0</v>
      </c>
      <c r="I342" s="9">
        <f>I343</f>
        <v>0</v>
      </c>
      <c r="J342" s="8">
        <f t="shared" ref="J342:J405" si="53">H342+I342</f>
        <v>0</v>
      </c>
      <c r="K342" s="9">
        <f>K343</f>
        <v>0</v>
      </c>
      <c r="L342" s="8">
        <f t="shared" ref="L342:L405" si="54">J342+K342</f>
        <v>0</v>
      </c>
      <c r="M342" s="8">
        <v>0</v>
      </c>
      <c r="N342" s="9">
        <f>N343</f>
        <v>0</v>
      </c>
      <c r="O342" s="8">
        <f t="shared" si="49"/>
        <v>0</v>
      </c>
      <c r="P342" s="9">
        <f>P343</f>
        <v>0</v>
      </c>
      <c r="Q342" s="8">
        <f t="shared" si="47"/>
        <v>0</v>
      </c>
      <c r="R342" s="9">
        <f>R343</f>
        <v>0</v>
      </c>
      <c r="S342" s="8">
        <f t="shared" ref="S342:S405" si="55">Q342+R342</f>
        <v>0</v>
      </c>
    </row>
    <row r="343" spans="1:19" ht="25.5">
      <c r="A343" s="4" t="s">
        <v>588</v>
      </c>
      <c r="B343" s="2" t="s">
        <v>589</v>
      </c>
      <c r="C343" s="2"/>
      <c r="D343" s="8">
        <v>0</v>
      </c>
      <c r="E343" s="9">
        <f>E344</f>
        <v>0</v>
      </c>
      <c r="F343" s="8">
        <f t="shared" si="48"/>
        <v>0</v>
      </c>
      <c r="G343" s="9">
        <f>G344</f>
        <v>0</v>
      </c>
      <c r="H343" s="8">
        <f t="shared" si="46"/>
        <v>0</v>
      </c>
      <c r="I343" s="9">
        <f>I344</f>
        <v>0</v>
      </c>
      <c r="J343" s="8">
        <f t="shared" si="53"/>
        <v>0</v>
      </c>
      <c r="K343" s="9">
        <f>K344</f>
        <v>0</v>
      </c>
      <c r="L343" s="8">
        <f t="shared" si="54"/>
        <v>0</v>
      </c>
      <c r="M343" s="8">
        <v>0</v>
      </c>
      <c r="N343" s="9">
        <f>N344</f>
        <v>0</v>
      </c>
      <c r="O343" s="8">
        <f t="shared" si="49"/>
        <v>0</v>
      </c>
      <c r="P343" s="9">
        <f>P344</f>
        <v>0</v>
      </c>
      <c r="Q343" s="8">
        <f t="shared" si="47"/>
        <v>0</v>
      </c>
      <c r="R343" s="9">
        <f>R344</f>
        <v>0</v>
      </c>
      <c r="S343" s="8">
        <f t="shared" si="55"/>
        <v>0</v>
      </c>
    </row>
    <row r="344" spans="1:19" ht="38.25">
      <c r="A344" s="4" t="s">
        <v>35</v>
      </c>
      <c r="B344" s="2" t="s">
        <v>589</v>
      </c>
      <c r="C344" s="2">
        <v>200</v>
      </c>
      <c r="D344" s="8">
        <v>0</v>
      </c>
      <c r="E344" s="9"/>
      <c r="F344" s="8">
        <f t="shared" si="48"/>
        <v>0</v>
      </c>
      <c r="G344" s="9"/>
      <c r="H344" s="8">
        <f t="shared" si="46"/>
        <v>0</v>
      </c>
      <c r="I344" s="9"/>
      <c r="J344" s="8">
        <f t="shared" si="53"/>
        <v>0</v>
      </c>
      <c r="K344" s="9"/>
      <c r="L344" s="8">
        <f t="shared" si="54"/>
        <v>0</v>
      </c>
      <c r="M344" s="8">
        <v>0</v>
      </c>
      <c r="N344" s="9"/>
      <c r="O344" s="8">
        <f t="shared" si="49"/>
        <v>0</v>
      </c>
      <c r="P344" s="9"/>
      <c r="Q344" s="8">
        <f t="shared" si="47"/>
        <v>0</v>
      </c>
      <c r="R344" s="9"/>
      <c r="S344" s="8">
        <f t="shared" si="55"/>
        <v>0</v>
      </c>
    </row>
    <row r="345" spans="1:19" ht="51">
      <c r="A345" s="4" t="s">
        <v>590</v>
      </c>
      <c r="B345" s="2" t="s">
        <v>591</v>
      </c>
      <c r="C345" s="2"/>
      <c r="D345" s="8">
        <v>0</v>
      </c>
      <c r="E345" s="9">
        <f>E346</f>
        <v>0</v>
      </c>
      <c r="F345" s="8">
        <f t="shared" si="48"/>
        <v>0</v>
      </c>
      <c r="G345" s="9">
        <f>G346</f>
        <v>0</v>
      </c>
      <c r="H345" s="8">
        <f t="shared" si="46"/>
        <v>0</v>
      </c>
      <c r="I345" s="9">
        <f>I346</f>
        <v>0</v>
      </c>
      <c r="J345" s="8">
        <f t="shared" si="53"/>
        <v>0</v>
      </c>
      <c r="K345" s="9">
        <f>K346</f>
        <v>0</v>
      </c>
      <c r="L345" s="8">
        <f t="shared" si="54"/>
        <v>0</v>
      </c>
      <c r="M345" s="8">
        <v>0</v>
      </c>
      <c r="N345" s="9">
        <f>N346</f>
        <v>0</v>
      </c>
      <c r="O345" s="8">
        <f t="shared" si="49"/>
        <v>0</v>
      </c>
      <c r="P345" s="9">
        <f>P346</f>
        <v>0</v>
      </c>
      <c r="Q345" s="8">
        <f t="shared" si="47"/>
        <v>0</v>
      </c>
      <c r="R345" s="9">
        <f>R346</f>
        <v>0</v>
      </c>
      <c r="S345" s="8">
        <f t="shared" si="55"/>
        <v>0</v>
      </c>
    </row>
    <row r="346" spans="1:19" ht="51">
      <c r="A346" s="4" t="s">
        <v>592</v>
      </c>
      <c r="B346" s="2" t="s">
        <v>593</v>
      </c>
      <c r="C346" s="2"/>
      <c r="D346" s="8">
        <v>0</v>
      </c>
      <c r="E346" s="9">
        <f>E347</f>
        <v>0</v>
      </c>
      <c r="F346" s="8">
        <f t="shared" si="48"/>
        <v>0</v>
      </c>
      <c r="G346" s="9">
        <f>G347</f>
        <v>0</v>
      </c>
      <c r="H346" s="8">
        <f t="shared" si="46"/>
        <v>0</v>
      </c>
      <c r="I346" s="9">
        <f>I347</f>
        <v>0</v>
      </c>
      <c r="J346" s="8">
        <f t="shared" si="53"/>
        <v>0</v>
      </c>
      <c r="K346" s="9">
        <f>K347</f>
        <v>0</v>
      </c>
      <c r="L346" s="8">
        <f t="shared" si="54"/>
        <v>0</v>
      </c>
      <c r="M346" s="8">
        <v>0</v>
      </c>
      <c r="N346" s="9">
        <f>N347</f>
        <v>0</v>
      </c>
      <c r="O346" s="8">
        <f t="shared" si="49"/>
        <v>0</v>
      </c>
      <c r="P346" s="9">
        <f>P347</f>
        <v>0</v>
      </c>
      <c r="Q346" s="8">
        <f t="shared" si="47"/>
        <v>0</v>
      </c>
      <c r="R346" s="9">
        <f>R347</f>
        <v>0</v>
      </c>
      <c r="S346" s="8">
        <f t="shared" si="55"/>
        <v>0</v>
      </c>
    </row>
    <row r="347" spans="1:19" ht="15.75">
      <c r="A347" s="4" t="s">
        <v>210</v>
      </c>
      <c r="B347" s="2" t="s">
        <v>593</v>
      </c>
      <c r="C347" s="2">
        <v>800</v>
      </c>
      <c r="D347" s="8">
        <v>0</v>
      </c>
      <c r="E347" s="9"/>
      <c r="F347" s="8">
        <f t="shared" si="48"/>
        <v>0</v>
      </c>
      <c r="G347" s="9"/>
      <c r="H347" s="8">
        <f t="shared" si="46"/>
        <v>0</v>
      </c>
      <c r="I347" s="9"/>
      <c r="J347" s="8">
        <f t="shared" si="53"/>
        <v>0</v>
      </c>
      <c r="K347" s="9"/>
      <c r="L347" s="8">
        <f t="shared" si="54"/>
        <v>0</v>
      </c>
      <c r="M347" s="8">
        <v>0</v>
      </c>
      <c r="N347" s="9"/>
      <c r="O347" s="8">
        <f t="shared" si="49"/>
        <v>0</v>
      </c>
      <c r="P347" s="9"/>
      <c r="Q347" s="8">
        <f t="shared" si="47"/>
        <v>0</v>
      </c>
      <c r="R347" s="9"/>
      <c r="S347" s="8">
        <f t="shared" si="55"/>
        <v>0</v>
      </c>
    </row>
    <row r="348" spans="1:19" ht="25.5">
      <c r="A348" s="4" t="s">
        <v>624</v>
      </c>
      <c r="B348" s="2" t="s">
        <v>625</v>
      </c>
      <c r="C348" s="2"/>
      <c r="D348" s="8">
        <v>0</v>
      </c>
      <c r="E348" s="9">
        <f>E349</f>
        <v>0</v>
      </c>
      <c r="F348" s="8">
        <f t="shared" si="48"/>
        <v>0</v>
      </c>
      <c r="G348" s="9">
        <f>G349</f>
        <v>0</v>
      </c>
      <c r="H348" s="8">
        <f t="shared" si="46"/>
        <v>0</v>
      </c>
      <c r="I348" s="9">
        <f>I349</f>
        <v>0</v>
      </c>
      <c r="J348" s="8">
        <f t="shared" si="53"/>
        <v>0</v>
      </c>
      <c r="K348" s="9">
        <f>K349</f>
        <v>0</v>
      </c>
      <c r="L348" s="8">
        <f t="shared" si="54"/>
        <v>0</v>
      </c>
      <c r="M348" s="8">
        <v>0</v>
      </c>
      <c r="N348" s="9">
        <f>N349</f>
        <v>0</v>
      </c>
      <c r="O348" s="8">
        <f t="shared" si="49"/>
        <v>0</v>
      </c>
      <c r="P348" s="9">
        <f>P349</f>
        <v>0</v>
      </c>
      <c r="Q348" s="8">
        <f t="shared" si="47"/>
        <v>0</v>
      </c>
      <c r="R348" s="9">
        <f>R349</f>
        <v>0</v>
      </c>
      <c r="S348" s="8">
        <f t="shared" si="55"/>
        <v>0</v>
      </c>
    </row>
    <row r="349" spans="1:19" ht="15.75">
      <c r="A349" s="4" t="s">
        <v>626</v>
      </c>
      <c r="B349" s="2" t="s">
        <v>627</v>
      </c>
      <c r="C349" s="2"/>
      <c r="D349" s="8">
        <v>0</v>
      </c>
      <c r="E349" s="9">
        <f>E350</f>
        <v>0</v>
      </c>
      <c r="F349" s="8">
        <f t="shared" si="48"/>
        <v>0</v>
      </c>
      <c r="G349" s="9">
        <f>G350</f>
        <v>0</v>
      </c>
      <c r="H349" s="8">
        <f t="shared" si="46"/>
        <v>0</v>
      </c>
      <c r="I349" s="9">
        <f>I350</f>
        <v>0</v>
      </c>
      <c r="J349" s="8">
        <f t="shared" si="53"/>
        <v>0</v>
      </c>
      <c r="K349" s="9">
        <f>K350</f>
        <v>0</v>
      </c>
      <c r="L349" s="8">
        <f t="shared" si="54"/>
        <v>0</v>
      </c>
      <c r="M349" s="8">
        <v>0</v>
      </c>
      <c r="N349" s="9">
        <f>N350</f>
        <v>0</v>
      </c>
      <c r="O349" s="8">
        <f t="shared" si="49"/>
        <v>0</v>
      </c>
      <c r="P349" s="9">
        <f>P350</f>
        <v>0</v>
      </c>
      <c r="Q349" s="8">
        <f t="shared" si="47"/>
        <v>0</v>
      </c>
      <c r="R349" s="9">
        <f>R350</f>
        <v>0</v>
      </c>
      <c r="S349" s="8">
        <f t="shared" si="55"/>
        <v>0</v>
      </c>
    </row>
    <row r="350" spans="1:19" ht="38.25">
      <c r="A350" s="4" t="s">
        <v>35</v>
      </c>
      <c r="B350" s="2" t="s">
        <v>627</v>
      </c>
      <c r="C350" s="2">
        <v>200</v>
      </c>
      <c r="D350" s="8">
        <v>0</v>
      </c>
      <c r="E350" s="9"/>
      <c r="F350" s="8">
        <f t="shared" si="48"/>
        <v>0</v>
      </c>
      <c r="G350" s="9"/>
      <c r="H350" s="8">
        <f t="shared" si="46"/>
        <v>0</v>
      </c>
      <c r="I350" s="9"/>
      <c r="J350" s="8">
        <f t="shared" si="53"/>
        <v>0</v>
      </c>
      <c r="K350" s="9"/>
      <c r="L350" s="8">
        <f t="shared" si="54"/>
        <v>0</v>
      </c>
      <c r="M350" s="8">
        <v>0</v>
      </c>
      <c r="N350" s="9"/>
      <c r="O350" s="8">
        <f t="shared" si="49"/>
        <v>0</v>
      </c>
      <c r="P350" s="9"/>
      <c r="Q350" s="8">
        <f t="shared" si="47"/>
        <v>0</v>
      </c>
      <c r="R350" s="9"/>
      <c r="S350" s="8">
        <f t="shared" si="55"/>
        <v>0</v>
      </c>
    </row>
    <row r="351" spans="1:19" ht="38.25">
      <c r="A351" s="4" t="s">
        <v>628</v>
      </c>
      <c r="B351" s="2" t="s">
        <v>630</v>
      </c>
      <c r="C351" s="2"/>
      <c r="D351" s="8">
        <v>0</v>
      </c>
      <c r="E351" s="9">
        <f>E352</f>
        <v>0</v>
      </c>
      <c r="F351" s="8">
        <f t="shared" si="48"/>
        <v>0</v>
      </c>
      <c r="G351" s="9">
        <f>G352</f>
        <v>0</v>
      </c>
      <c r="H351" s="8">
        <f t="shared" ref="H351:H416" si="56">F351+G351</f>
        <v>0</v>
      </c>
      <c r="I351" s="9">
        <f>I352</f>
        <v>0</v>
      </c>
      <c r="J351" s="8">
        <f t="shared" si="53"/>
        <v>0</v>
      </c>
      <c r="K351" s="9">
        <f>K352</f>
        <v>0</v>
      </c>
      <c r="L351" s="8">
        <f t="shared" si="54"/>
        <v>0</v>
      </c>
      <c r="M351" s="8">
        <v>155</v>
      </c>
      <c r="N351" s="9">
        <f>N352</f>
        <v>0</v>
      </c>
      <c r="O351" s="8">
        <f t="shared" si="49"/>
        <v>155</v>
      </c>
      <c r="P351" s="9">
        <f>P352</f>
        <v>0</v>
      </c>
      <c r="Q351" s="8">
        <f t="shared" ref="Q351:Q416" si="57">O351+P351</f>
        <v>155</v>
      </c>
      <c r="R351" s="9">
        <f>R352</f>
        <v>0</v>
      </c>
      <c r="S351" s="8">
        <f t="shared" si="55"/>
        <v>155</v>
      </c>
    </row>
    <row r="352" spans="1:19" ht="25.5">
      <c r="A352" s="4" t="s">
        <v>629</v>
      </c>
      <c r="B352" s="2" t="s">
        <v>631</v>
      </c>
      <c r="C352" s="2"/>
      <c r="D352" s="8">
        <v>0</v>
      </c>
      <c r="E352" s="9">
        <f>E353</f>
        <v>0</v>
      </c>
      <c r="F352" s="8">
        <f t="shared" si="48"/>
        <v>0</v>
      </c>
      <c r="G352" s="9">
        <f>G353</f>
        <v>0</v>
      </c>
      <c r="H352" s="8">
        <f t="shared" si="56"/>
        <v>0</v>
      </c>
      <c r="I352" s="9">
        <f>I353</f>
        <v>0</v>
      </c>
      <c r="J352" s="8">
        <f t="shared" si="53"/>
        <v>0</v>
      </c>
      <c r="K352" s="9">
        <f>K353</f>
        <v>0</v>
      </c>
      <c r="L352" s="8">
        <f t="shared" si="54"/>
        <v>0</v>
      </c>
      <c r="M352" s="8">
        <v>155</v>
      </c>
      <c r="N352" s="9">
        <f>N353</f>
        <v>0</v>
      </c>
      <c r="O352" s="8">
        <f t="shared" si="49"/>
        <v>155</v>
      </c>
      <c r="P352" s="9">
        <f>P353</f>
        <v>0</v>
      </c>
      <c r="Q352" s="8">
        <f t="shared" si="57"/>
        <v>155</v>
      </c>
      <c r="R352" s="9">
        <f>R353</f>
        <v>0</v>
      </c>
      <c r="S352" s="8">
        <f t="shared" si="55"/>
        <v>155</v>
      </c>
    </row>
    <row r="353" spans="1:19" ht="38.25">
      <c r="A353" s="4" t="s">
        <v>35</v>
      </c>
      <c r="B353" s="2" t="s">
        <v>631</v>
      </c>
      <c r="C353" s="2">
        <v>200</v>
      </c>
      <c r="D353" s="8">
        <v>0</v>
      </c>
      <c r="E353" s="9"/>
      <c r="F353" s="8">
        <f t="shared" si="48"/>
        <v>0</v>
      </c>
      <c r="G353" s="9"/>
      <c r="H353" s="8">
        <f t="shared" si="56"/>
        <v>0</v>
      </c>
      <c r="I353" s="9"/>
      <c r="J353" s="8">
        <f t="shared" si="53"/>
        <v>0</v>
      </c>
      <c r="K353" s="9"/>
      <c r="L353" s="8">
        <f t="shared" si="54"/>
        <v>0</v>
      </c>
      <c r="M353" s="8">
        <v>155</v>
      </c>
      <c r="N353" s="9"/>
      <c r="O353" s="8">
        <f t="shared" si="49"/>
        <v>155</v>
      </c>
      <c r="P353" s="9"/>
      <c r="Q353" s="8">
        <f t="shared" si="57"/>
        <v>155</v>
      </c>
      <c r="R353" s="9"/>
      <c r="S353" s="8">
        <f t="shared" si="55"/>
        <v>155</v>
      </c>
    </row>
    <row r="354" spans="1:19" ht="38.25">
      <c r="A354" s="10" t="s">
        <v>211</v>
      </c>
      <c r="B354" s="7" t="s">
        <v>214</v>
      </c>
      <c r="C354" s="2"/>
      <c r="D354" s="8">
        <v>13770.999999999996</v>
      </c>
      <c r="E354" s="9">
        <f>E355</f>
        <v>0</v>
      </c>
      <c r="F354" s="8">
        <f t="shared" si="48"/>
        <v>13770.999999999996</v>
      </c>
      <c r="G354" s="9">
        <f>G355</f>
        <v>0</v>
      </c>
      <c r="H354" s="8">
        <f t="shared" si="56"/>
        <v>13770.999999999996</v>
      </c>
      <c r="I354" s="9">
        <f>I355</f>
        <v>0</v>
      </c>
      <c r="J354" s="8">
        <f t="shared" si="53"/>
        <v>13770.999999999996</v>
      </c>
      <c r="K354" s="9">
        <f>K355</f>
        <v>0</v>
      </c>
      <c r="L354" s="8">
        <f t="shared" si="54"/>
        <v>13770.999999999996</v>
      </c>
      <c r="M354" s="8">
        <v>1119.8451299999965</v>
      </c>
      <c r="N354" s="9">
        <f>N355</f>
        <v>0</v>
      </c>
      <c r="O354" s="8">
        <f t="shared" si="49"/>
        <v>1119.8451299999965</v>
      </c>
      <c r="P354" s="9">
        <f>P355</f>
        <v>0</v>
      </c>
      <c r="Q354" s="8">
        <f t="shared" si="57"/>
        <v>1119.8451299999965</v>
      </c>
      <c r="R354" s="9">
        <f>R355</f>
        <v>0</v>
      </c>
      <c r="S354" s="8">
        <f t="shared" si="55"/>
        <v>1119.8451299999965</v>
      </c>
    </row>
    <row r="355" spans="1:19" ht="38.25">
      <c r="A355" s="4" t="s">
        <v>212</v>
      </c>
      <c r="B355" s="2" t="s">
        <v>215</v>
      </c>
      <c r="C355" s="2"/>
      <c r="D355" s="8">
        <v>13770.999999999996</v>
      </c>
      <c r="E355" s="9">
        <f>E356+E358+E360+E362+E364</f>
        <v>0</v>
      </c>
      <c r="F355" s="8">
        <f t="shared" si="48"/>
        <v>13770.999999999996</v>
      </c>
      <c r="G355" s="9">
        <f>G356+G358+G360+G362+G364+G366</f>
        <v>0</v>
      </c>
      <c r="H355" s="8">
        <f t="shared" si="56"/>
        <v>13770.999999999996</v>
      </c>
      <c r="I355" s="9">
        <f>I356+I358+I360+I362+I364+I366</f>
        <v>0</v>
      </c>
      <c r="J355" s="8">
        <f t="shared" si="53"/>
        <v>13770.999999999996</v>
      </c>
      <c r="K355" s="9">
        <f>K356+K358+K360+K362+K364+K366</f>
        <v>0</v>
      </c>
      <c r="L355" s="8">
        <f t="shared" si="54"/>
        <v>13770.999999999996</v>
      </c>
      <c r="M355" s="8">
        <v>1119.8451299999965</v>
      </c>
      <c r="N355" s="9">
        <f>N356+N358+N360+N362+N364</f>
        <v>0</v>
      </c>
      <c r="O355" s="8">
        <f t="shared" si="49"/>
        <v>1119.8451299999965</v>
      </c>
      <c r="P355" s="9">
        <f>P356+P358+P360+P362+P364+P366</f>
        <v>0</v>
      </c>
      <c r="Q355" s="8">
        <f t="shared" si="57"/>
        <v>1119.8451299999965</v>
      </c>
      <c r="R355" s="9">
        <f>R356+R358+R360+R362+R364+R366</f>
        <v>0</v>
      </c>
      <c r="S355" s="8">
        <f t="shared" si="55"/>
        <v>1119.8451299999965</v>
      </c>
    </row>
    <row r="356" spans="1:19" ht="25.5">
      <c r="A356" s="4" t="s">
        <v>213</v>
      </c>
      <c r="B356" s="1" t="s">
        <v>619</v>
      </c>
      <c r="C356" s="2"/>
      <c r="D356" s="8">
        <v>-5.1159076974727213E-13</v>
      </c>
      <c r="E356" s="9">
        <f>E357</f>
        <v>0</v>
      </c>
      <c r="F356" s="8">
        <f t="shared" si="48"/>
        <v>-5.1159076974727213E-13</v>
      </c>
      <c r="G356" s="9">
        <f>G357</f>
        <v>0</v>
      </c>
      <c r="H356" s="8">
        <f t="shared" si="56"/>
        <v>-5.1159076974727213E-13</v>
      </c>
      <c r="I356" s="9">
        <f>I357</f>
        <v>0</v>
      </c>
      <c r="J356" s="8">
        <f t="shared" si="53"/>
        <v>-5.1159076974727213E-13</v>
      </c>
      <c r="K356" s="9">
        <f>K357</f>
        <v>0</v>
      </c>
      <c r="L356" s="8">
        <f t="shared" si="54"/>
        <v>-5.1159076974727213E-13</v>
      </c>
      <c r="M356" s="8">
        <v>-5.1159076974727213E-13</v>
      </c>
      <c r="N356" s="9">
        <f>N357</f>
        <v>0</v>
      </c>
      <c r="O356" s="8">
        <f t="shared" si="49"/>
        <v>-5.1159076974727213E-13</v>
      </c>
      <c r="P356" s="9">
        <f>P357</f>
        <v>0</v>
      </c>
      <c r="Q356" s="8">
        <f t="shared" si="57"/>
        <v>-5.1159076974727213E-13</v>
      </c>
      <c r="R356" s="9">
        <f>R357</f>
        <v>0</v>
      </c>
      <c r="S356" s="8">
        <f t="shared" si="55"/>
        <v>-5.1159076974727213E-13</v>
      </c>
    </row>
    <row r="357" spans="1:19" ht="38.25">
      <c r="A357" s="4" t="s">
        <v>35</v>
      </c>
      <c r="B357" s="1" t="s">
        <v>619</v>
      </c>
      <c r="C357" s="2">
        <v>200</v>
      </c>
      <c r="D357" s="8">
        <v>-5.1159076974727213E-13</v>
      </c>
      <c r="E357" s="9"/>
      <c r="F357" s="8">
        <f t="shared" si="48"/>
        <v>-5.1159076974727213E-13</v>
      </c>
      <c r="G357" s="9"/>
      <c r="H357" s="8">
        <f t="shared" si="56"/>
        <v>-5.1159076974727213E-13</v>
      </c>
      <c r="I357" s="9"/>
      <c r="J357" s="8">
        <f t="shared" si="53"/>
        <v>-5.1159076974727213E-13</v>
      </c>
      <c r="K357" s="9"/>
      <c r="L357" s="8">
        <f t="shared" si="54"/>
        <v>-5.1159076974727213E-13</v>
      </c>
      <c r="M357" s="8">
        <v>-5.1159076974727213E-13</v>
      </c>
      <c r="N357" s="9"/>
      <c r="O357" s="8">
        <f t="shared" si="49"/>
        <v>-5.1159076974727213E-13</v>
      </c>
      <c r="P357" s="9"/>
      <c r="Q357" s="8">
        <f t="shared" si="57"/>
        <v>-5.1159076974727213E-13</v>
      </c>
      <c r="R357" s="9"/>
      <c r="S357" s="8">
        <f t="shared" si="55"/>
        <v>-5.1159076974727213E-13</v>
      </c>
    </row>
    <row r="358" spans="1:19" ht="25.5">
      <c r="A358" s="4" t="s">
        <v>213</v>
      </c>
      <c r="B358" s="2" t="s">
        <v>216</v>
      </c>
      <c r="C358" s="2"/>
      <c r="D358" s="8">
        <v>13371</v>
      </c>
      <c r="E358" s="9">
        <f>E359</f>
        <v>0</v>
      </c>
      <c r="F358" s="8">
        <f t="shared" si="48"/>
        <v>13371</v>
      </c>
      <c r="G358" s="9">
        <f>G359</f>
        <v>0</v>
      </c>
      <c r="H358" s="8">
        <f t="shared" si="56"/>
        <v>13371</v>
      </c>
      <c r="I358" s="9">
        <f>I359</f>
        <v>0</v>
      </c>
      <c r="J358" s="8">
        <f t="shared" si="53"/>
        <v>13371</v>
      </c>
      <c r="K358" s="9">
        <f>K359</f>
        <v>0</v>
      </c>
      <c r="L358" s="8">
        <f t="shared" si="54"/>
        <v>13371</v>
      </c>
      <c r="M358" s="8">
        <v>1119.8451300000002</v>
      </c>
      <c r="N358" s="9">
        <f>N359</f>
        <v>0</v>
      </c>
      <c r="O358" s="8">
        <f t="shared" si="49"/>
        <v>1119.8451300000002</v>
      </c>
      <c r="P358" s="9">
        <f>P359</f>
        <v>0</v>
      </c>
      <c r="Q358" s="8">
        <f t="shared" si="57"/>
        <v>1119.8451300000002</v>
      </c>
      <c r="R358" s="9">
        <f>R359</f>
        <v>0</v>
      </c>
      <c r="S358" s="8">
        <f t="shared" si="55"/>
        <v>1119.8451300000002</v>
      </c>
    </row>
    <row r="359" spans="1:19" ht="25.5">
      <c r="A359" s="4" t="s">
        <v>34</v>
      </c>
      <c r="B359" s="2" t="s">
        <v>216</v>
      </c>
      <c r="C359" s="2">
        <v>800</v>
      </c>
      <c r="D359" s="8">
        <v>13371</v>
      </c>
      <c r="E359" s="9"/>
      <c r="F359" s="8">
        <f t="shared" si="48"/>
        <v>13371</v>
      </c>
      <c r="G359" s="9"/>
      <c r="H359" s="8">
        <f t="shared" si="56"/>
        <v>13371</v>
      </c>
      <c r="I359" s="9"/>
      <c r="J359" s="8">
        <f t="shared" si="53"/>
        <v>13371</v>
      </c>
      <c r="K359" s="9"/>
      <c r="L359" s="8">
        <f t="shared" si="54"/>
        <v>13371</v>
      </c>
      <c r="M359" s="8">
        <v>1119.8451300000002</v>
      </c>
      <c r="N359" s="9"/>
      <c r="O359" s="8">
        <f t="shared" si="49"/>
        <v>1119.8451300000002</v>
      </c>
      <c r="P359" s="9"/>
      <c r="Q359" s="8">
        <f t="shared" si="57"/>
        <v>1119.8451300000002</v>
      </c>
      <c r="R359" s="9"/>
      <c r="S359" s="8">
        <f t="shared" si="55"/>
        <v>1119.8451300000002</v>
      </c>
    </row>
    <row r="360" spans="1:19" ht="25.5">
      <c r="A360" s="4" t="s">
        <v>423</v>
      </c>
      <c r="B360" s="1" t="s">
        <v>424</v>
      </c>
      <c r="C360" s="2"/>
      <c r="D360" s="8">
        <v>0</v>
      </c>
      <c r="E360" s="9">
        <f>E361</f>
        <v>0</v>
      </c>
      <c r="F360" s="8">
        <f t="shared" si="48"/>
        <v>0</v>
      </c>
      <c r="G360" s="9">
        <f>G361</f>
        <v>0</v>
      </c>
      <c r="H360" s="8">
        <f t="shared" si="56"/>
        <v>0</v>
      </c>
      <c r="I360" s="9">
        <f>I361</f>
        <v>0</v>
      </c>
      <c r="J360" s="8">
        <f t="shared" si="53"/>
        <v>0</v>
      </c>
      <c r="K360" s="9">
        <f>K361</f>
        <v>0</v>
      </c>
      <c r="L360" s="8">
        <f t="shared" si="54"/>
        <v>0</v>
      </c>
      <c r="M360" s="8">
        <v>0</v>
      </c>
      <c r="N360" s="9">
        <f>N361</f>
        <v>0</v>
      </c>
      <c r="O360" s="8">
        <f t="shared" si="49"/>
        <v>0</v>
      </c>
      <c r="P360" s="9">
        <f>P361</f>
        <v>0</v>
      </c>
      <c r="Q360" s="8">
        <f t="shared" si="57"/>
        <v>0</v>
      </c>
      <c r="R360" s="9">
        <f>R361</f>
        <v>0</v>
      </c>
      <c r="S360" s="8">
        <f t="shared" si="55"/>
        <v>0</v>
      </c>
    </row>
    <row r="361" spans="1:19" ht="38.25">
      <c r="A361" s="4" t="s">
        <v>35</v>
      </c>
      <c r="B361" s="1" t="s">
        <v>424</v>
      </c>
      <c r="C361" s="2">
        <v>200</v>
      </c>
      <c r="D361" s="8">
        <v>0</v>
      </c>
      <c r="E361" s="9"/>
      <c r="F361" s="8">
        <f t="shared" si="48"/>
        <v>0</v>
      </c>
      <c r="G361" s="9"/>
      <c r="H361" s="8">
        <f t="shared" si="56"/>
        <v>0</v>
      </c>
      <c r="I361" s="9"/>
      <c r="J361" s="8">
        <f t="shared" si="53"/>
        <v>0</v>
      </c>
      <c r="K361" s="9"/>
      <c r="L361" s="8">
        <f t="shared" si="54"/>
        <v>0</v>
      </c>
      <c r="M361" s="8">
        <v>0</v>
      </c>
      <c r="N361" s="9"/>
      <c r="O361" s="8">
        <f t="shared" si="49"/>
        <v>0</v>
      </c>
      <c r="P361" s="9"/>
      <c r="Q361" s="8">
        <f t="shared" si="57"/>
        <v>0</v>
      </c>
      <c r="R361" s="9"/>
      <c r="S361" s="8">
        <f t="shared" si="55"/>
        <v>0</v>
      </c>
    </row>
    <row r="362" spans="1:19" ht="89.25">
      <c r="A362" s="4" t="s">
        <v>676</v>
      </c>
      <c r="B362" s="2" t="s">
        <v>387</v>
      </c>
      <c r="C362" s="2"/>
      <c r="D362" s="8">
        <v>400</v>
      </c>
      <c r="E362" s="9">
        <f>E363</f>
        <v>0</v>
      </c>
      <c r="F362" s="8">
        <f t="shared" si="48"/>
        <v>400</v>
      </c>
      <c r="G362" s="9">
        <f>G363</f>
        <v>0</v>
      </c>
      <c r="H362" s="8">
        <f t="shared" si="56"/>
        <v>400</v>
      </c>
      <c r="I362" s="9">
        <f>I363</f>
        <v>0</v>
      </c>
      <c r="J362" s="8">
        <f t="shared" si="53"/>
        <v>400</v>
      </c>
      <c r="K362" s="9">
        <f>K363</f>
        <v>0</v>
      </c>
      <c r="L362" s="8">
        <f t="shared" si="54"/>
        <v>400</v>
      </c>
      <c r="M362" s="8">
        <v>0</v>
      </c>
      <c r="N362" s="9">
        <f>N363</f>
        <v>0</v>
      </c>
      <c r="O362" s="8">
        <f t="shared" si="49"/>
        <v>0</v>
      </c>
      <c r="P362" s="9">
        <f>P363</f>
        <v>0</v>
      </c>
      <c r="Q362" s="8">
        <f t="shared" si="57"/>
        <v>0</v>
      </c>
      <c r="R362" s="9">
        <f>R363</f>
        <v>0</v>
      </c>
      <c r="S362" s="8">
        <f t="shared" si="55"/>
        <v>0</v>
      </c>
    </row>
    <row r="363" spans="1:19" ht="38.25">
      <c r="A363" s="4" t="s">
        <v>35</v>
      </c>
      <c r="B363" s="2" t="s">
        <v>387</v>
      </c>
      <c r="C363" s="2">
        <v>200</v>
      </c>
      <c r="D363" s="8">
        <v>400</v>
      </c>
      <c r="E363" s="9"/>
      <c r="F363" s="8">
        <f t="shared" si="48"/>
        <v>400</v>
      </c>
      <c r="G363" s="9"/>
      <c r="H363" s="8">
        <f t="shared" si="56"/>
        <v>400</v>
      </c>
      <c r="I363" s="9"/>
      <c r="J363" s="8">
        <f t="shared" si="53"/>
        <v>400</v>
      </c>
      <c r="K363" s="9"/>
      <c r="L363" s="8">
        <f t="shared" si="54"/>
        <v>400</v>
      </c>
      <c r="M363" s="8">
        <v>0</v>
      </c>
      <c r="N363" s="9"/>
      <c r="O363" s="8">
        <f t="shared" si="49"/>
        <v>0</v>
      </c>
      <c r="P363" s="9"/>
      <c r="Q363" s="8">
        <f t="shared" si="57"/>
        <v>0</v>
      </c>
      <c r="R363" s="9"/>
      <c r="S363" s="8">
        <f t="shared" si="55"/>
        <v>0</v>
      </c>
    </row>
    <row r="364" spans="1:19" ht="41.25" customHeight="1">
      <c r="A364" s="4" t="s">
        <v>508</v>
      </c>
      <c r="B364" s="2" t="s">
        <v>509</v>
      </c>
      <c r="C364" s="2"/>
      <c r="D364" s="8">
        <v>0</v>
      </c>
      <c r="E364" s="9">
        <f>E365</f>
        <v>0</v>
      </c>
      <c r="F364" s="8">
        <f t="shared" ref="F364:F429" si="58">D364+E364</f>
        <v>0</v>
      </c>
      <c r="G364" s="9">
        <f>G365</f>
        <v>0</v>
      </c>
      <c r="H364" s="8">
        <f t="shared" si="56"/>
        <v>0</v>
      </c>
      <c r="I364" s="9">
        <f>I365</f>
        <v>0</v>
      </c>
      <c r="J364" s="8">
        <f t="shared" si="53"/>
        <v>0</v>
      </c>
      <c r="K364" s="9">
        <f>K365</f>
        <v>0</v>
      </c>
      <c r="L364" s="8">
        <f t="shared" si="54"/>
        <v>0</v>
      </c>
      <c r="M364" s="8">
        <v>0</v>
      </c>
      <c r="N364" s="9">
        <f>N365</f>
        <v>0</v>
      </c>
      <c r="O364" s="8">
        <f t="shared" ref="O364:O429" si="59">M364+N364</f>
        <v>0</v>
      </c>
      <c r="P364" s="9">
        <f>P365</f>
        <v>0</v>
      </c>
      <c r="Q364" s="8">
        <f t="shared" si="57"/>
        <v>0</v>
      </c>
      <c r="R364" s="9">
        <f>R365</f>
        <v>0</v>
      </c>
      <c r="S364" s="8">
        <f t="shared" si="55"/>
        <v>0</v>
      </c>
    </row>
    <row r="365" spans="1:19" ht="38.25">
      <c r="A365" s="4" t="s">
        <v>35</v>
      </c>
      <c r="B365" s="2" t="s">
        <v>509</v>
      </c>
      <c r="C365" s="2">
        <v>200</v>
      </c>
      <c r="D365" s="8">
        <v>0</v>
      </c>
      <c r="E365" s="9"/>
      <c r="F365" s="8">
        <f t="shared" si="58"/>
        <v>0</v>
      </c>
      <c r="G365" s="9"/>
      <c r="H365" s="8">
        <f t="shared" si="56"/>
        <v>0</v>
      </c>
      <c r="I365" s="9"/>
      <c r="J365" s="8">
        <f t="shared" si="53"/>
        <v>0</v>
      </c>
      <c r="K365" s="9"/>
      <c r="L365" s="8">
        <f t="shared" si="54"/>
        <v>0</v>
      </c>
      <c r="M365" s="8">
        <v>0</v>
      </c>
      <c r="N365" s="9"/>
      <c r="O365" s="8">
        <f t="shared" si="59"/>
        <v>0</v>
      </c>
      <c r="P365" s="9"/>
      <c r="Q365" s="8">
        <f t="shared" si="57"/>
        <v>0</v>
      </c>
      <c r="R365" s="9"/>
      <c r="S365" s="8">
        <f t="shared" si="55"/>
        <v>0</v>
      </c>
    </row>
    <row r="366" spans="1:19" ht="44.25" customHeight="1">
      <c r="A366" s="4" t="s">
        <v>508</v>
      </c>
      <c r="B366" s="2" t="s">
        <v>709</v>
      </c>
      <c r="C366" s="2"/>
      <c r="D366" s="8"/>
      <c r="E366" s="9"/>
      <c r="F366" s="8">
        <f t="shared" si="58"/>
        <v>0</v>
      </c>
      <c r="G366" s="9">
        <f>G367</f>
        <v>0</v>
      </c>
      <c r="H366" s="8">
        <f t="shared" si="56"/>
        <v>0</v>
      </c>
      <c r="I366" s="9">
        <f>I367</f>
        <v>0</v>
      </c>
      <c r="J366" s="8">
        <f t="shared" si="53"/>
        <v>0</v>
      </c>
      <c r="K366" s="9">
        <f>K367</f>
        <v>0</v>
      </c>
      <c r="L366" s="8">
        <f t="shared" si="54"/>
        <v>0</v>
      </c>
      <c r="M366" s="8"/>
      <c r="N366" s="9"/>
      <c r="O366" s="8">
        <f t="shared" si="59"/>
        <v>0</v>
      </c>
      <c r="P366" s="9">
        <f>P367</f>
        <v>0</v>
      </c>
      <c r="Q366" s="8">
        <f t="shared" si="57"/>
        <v>0</v>
      </c>
      <c r="R366" s="9">
        <f>R367</f>
        <v>0</v>
      </c>
      <c r="S366" s="8">
        <f t="shared" si="55"/>
        <v>0</v>
      </c>
    </row>
    <row r="367" spans="1:19" ht="38.25">
      <c r="A367" s="4" t="s">
        <v>35</v>
      </c>
      <c r="B367" s="2" t="s">
        <v>709</v>
      </c>
      <c r="C367" s="2">
        <v>200</v>
      </c>
      <c r="D367" s="8"/>
      <c r="E367" s="9"/>
      <c r="F367" s="8">
        <f t="shared" si="58"/>
        <v>0</v>
      </c>
      <c r="G367" s="9"/>
      <c r="H367" s="8">
        <f t="shared" si="56"/>
        <v>0</v>
      </c>
      <c r="I367" s="9"/>
      <c r="J367" s="8">
        <f t="shared" si="53"/>
        <v>0</v>
      </c>
      <c r="K367" s="9"/>
      <c r="L367" s="8">
        <f t="shared" si="54"/>
        <v>0</v>
      </c>
      <c r="M367" s="8"/>
      <c r="N367" s="9"/>
      <c r="O367" s="8">
        <f t="shared" si="59"/>
        <v>0</v>
      </c>
      <c r="P367" s="9"/>
      <c r="Q367" s="8">
        <f t="shared" si="57"/>
        <v>0</v>
      </c>
      <c r="R367" s="9"/>
      <c r="S367" s="8">
        <f t="shared" si="55"/>
        <v>0</v>
      </c>
    </row>
    <row r="368" spans="1:19" ht="25.5">
      <c r="A368" s="10" t="s">
        <v>217</v>
      </c>
      <c r="B368" s="7" t="s">
        <v>219</v>
      </c>
      <c r="C368" s="2"/>
      <c r="D368" s="8">
        <v>0</v>
      </c>
      <c r="E368" s="9">
        <f>E369</f>
        <v>0</v>
      </c>
      <c r="F368" s="8">
        <f t="shared" si="58"/>
        <v>0</v>
      </c>
      <c r="G368" s="9">
        <f>G369</f>
        <v>0</v>
      </c>
      <c r="H368" s="8">
        <f t="shared" si="56"/>
        <v>0</v>
      </c>
      <c r="I368" s="9">
        <f>I369</f>
        <v>0</v>
      </c>
      <c r="J368" s="8">
        <f t="shared" si="53"/>
        <v>0</v>
      </c>
      <c r="K368" s="9">
        <f>K369</f>
        <v>0</v>
      </c>
      <c r="L368" s="8">
        <f t="shared" si="54"/>
        <v>0</v>
      </c>
      <c r="M368" s="8">
        <v>0</v>
      </c>
      <c r="N368" s="9">
        <f>N369</f>
        <v>0</v>
      </c>
      <c r="O368" s="8">
        <f t="shared" si="59"/>
        <v>0</v>
      </c>
      <c r="P368" s="9">
        <f>P369</f>
        <v>0</v>
      </c>
      <c r="Q368" s="8">
        <f t="shared" si="57"/>
        <v>0</v>
      </c>
      <c r="R368" s="9">
        <f>R369</f>
        <v>0</v>
      </c>
      <c r="S368" s="8">
        <f t="shared" si="55"/>
        <v>0</v>
      </c>
    </row>
    <row r="369" spans="1:19" ht="25.5">
      <c r="A369" s="4" t="s">
        <v>218</v>
      </c>
      <c r="B369" s="2" t="s">
        <v>220</v>
      </c>
      <c r="C369" s="2"/>
      <c r="D369" s="8">
        <v>0</v>
      </c>
      <c r="E369" s="9">
        <f>E370</f>
        <v>0</v>
      </c>
      <c r="F369" s="8">
        <f t="shared" si="58"/>
        <v>0</v>
      </c>
      <c r="G369" s="9">
        <f>G370</f>
        <v>0</v>
      </c>
      <c r="H369" s="8">
        <f t="shared" si="56"/>
        <v>0</v>
      </c>
      <c r="I369" s="9">
        <f>I370</f>
        <v>0</v>
      </c>
      <c r="J369" s="8">
        <f t="shared" si="53"/>
        <v>0</v>
      </c>
      <c r="K369" s="9">
        <f>K370</f>
        <v>0</v>
      </c>
      <c r="L369" s="8">
        <f t="shared" si="54"/>
        <v>0</v>
      </c>
      <c r="M369" s="8">
        <v>0</v>
      </c>
      <c r="N369" s="9">
        <f>N370</f>
        <v>0</v>
      </c>
      <c r="O369" s="8">
        <f t="shared" si="59"/>
        <v>0</v>
      </c>
      <c r="P369" s="9">
        <f>P370</f>
        <v>0</v>
      </c>
      <c r="Q369" s="8">
        <f t="shared" si="57"/>
        <v>0</v>
      </c>
      <c r="R369" s="9">
        <f>R370</f>
        <v>0</v>
      </c>
      <c r="S369" s="8">
        <f t="shared" si="55"/>
        <v>0</v>
      </c>
    </row>
    <row r="370" spans="1:19" ht="25.5">
      <c r="A370" s="4" t="s">
        <v>342</v>
      </c>
      <c r="B370" s="2" t="s">
        <v>343</v>
      </c>
      <c r="C370" s="2"/>
      <c r="D370" s="8">
        <v>0</v>
      </c>
      <c r="E370" s="9">
        <f>E371+E372</f>
        <v>0</v>
      </c>
      <c r="F370" s="8">
        <f t="shared" si="58"/>
        <v>0</v>
      </c>
      <c r="G370" s="9">
        <f>G371+G372</f>
        <v>0</v>
      </c>
      <c r="H370" s="8">
        <f t="shared" si="56"/>
        <v>0</v>
      </c>
      <c r="I370" s="9">
        <f>I371+I372</f>
        <v>0</v>
      </c>
      <c r="J370" s="8">
        <f t="shared" si="53"/>
        <v>0</v>
      </c>
      <c r="K370" s="9">
        <f>K371+K372</f>
        <v>0</v>
      </c>
      <c r="L370" s="8">
        <f t="shared" si="54"/>
        <v>0</v>
      </c>
      <c r="M370" s="8">
        <v>0</v>
      </c>
      <c r="N370" s="9">
        <f>N371+N372</f>
        <v>0</v>
      </c>
      <c r="O370" s="8">
        <f t="shared" si="59"/>
        <v>0</v>
      </c>
      <c r="P370" s="9">
        <f>P371+P372</f>
        <v>0</v>
      </c>
      <c r="Q370" s="8">
        <f t="shared" si="57"/>
        <v>0</v>
      </c>
      <c r="R370" s="9">
        <f>R371+R372</f>
        <v>0</v>
      </c>
      <c r="S370" s="8">
        <f t="shared" si="55"/>
        <v>0</v>
      </c>
    </row>
    <row r="371" spans="1:19" ht="38.25">
      <c r="A371" s="4" t="s">
        <v>35</v>
      </c>
      <c r="B371" s="2" t="s">
        <v>343</v>
      </c>
      <c r="C371" s="2">
        <v>200</v>
      </c>
      <c r="D371" s="8">
        <v>0</v>
      </c>
      <c r="E371" s="9"/>
      <c r="F371" s="8">
        <f t="shared" si="58"/>
        <v>0</v>
      </c>
      <c r="G371" s="9"/>
      <c r="H371" s="8">
        <f t="shared" si="56"/>
        <v>0</v>
      </c>
      <c r="I371" s="9"/>
      <c r="J371" s="8">
        <f t="shared" si="53"/>
        <v>0</v>
      </c>
      <c r="K371" s="9"/>
      <c r="L371" s="8">
        <f t="shared" si="54"/>
        <v>0</v>
      </c>
      <c r="M371" s="8">
        <v>0</v>
      </c>
      <c r="N371" s="9"/>
      <c r="O371" s="8">
        <f t="shared" si="59"/>
        <v>0</v>
      </c>
      <c r="P371" s="9"/>
      <c r="Q371" s="8">
        <f t="shared" si="57"/>
        <v>0</v>
      </c>
      <c r="R371" s="9"/>
      <c r="S371" s="8">
        <f t="shared" si="55"/>
        <v>0</v>
      </c>
    </row>
    <row r="372" spans="1:19" ht="25.5">
      <c r="A372" s="4" t="s">
        <v>34</v>
      </c>
      <c r="B372" s="2" t="s">
        <v>343</v>
      </c>
      <c r="C372" s="2">
        <v>800</v>
      </c>
      <c r="D372" s="8">
        <v>0</v>
      </c>
      <c r="E372" s="9"/>
      <c r="F372" s="8">
        <f t="shared" si="58"/>
        <v>0</v>
      </c>
      <c r="G372" s="9"/>
      <c r="H372" s="8">
        <f t="shared" si="56"/>
        <v>0</v>
      </c>
      <c r="I372" s="9"/>
      <c r="J372" s="8">
        <f t="shared" si="53"/>
        <v>0</v>
      </c>
      <c r="K372" s="9"/>
      <c r="L372" s="8">
        <f t="shared" si="54"/>
        <v>0</v>
      </c>
      <c r="M372" s="8">
        <v>0</v>
      </c>
      <c r="N372" s="9"/>
      <c r="O372" s="8">
        <f t="shared" si="59"/>
        <v>0</v>
      </c>
      <c r="P372" s="9"/>
      <c r="Q372" s="8">
        <f t="shared" si="57"/>
        <v>0</v>
      </c>
      <c r="R372" s="9"/>
      <c r="S372" s="8">
        <f t="shared" si="55"/>
        <v>0</v>
      </c>
    </row>
    <row r="373" spans="1:19" ht="25.5">
      <c r="A373" s="10" t="s">
        <v>71</v>
      </c>
      <c r="B373" s="14" t="s">
        <v>221</v>
      </c>
      <c r="C373" s="2"/>
      <c r="D373" s="8">
        <v>99.9512</v>
      </c>
      <c r="E373" s="9">
        <f t="shared" ref="E373:K375" si="60">E374</f>
        <v>0</v>
      </c>
      <c r="F373" s="8">
        <f t="shared" si="58"/>
        <v>99.9512</v>
      </c>
      <c r="G373" s="9">
        <f t="shared" si="60"/>
        <v>0</v>
      </c>
      <c r="H373" s="8">
        <f t="shared" si="56"/>
        <v>99.9512</v>
      </c>
      <c r="I373" s="9">
        <f t="shared" si="60"/>
        <v>0</v>
      </c>
      <c r="J373" s="8">
        <f t="shared" si="53"/>
        <v>99.9512</v>
      </c>
      <c r="K373" s="9">
        <f t="shared" si="60"/>
        <v>0</v>
      </c>
      <c r="L373" s="8">
        <f t="shared" si="54"/>
        <v>99.9512</v>
      </c>
      <c r="M373" s="8">
        <v>99.9512</v>
      </c>
      <c r="N373" s="9">
        <f t="shared" ref="N373:N375" si="61">N374</f>
        <v>0</v>
      </c>
      <c r="O373" s="8">
        <f t="shared" si="59"/>
        <v>99.9512</v>
      </c>
      <c r="P373" s="9">
        <f t="shared" ref="P373:R375" si="62">P374</f>
        <v>0</v>
      </c>
      <c r="Q373" s="8">
        <f t="shared" si="57"/>
        <v>99.9512</v>
      </c>
      <c r="R373" s="9">
        <f t="shared" si="62"/>
        <v>0</v>
      </c>
      <c r="S373" s="8">
        <f t="shared" si="55"/>
        <v>99.9512</v>
      </c>
    </row>
    <row r="374" spans="1:19" ht="25.5">
      <c r="A374" s="4" t="s">
        <v>72</v>
      </c>
      <c r="B374" s="2" t="s">
        <v>222</v>
      </c>
      <c r="C374" s="2"/>
      <c r="D374" s="8">
        <v>99.9512</v>
      </c>
      <c r="E374" s="9">
        <f t="shared" si="60"/>
        <v>0</v>
      </c>
      <c r="F374" s="8">
        <f t="shared" si="58"/>
        <v>99.9512</v>
      </c>
      <c r="G374" s="9">
        <f t="shared" si="60"/>
        <v>0</v>
      </c>
      <c r="H374" s="8">
        <f t="shared" si="56"/>
        <v>99.9512</v>
      </c>
      <c r="I374" s="9">
        <f t="shared" si="60"/>
        <v>0</v>
      </c>
      <c r="J374" s="8">
        <f t="shared" si="53"/>
        <v>99.9512</v>
      </c>
      <c r="K374" s="9">
        <f t="shared" si="60"/>
        <v>0</v>
      </c>
      <c r="L374" s="8">
        <f t="shared" si="54"/>
        <v>99.9512</v>
      </c>
      <c r="M374" s="8">
        <v>99.9512</v>
      </c>
      <c r="N374" s="9">
        <f t="shared" si="61"/>
        <v>0</v>
      </c>
      <c r="O374" s="8">
        <f t="shared" si="59"/>
        <v>99.9512</v>
      </c>
      <c r="P374" s="9">
        <f t="shared" si="62"/>
        <v>0</v>
      </c>
      <c r="Q374" s="8">
        <f t="shared" si="57"/>
        <v>99.9512</v>
      </c>
      <c r="R374" s="9">
        <f t="shared" si="62"/>
        <v>0</v>
      </c>
      <c r="S374" s="8">
        <f t="shared" si="55"/>
        <v>99.9512</v>
      </c>
    </row>
    <row r="375" spans="1:19" ht="38.25">
      <c r="A375" s="4" t="s">
        <v>73</v>
      </c>
      <c r="B375" s="2" t="s">
        <v>388</v>
      </c>
      <c r="C375" s="2"/>
      <c r="D375" s="8">
        <v>99.9512</v>
      </c>
      <c r="E375" s="9">
        <f t="shared" si="60"/>
        <v>0</v>
      </c>
      <c r="F375" s="8">
        <f t="shared" si="58"/>
        <v>99.9512</v>
      </c>
      <c r="G375" s="9">
        <f t="shared" si="60"/>
        <v>0</v>
      </c>
      <c r="H375" s="8">
        <f t="shared" si="56"/>
        <v>99.9512</v>
      </c>
      <c r="I375" s="9">
        <f t="shared" si="60"/>
        <v>0</v>
      </c>
      <c r="J375" s="8">
        <f t="shared" si="53"/>
        <v>99.9512</v>
      </c>
      <c r="K375" s="9">
        <f t="shared" si="60"/>
        <v>0</v>
      </c>
      <c r="L375" s="8">
        <f t="shared" si="54"/>
        <v>99.9512</v>
      </c>
      <c r="M375" s="8">
        <v>99.9512</v>
      </c>
      <c r="N375" s="9">
        <f t="shared" si="61"/>
        <v>0</v>
      </c>
      <c r="O375" s="8">
        <f t="shared" si="59"/>
        <v>99.9512</v>
      </c>
      <c r="P375" s="9">
        <f t="shared" si="62"/>
        <v>0</v>
      </c>
      <c r="Q375" s="8">
        <f t="shared" si="57"/>
        <v>99.9512</v>
      </c>
      <c r="R375" s="9">
        <f t="shared" si="62"/>
        <v>0</v>
      </c>
      <c r="S375" s="8">
        <f t="shared" si="55"/>
        <v>99.9512</v>
      </c>
    </row>
    <row r="376" spans="1:19" ht="25.5">
      <c r="A376" s="4" t="s">
        <v>306</v>
      </c>
      <c r="B376" s="2" t="s">
        <v>388</v>
      </c>
      <c r="C376" s="2">
        <v>300</v>
      </c>
      <c r="D376" s="8">
        <v>99.9512</v>
      </c>
      <c r="E376" s="9"/>
      <c r="F376" s="8">
        <f t="shared" si="58"/>
        <v>99.9512</v>
      </c>
      <c r="G376" s="9"/>
      <c r="H376" s="8">
        <f t="shared" si="56"/>
        <v>99.9512</v>
      </c>
      <c r="I376" s="9"/>
      <c r="J376" s="8">
        <f t="shared" si="53"/>
        <v>99.9512</v>
      </c>
      <c r="K376" s="9"/>
      <c r="L376" s="8">
        <f t="shared" si="54"/>
        <v>99.9512</v>
      </c>
      <c r="M376" s="8">
        <v>99.9512</v>
      </c>
      <c r="N376" s="9"/>
      <c r="O376" s="8">
        <f t="shared" si="59"/>
        <v>99.9512</v>
      </c>
      <c r="P376" s="9"/>
      <c r="Q376" s="8">
        <f t="shared" si="57"/>
        <v>99.9512</v>
      </c>
      <c r="R376" s="9"/>
      <c r="S376" s="8">
        <f t="shared" si="55"/>
        <v>99.9512</v>
      </c>
    </row>
    <row r="377" spans="1:19" ht="51">
      <c r="A377" s="10" t="s">
        <v>334</v>
      </c>
      <c r="B377" s="7" t="s">
        <v>68</v>
      </c>
      <c r="C377" s="2"/>
      <c r="D377" s="8">
        <v>1959.4885800000002</v>
      </c>
      <c r="E377" s="9">
        <f>E378</f>
        <v>0</v>
      </c>
      <c r="F377" s="8">
        <f t="shared" si="58"/>
        <v>1959.4885800000002</v>
      </c>
      <c r="G377" s="9">
        <f>G378</f>
        <v>0</v>
      </c>
      <c r="H377" s="8">
        <f t="shared" si="56"/>
        <v>1959.4885800000002</v>
      </c>
      <c r="I377" s="9">
        <f>I378</f>
        <v>0</v>
      </c>
      <c r="J377" s="8">
        <f t="shared" si="53"/>
        <v>1959.4885800000002</v>
      </c>
      <c r="K377" s="9">
        <f>K378</f>
        <v>0</v>
      </c>
      <c r="L377" s="8">
        <f t="shared" si="54"/>
        <v>1959.4885800000002</v>
      </c>
      <c r="M377" s="8">
        <v>1959.4885800000002</v>
      </c>
      <c r="N377" s="9">
        <f>N378</f>
        <v>0</v>
      </c>
      <c r="O377" s="8">
        <f t="shared" si="59"/>
        <v>1959.4885800000002</v>
      </c>
      <c r="P377" s="9">
        <f>P378</f>
        <v>0</v>
      </c>
      <c r="Q377" s="8">
        <f t="shared" si="57"/>
        <v>1959.4885800000002</v>
      </c>
      <c r="R377" s="9">
        <f>R378</f>
        <v>0</v>
      </c>
      <c r="S377" s="8">
        <f t="shared" si="55"/>
        <v>1959.4885800000002</v>
      </c>
    </row>
    <row r="378" spans="1:19" ht="51">
      <c r="A378" s="4" t="s">
        <v>335</v>
      </c>
      <c r="B378" s="2" t="s">
        <v>69</v>
      </c>
      <c r="C378" s="2"/>
      <c r="D378" s="8">
        <v>1959.4885800000002</v>
      </c>
      <c r="E378" s="9">
        <f>E379</f>
        <v>0</v>
      </c>
      <c r="F378" s="8">
        <f t="shared" si="58"/>
        <v>1959.4885800000002</v>
      </c>
      <c r="G378" s="9">
        <f>G379</f>
        <v>0</v>
      </c>
      <c r="H378" s="8">
        <f t="shared" si="56"/>
        <v>1959.4885800000002</v>
      </c>
      <c r="I378" s="9">
        <f>I379</f>
        <v>0</v>
      </c>
      <c r="J378" s="8">
        <f t="shared" si="53"/>
        <v>1959.4885800000002</v>
      </c>
      <c r="K378" s="9">
        <f>K379</f>
        <v>0</v>
      </c>
      <c r="L378" s="8">
        <f t="shared" si="54"/>
        <v>1959.4885800000002</v>
      </c>
      <c r="M378" s="8">
        <v>1959.4885800000002</v>
      </c>
      <c r="N378" s="9">
        <f>N379</f>
        <v>0</v>
      </c>
      <c r="O378" s="8">
        <f t="shared" si="59"/>
        <v>1959.4885800000002</v>
      </c>
      <c r="P378" s="9">
        <f>P379</f>
        <v>0</v>
      </c>
      <c r="Q378" s="8">
        <f t="shared" si="57"/>
        <v>1959.4885800000002</v>
      </c>
      <c r="R378" s="9">
        <f>R379</f>
        <v>0</v>
      </c>
      <c r="S378" s="8">
        <f t="shared" si="55"/>
        <v>1959.4885800000002</v>
      </c>
    </row>
    <row r="379" spans="1:19" ht="51">
      <c r="A379" s="4" t="s">
        <v>336</v>
      </c>
      <c r="B379" s="2" t="s">
        <v>70</v>
      </c>
      <c r="C379" s="2"/>
      <c r="D379" s="8">
        <v>1959.4885800000002</v>
      </c>
      <c r="E379" s="9">
        <f>E380+E381+E382+E383</f>
        <v>0</v>
      </c>
      <c r="F379" s="8">
        <f t="shared" si="58"/>
        <v>1959.4885800000002</v>
      </c>
      <c r="G379" s="9">
        <f>G380+G381+G382+G383</f>
        <v>0</v>
      </c>
      <c r="H379" s="8">
        <f t="shared" si="56"/>
        <v>1959.4885800000002</v>
      </c>
      <c r="I379" s="9">
        <f>I380+I381+I382+I383</f>
        <v>0</v>
      </c>
      <c r="J379" s="8">
        <f t="shared" si="53"/>
        <v>1959.4885800000002</v>
      </c>
      <c r="K379" s="9">
        <f>K380+K381+K382+K383</f>
        <v>0</v>
      </c>
      <c r="L379" s="8">
        <f t="shared" si="54"/>
        <v>1959.4885800000002</v>
      </c>
      <c r="M379" s="8">
        <v>1959.4885800000002</v>
      </c>
      <c r="N379" s="9">
        <f>N380+N381+N382+N383</f>
        <v>0</v>
      </c>
      <c r="O379" s="8">
        <f t="shared" si="59"/>
        <v>1959.4885800000002</v>
      </c>
      <c r="P379" s="9">
        <f>P380+P381+P382+P383</f>
        <v>0</v>
      </c>
      <c r="Q379" s="8">
        <f t="shared" si="57"/>
        <v>1959.4885800000002</v>
      </c>
      <c r="R379" s="9">
        <f>R380+R381+R382+R383</f>
        <v>0</v>
      </c>
      <c r="S379" s="8">
        <f t="shared" si="55"/>
        <v>1959.4885800000002</v>
      </c>
    </row>
    <row r="380" spans="1:19" ht="76.5">
      <c r="A380" s="4" t="s">
        <v>107</v>
      </c>
      <c r="B380" s="2" t="s">
        <v>70</v>
      </c>
      <c r="C380" s="2">
        <v>100</v>
      </c>
      <c r="D380" s="8">
        <v>1640.77</v>
      </c>
      <c r="E380" s="9"/>
      <c r="F380" s="8">
        <f t="shared" si="58"/>
        <v>1640.77</v>
      </c>
      <c r="G380" s="9"/>
      <c r="H380" s="8">
        <f t="shared" si="56"/>
        <v>1640.77</v>
      </c>
      <c r="I380" s="9"/>
      <c r="J380" s="8">
        <f t="shared" si="53"/>
        <v>1640.77</v>
      </c>
      <c r="K380" s="9"/>
      <c r="L380" s="8">
        <f t="shared" si="54"/>
        <v>1640.77</v>
      </c>
      <c r="M380" s="8">
        <v>1640.77</v>
      </c>
      <c r="N380" s="9"/>
      <c r="O380" s="8">
        <f t="shared" si="59"/>
        <v>1640.77</v>
      </c>
      <c r="P380" s="9"/>
      <c r="Q380" s="8">
        <f t="shared" si="57"/>
        <v>1640.77</v>
      </c>
      <c r="R380" s="9"/>
      <c r="S380" s="8">
        <f t="shared" si="55"/>
        <v>1640.77</v>
      </c>
    </row>
    <row r="381" spans="1:19" ht="38.25">
      <c r="A381" s="4" t="s">
        <v>35</v>
      </c>
      <c r="B381" s="2" t="s">
        <v>70</v>
      </c>
      <c r="C381" s="2">
        <v>200</v>
      </c>
      <c r="D381" s="8">
        <v>318.71858000000003</v>
      </c>
      <c r="E381" s="9"/>
      <c r="F381" s="8">
        <f t="shared" si="58"/>
        <v>318.71858000000003</v>
      </c>
      <c r="G381" s="9"/>
      <c r="H381" s="8">
        <f t="shared" si="56"/>
        <v>318.71858000000003</v>
      </c>
      <c r="I381" s="9"/>
      <c r="J381" s="8">
        <f t="shared" si="53"/>
        <v>318.71858000000003</v>
      </c>
      <c r="K381" s="9"/>
      <c r="L381" s="8">
        <f t="shared" si="54"/>
        <v>318.71858000000003</v>
      </c>
      <c r="M381" s="8">
        <v>318.71858000000003</v>
      </c>
      <c r="N381" s="9"/>
      <c r="O381" s="8">
        <f t="shared" si="59"/>
        <v>318.71858000000003</v>
      </c>
      <c r="P381" s="9"/>
      <c r="Q381" s="8">
        <f t="shared" si="57"/>
        <v>318.71858000000003</v>
      </c>
      <c r="R381" s="9"/>
      <c r="S381" s="8">
        <f t="shared" si="55"/>
        <v>318.71858000000003</v>
      </c>
    </row>
    <row r="382" spans="1:19" ht="25.5">
      <c r="A382" s="4" t="s">
        <v>306</v>
      </c>
      <c r="B382" s="2" t="s">
        <v>70</v>
      </c>
      <c r="C382" s="2">
        <v>300</v>
      </c>
      <c r="D382" s="8">
        <v>0</v>
      </c>
      <c r="E382" s="9"/>
      <c r="F382" s="8">
        <f t="shared" si="58"/>
        <v>0</v>
      </c>
      <c r="G382" s="9"/>
      <c r="H382" s="8">
        <f t="shared" si="56"/>
        <v>0</v>
      </c>
      <c r="I382" s="9"/>
      <c r="J382" s="8">
        <f t="shared" si="53"/>
        <v>0</v>
      </c>
      <c r="K382" s="9"/>
      <c r="L382" s="8">
        <f t="shared" si="54"/>
        <v>0</v>
      </c>
      <c r="M382" s="8">
        <v>0</v>
      </c>
      <c r="N382" s="9"/>
      <c r="O382" s="8">
        <f t="shared" si="59"/>
        <v>0</v>
      </c>
      <c r="P382" s="9"/>
      <c r="Q382" s="8">
        <f t="shared" si="57"/>
        <v>0</v>
      </c>
      <c r="R382" s="9"/>
      <c r="S382" s="8">
        <f t="shared" si="55"/>
        <v>0</v>
      </c>
    </row>
    <row r="383" spans="1:19" ht="25.5">
      <c r="A383" s="4" t="s">
        <v>34</v>
      </c>
      <c r="B383" s="2" t="s">
        <v>70</v>
      </c>
      <c r="C383" s="2">
        <v>800</v>
      </c>
      <c r="D383" s="8">
        <v>0</v>
      </c>
      <c r="E383" s="9"/>
      <c r="F383" s="8">
        <f t="shared" si="58"/>
        <v>0</v>
      </c>
      <c r="G383" s="9"/>
      <c r="H383" s="8">
        <f t="shared" si="56"/>
        <v>0</v>
      </c>
      <c r="I383" s="9"/>
      <c r="J383" s="8">
        <f t="shared" si="53"/>
        <v>0</v>
      </c>
      <c r="K383" s="9"/>
      <c r="L383" s="8">
        <f t="shared" si="54"/>
        <v>0</v>
      </c>
      <c r="M383" s="8">
        <v>0</v>
      </c>
      <c r="N383" s="9"/>
      <c r="O383" s="8">
        <f t="shared" si="59"/>
        <v>0</v>
      </c>
      <c r="P383" s="9"/>
      <c r="Q383" s="8">
        <f t="shared" si="57"/>
        <v>0</v>
      </c>
      <c r="R383" s="9"/>
      <c r="S383" s="8">
        <f t="shared" si="55"/>
        <v>0</v>
      </c>
    </row>
    <row r="384" spans="1:19" ht="25.5">
      <c r="A384" s="10" t="s">
        <v>223</v>
      </c>
      <c r="B384" s="7" t="s">
        <v>286</v>
      </c>
      <c r="C384" s="2"/>
      <c r="D384" s="8">
        <v>16417.736349999999</v>
      </c>
      <c r="E384" s="9">
        <f>E385</f>
        <v>0</v>
      </c>
      <c r="F384" s="8">
        <f t="shared" si="58"/>
        <v>16417.736349999999</v>
      </c>
      <c r="G384" s="9">
        <f>G385</f>
        <v>0</v>
      </c>
      <c r="H384" s="8">
        <f t="shared" si="56"/>
        <v>16417.736349999999</v>
      </c>
      <c r="I384" s="9">
        <f>I385</f>
        <v>0</v>
      </c>
      <c r="J384" s="8">
        <f t="shared" si="53"/>
        <v>16417.736349999999</v>
      </c>
      <c r="K384" s="9">
        <f>K385</f>
        <v>0</v>
      </c>
      <c r="L384" s="8">
        <f t="shared" si="54"/>
        <v>16417.736349999999</v>
      </c>
      <c r="M384" s="8">
        <v>13313.43354</v>
      </c>
      <c r="N384" s="9">
        <f>N385</f>
        <v>0</v>
      </c>
      <c r="O384" s="8">
        <f t="shared" si="59"/>
        <v>13313.43354</v>
      </c>
      <c r="P384" s="9">
        <f>P385</f>
        <v>0</v>
      </c>
      <c r="Q384" s="8">
        <f t="shared" si="57"/>
        <v>13313.43354</v>
      </c>
      <c r="R384" s="9">
        <f>R385</f>
        <v>0</v>
      </c>
      <c r="S384" s="8">
        <f t="shared" si="55"/>
        <v>13313.43354</v>
      </c>
    </row>
    <row r="385" spans="1:19" ht="25.5">
      <c r="A385" s="4" t="s">
        <v>224</v>
      </c>
      <c r="B385" s="2" t="s">
        <v>287</v>
      </c>
      <c r="C385" s="2"/>
      <c r="D385" s="8">
        <v>16417.736349999999</v>
      </c>
      <c r="E385" s="9">
        <f>E386+E388+E390</f>
        <v>0</v>
      </c>
      <c r="F385" s="8">
        <f t="shared" si="58"/>
        <v>16417.736349999999</v>
      </c>
      <c r="G385" s="9">
        <f>G386+G388+G390</f>
        <v>0</v>
      </c>
      <c r="H385" s="8">
        <f t="shared" si="56"/>
        <v>16417.736349999999</v>
      </c>
      <c r="I385" s="9">
        <f>I386+I388+I390</f>
        <v>0</v>
      </c>
      <c r="J385" s="8">
        <f t="shared" si="53"/>
        <v>16417.736349999999</v>
      </c>
      <c r="K385" s="9">
        <f>K386+K388+K390</f>
        <v>0</v>
      </c>
      <c r="L385" s="8">
        <f t="shared" si="54"/>
        <v>16417.736349999999</v>
      </c>
      <c r="M385" s="8">
        <v>13313.43354</v>
      </c>
      <c r="N385" s="9">
        <f>N386+N388+N390</f>
        <v>0</v>
      </c>
      <c r="O385" s="8">
        <f t="shared" si="59"/>
        <v>13313.43354</v>
      </c>
      <c r="P385" s="9">
        <f>P386+P388+P390</f>
        <v>0</v>
      </c>
      <c r="Q385" s="8">
        <f t="shared" si="57"/>
        <v>13313.43354</v>
      </c>
      <c r="R385" s="9">
        <f>R386+R388+R390</f>
        <v>0</v>
      </c>
      <c r="S385" s="8">
        <f t="shared" si="55"/>
        <v>13313.43354</v>
      </c>
    </row>
    <row r="386" spans="1:19" ht="51">
      <c r="A386" s="4" t="s">
        <v>288</v>
      </c>
      <c r="B386" s="12" t="s">
        <v>289</v>
      </c>
      <c r="C386" s="2"/>
      <c r="D386" s="8">
        <v>16417.736349999999</v>
      </c>
      <c r="E386" s="9">
        <f>E387</f>
        <v>0</v>
      </c>
      <c r="F386" s="8">
        <f t="shared" si="58"/>
        <v>16417.736349999999</v>
      </c>
      <c r="G386" s="9">
        <f>G387</f>
        <v>0</v>
      </c>
      <c r="H386" s="8">
        <f t="shared" si="56"/>
        <v>16417.736349999999</v>
      </c>
      <c r="I386" s="9">
        <f>I387</f>
        <v>0</v>
      </c>
      <c r="J386" s="8">
        <f t="shared" si="53"/>
        <v>16417.736349999999</v>
      </c>
      <c r="K386" s="9">
        <f>K387</f>
        <v>0</v>
      </c>
      <c r="L386" s="8">
        <f t="shared" si="54"/>
        <v>16417.736349999999</v>
      </c>
      <c r="M386" s="8">
        <v>13313.43354</v>
      </c>
      <c r="N386" s="9">
        <f>N387</f>
        <v>0</v>
      </c>
      <c r="O386" s="8">
        <f t="shared" si="59"/>
        <v>13313.43354</v>
      </c>
      <c r="P386" s="9">
        <f>P387</f>
        <v>0</v>
      </c>
      <c r="Q386" s="8">
        <f t="shared" si="57"/>
        <v>13313.43354</v>
      </c>
      <c r="R386" s="9">
        <f>R387</f>
        <v>0</v>
      </c>
      <c r="S386" s="8">
        <f t="shared" si="55"/>
        <v>13313.43354</v>
      </c>
    </row>
    <row r="387" spans="1:19" ht="15.75">
      <c r="A387" s="16" t="s">
        <v>210</v>
      </c>
      <c r="B387" s="12" t="s">
        <v>289</v>
      </c>
      <c r="C387" s="2">
        <v>800</v>
      </c>
      <c r="D387" s="8">
        <v>16417.736349999999</v>
      </c>
      <c r="E387" s="9"/>
      <c r="F387" s="8">
        <f t="shared" si="58"/>
        <v>16417.736349999999</v>
      </c>
      <c r="G387" s="9"/>
      <c r="H387" s="8">
        <f t="shared" si="56"/>
        <v>16417.736349999999</v>
      </c>
      <c r="I387" s="9"/>
      <c r="J387" s="8">
        <f t="shared" si="53"/>
        <v>16417.736349999999</v>
      </c>
      <c r="K387" s="9"/>
      <c r="L387" s="8">
        <f t="shared" si="54"/>
        <v>16417.736349999999</v>
      </c>
      <c r="M387" s="8">
        <v>13313.43354</v>
      </c>
      <c r="N387" s="9"/>
      <c r="O387" s="8">
        <f t="shared" si="59"/>
        <v>13313.43354</v>
      </c>
      <c r="P387" s="9"/>
      <c r="Q387" s="8">
        <f t="shared" si="57"/>
        <v>13313.43354</v>
      </c>
      <c r="R387" s="9"/>
      <c r="S387" s="8">
        <f t="shared" si="55"/>
        <v>13313.43354</v>
      </c>
    </row>
    <row r="388" spans="1:19" ht="15.75">
      <c r="A388" s="4" t="s">
        <v>673</v>
      </c>
      <c r="B388" s="12" t="s">
        <v>488</v>
      </c>
      <c r="C388" s="2"/>
      <c r="D388" s="8">
        <v>0</v>
      </c>
      <c r="E388" s="9">
        <f>E389</f>
        <v>0</v>
      </c>
      <c r="F388" s="8">
        <f t="shared" si="58"/>
        <v>0</v>
      </c>
      <c r="G388" s="9">
        <f>G389</f>
        <v>0</v>
      </c>
      <c r="H388" s="8">
        <f t="shared" si="56"/>
        <v>0</v>
      </c>
      <c r="I388" s="9">
        <f>I389</f>
        <v>0</v>
      </c>
      <c r="J388" s="8">
        <f t="shared" si="53"/>
        <v>0</v>
      </c>
      <c r="K388" s="9">
        <f>K389</f>
        <v>0</v>
      </c>
      <c r="L388" s="8">
        <f t="shared" si="54"/>
        <v>0</v>
      </c>
      <c r="M388" s="8">
        <v>0</v>
      </c>
      <c r="N388" s="9">
        <f>N389</f>
        <v>0</v>
      </c>
      <c r="O388" s="8">
        <f t="shared" si="59"/>
        <v>0</v>
      </c>
      <c r="P388" s="9">
        <f>P389</f>
        <v>0</v>
      </c>
      <c r="Q388" s="8">
        <f t="shared" si="57"/>
        <v>0</v>
      </c>
      <c r="R388" s="9">
        <f>R389</f>
        <v>0</v>
      </c>
      <c r="S388" s="8">
        <f t="shared" si="55"/>
        <v>0</v>
      </c>
    </row>
    <row r="389" spans="1:19" ht="38.25">
      <c r="A389" s="4" t="s">
        <v>35</v>
      </c>
      <c r="B389" s="12" t="s">
        <v>488</v>
      </c>
      <c r="C389" s="2">
        <v>200</v>
      </c>
      <c r="D389" s="8">
        <v>0</v>
      </c>
      <c r="E389" s="9"/>
      <c r="F389" s="8">
        <f t="shared" si="58"/>
        <v>0</v>
      </c>
      <c r="G389" s="9"/>
      <c r="H389" s="8">
        <f t="shared" si="56"/>
        <v>0</v>
      </c>
      <c r="I389" s="9"/>
      <c r="J389" s="8">
        <f t="shared" si="53"/>
        <v>0</v>
      </c>
      <c r="K389" s="9"/>
      <c r="L389" s="8">
        <f t="shared" si="54"/>
        <v>0</v>
      </c>
      <c r="M389" s="8">
        <v>0</v>
      </c>
      <c r="N389" s="9"/>
      <c r="O389" s="8">
        <f t="shared" si="59"/>
        <v>0</v>
      </c>
      <c r="P389" s="9"/>
      <c r="Q389" s="8">
        <f t="shared" si="57"/>
        <v>0</v>
      </c>
      <c r="R389" s="9"/>
      <c r="S389" s="8">
        <f t="shared" si="55"/>
        <v>0</v>
      </c>
    </row>
    <row r="390" spans="1:19" ht="15.75">
      <c r="A390" s="4" t="s">
        <v>477</v>
      </c>
      <c r="B390" s="12" t="s">
        <v>478</v>
      </c>
      <c r="C390" s="2"/>
      <c r="D390" s="8">
        <v>0</v>
      </c>
      <c r="E390" s="9">
        <f>E391</f>
        <v>0</v>
      </c>
      <c r="F390" s="8">
        <f t="shared" si="58"/>
        <v>0</v>
      </c>
      <c r="G390" s="9">
        <f>G391</f>
        <v>0</v>
      </c>
      <c r="H390" s="8">
        <f t="shared" si="56"/>
        <v>0</v>
      </c>
      <c r="I390" s="9">
        <f>I391</f>
        <v>0</v>
      </c>
      <c r="J390" s="8">
        <f t="shared" si="53"/>
        <v>0</v>
      </c>
      <c r="K390" s="9">
        <f>K391</f>
        <v>0</v>
      </c>
      <c r="L390" s="8">
        <f t="shared" si="54"/>
        <v>0</v>
      </c>
      <c r="M390" s="8">
        <v>0</v>
      </c>
      <c r="N390" s="9">
        <f>N391</f>
        <v>0</v>
      </c>
      <c r="O390" s="8">
        <f t="shared" si="59"/>
        <v>0</v>
      </c>
      <c r="P390" s="9">
        <f>P391</f>
        <v>0</v>
      </c>
      <c r="Q390" s="8">
        <f t="shared" si="57"/>
        <v>0</v>
      </c>
      <c r="R390" s="9">
        <f>R391</f>
        <v>0</v>
      </c>
      <c r="S390" s="8">
        <f t="shared" si="55"/>
        <v>0</v>
      </c>
    </row>
    <row r="391" spans="1:19" ht="38.25">
      <c r="A391" s="4" t="s">
        <v>35</v>
      </c>
      <c r="B391" s="12" t="s">
        <v>478</v>
      </c>
      <c r="C391" s="2">
        <v>200</v>
      </c>
      <c r="D391" s="8">
        <v>0</v>
      </c>
      <c r="E391" s="9"/>
      <c r="F391" s="8">
        <f t="shared" si="58"/>
        <v>0</v>
      </c>
      <c r="G391" s="9"/>
      <c r="H391" s="8">
        <f t="shared" si="56"/>
        <v>0</v>
      </c>
      <c r="I391" s="9"/>
      <c r="J391" s="8">
        <f t="shared" si="53"/>
        <v>0</v>
      </c>
      <c r="K391" s="9"/>
      <c r="L391" s="8">
        <f t="shared" si="54"/>
        <v>0</v>
      </c>
      <c r="M391" s="8">
        <v>0</v>
      </c>
      <c r="N391" s="9"/>
      <c r="O391" s="8">
        <f t="shared" si="59"/>
        <v>0</v>
      </c>
      <c r="P391" s="9"/>
      <c r="Q391" s="8">
        <f t="shared" si="57"/>
        <v>0</v>
      </c>
      <c r="R391" s="9"/>
      <c r="S391" s="8">
        <f t="shared" si="55"/>
        <v>0</v>
      </c>
    </row>
    <row r="392" spans="1:19" ht="102">
      <c r="A392" s="10" t="s">
        <v>331</v>
      </c>
      <c r="B392" s="7" t="s">
        <v>60</v>
      </c>
      <c r="C392" s="2"/>
      <c r="D392" s="8">
        <v>3303.45075</v>
      </c>
      <c r="E392" s="9">
        <f>E393+E398</f>
        <v>0</v>
      </c>
      <c r="F392" s="8">
        <f t="shared" si="58"/>
        <v>3303.45075</v>
      </c>
      <c r="G392" s="9">
        <f>G393+G398</f>
        <v>0</v>
      </c>
      <c r="H392" s="8">
        <f t="shared" si="56"/>
        <v>3303.45075</v>
      </c>
      <c r="I392" s="9">
        <f>I393+I398</f>
        <v>0</v>
      </c>
      <c r="J392" s="8">
        <f t="shared" si="53"/>
        <v>3303.45075</v>
      </c>
      <c r="K392" s="9">
        <f>K393+K398</f>
        <v>0</v>
      </c>
      <c r="L392" s="8">
        <f t="shared" si="54"/>
        <v>3303.45075</v>
      </c>
      <c r="M392" s="8">
        <v>3303.45075</v>
      </c>
      <c r="N392" s="9">
        <f>N393+N398</f>
        <v>0</v>
      </c>
      <c r="O392" s="8">
        <f t="shared" si="59"/>
        <v>3303.45075</v>
      </c>
      <c r="P392" s="9">
        <f>P393+P398</f>
        <v>0</v>
      </c>
      <c r="Q392" s="8">
        <f t="shared" si="57"/>
        <v>3303.45075</v>
      </c>
      <c r="R392" s="9">
        <f>R393+R398</f>
        <v>0</v>
      </c>
      <c r="S392" s="8">
        <f t="shared" si="55"/>
        <v>3303.45075</v>
      </c>
    </row>
    <row r="393" spans="1:19" ht="92.25" customHeight="1">
      <c r="A393" s="4" t="s">
        <v>330</v>
      </c>
      <c r="B393" s="2" t="s">
        <v>61</v>
      </c>
      <c r="C393" s="2"/>
      <c r="D393" s="8">
        <v>3303.45075</v>
      </c>
      <c r="E393" s="9">
        <f>E394+E396</f>
        <v>0</v>
      </c>
      <c r="F393" s="8">
        <f t="shared" si="58"/>
        <v>3303.45075</v>
      </c>
      <c r="G393" s="9">
        <f>G394+G396</f>
        <v>0</v>
      </c>
      <c r="H393" s="8">
        <f t="shared" si="56"/>
        <v>3303.45075</v>
      </c>
      <c r="I393" s="9">
        <f>I394+I396</f>
        <v>0</v>
      </c>
      <c r="J393" s="8">
        <f t="shared" si="53"/>
        <v>3303.45075</v>
      </c>
      <c r="K393" s="9">
        <f>K394+K396</f>
        <v>0</v>
      </c>
      <c r="L393" s="8">
        <f t="shared" si="54"/>
        <v>3303.45075</v>
      </c>
      <c r="M393" s="8">
        <v>3303.45075</v>
      </c>
      <c r="N393" s="9">
        <f>N394+N396</f>
        <v>0</v>
      </c>
      <c r="O393" s="8">
        <f t="shared" si="59"/>
        <v>3303.45075</v>
      </c>
      <c r="P393" s="9">
        <f>P394+P396</f>
        <v>0</v>
      </c>
      <c r="Q393" s="8">
        <f t="shared" si="57"/>
        <v>3303.45075</v>
      </c>
      <c r="R393" s="9">
        <f>R394+R396</f>
        <v>0</v>
      </c>
      <c r="S393" s="8">
        <f t="shared" si="55"/>
        <v>3303.45075</v>
      </c>
    </row>
    <row r="394" spans="1:19" ht="81" customHeight="1">
      <c r="A394" s="4" t="s">
        <v>329</v>
      </c>
      <c r="B394" s="2" t="s">
        <v>62</v>
      </c>
      <c r="C394" s="2"/>
      <c r="D394" s="8">
        <v>3303.45075</v>
      </c>
      <c r="E394" s="9">
        <f>E395</f>
        <v>0</v>
      </c>
      <c r="F394" s="8">
        <f t="shared" si="58"/>
        <v>3303.45075</v>
      </c>
      <c r="G394" s="9">
        <f>G395</f>
        <v>0</v>
      </c>
      <c r="H394" s="8">
        <f t="shared" si="56"/>
        <v>3303.45075</v>
      </c>
      <c r="I394" s="9">
        <f>I395</f>
        <v>0</v>
      </c>
      <c r="J394" s="8">
        <f t="shared" si="53"/>
        <v>3303.45075</v>
      </c>
      <c r="K394" s="9">
        <f>K395</f>
        <v>0</v>
      </c>
      <c r="L394" s="8">
        <f t="shared" si="54"/>
        <v>3303.45075</v>
      </c>
      <c r="M394" s="8">
        <v>3303.45075</v>
      </c>
      <c r="N394" s="9">
        <f>N395</f>
        <v>0</v>
      </c>
      <c r="O394" s="8">
        <f t="shared" si="59"/>
        <v>3303.45075</v>
      </c>
      <c r="P394" s="9">
        <f>P395</f>
        <v>0</v>
      </c>
      <c r="Q394" s="8">
        <f t="shared" si="57"/>
        <v>3303.45075</v>
      </c>
      <c r="R394" s="9">
        <f>R395</f>
        <v>0</v>
      </c>
      <c r="S394" s="8">
        <f t="shared" si="55"/>
        <v>3303.45075</v>
      </c>
    </row>
    <row r="395" spans="1:19" ht="38.25">
      <c r="A395" s="4" t="s">
        <v>63</v>
      </c>
      <c r="B395" s="2" t="s">
        <v>62</v>
      </c>
      <c r="C395" s="2">
        <v>600</v>
      </c>
      <c r="D395" s="8">
        <v>3303.45075</v>
      </c>
      <c r="E395" s="9"/>
      <c r="F395" s="8">
        <f t="shared" si="58"/>
        <v>3303.45075</v>
      </c>
      <c r="G395" s="9"/>
      <c r="H395" s="8">
        <f t="shared" si="56"/>
        <v>3303.45075</v>
      </c>
      <c r="I395" s="9"/>
      <c r="J395" s="8">
        <f t="shared" si="53"/>
        <v>3303.45075</v>
      </c>
      <c r="K395" s="9"/>
      <c r="L395" s="8">
        <f t="shared" si="54"/>
        <v>3303.45075</v>
      </c>
      <c r="M395" s="8">
        <v>3303.45075</v>
      </c>
      <c r="N395" s="9"/>
      <c r="O395" s="8">
        <f t="shared" si="59"/>
        <v>3303.45075</v>
      </c>
      <c r="P395" s="9"/>
      <c r="Q395" s="8">
        <f t="shared" si="57"/>
        <v>3303.45075</v>
      </c>
      <c r="R395" s="9"/>
      <c r="S395" s="8">
        <f t="shared" si="55"/>
        <v>3303.45075</v>
      </c>
    </row>
    <row r="396" spans="1:19" ht="54" customHeight="1">
      <c r="A396" s="4" t="s">
        <v>352</v>
      </c>
      <c r="B396" s="2" t="s">
        <v>353</v>
      </c>
      <c r="C396" s="2"/>
      <c r="D396" s="8">
        <v>0</v>
      </c>
      <c r="E396" s="9">
        <f>E397</f>
        <v>0</v>
      </c>
      <c r="F396" s="8">
        <f t="shared" si="58"/>
        <v>0</v>
      </c>
      <c r="G396" s="9">
        <f>G397</f>
        <v>0</v>
      </c>
      <c r="H396" s="8">
        <f t="shared" si="56"/>
        <v>0</v>
      </c>
      <c r="I396" s="9">
        <f>I397</f>
        <v>0</v>
      </c>
      <c r="J396" s="8">
        <f t="shared" si="53"/>
        <v>0</v>
      </c>
      <c r="K396" s="9">
        <f>K397</f>
        <v>0</v>
      </c>
      <c r="L396" s="8">
        <f t="shared" si="54"/>
        <v>0</v>
      </c>
      <c r="M396" s="8">
        <v>0</v>
      </c>
      <c r="N396" s="9">
        <f>N397</f>
        <v>0</v>
      </c>
      <c r="O396" s="8">
        <f t="shared" si="59"/>
        <v>0</v>
      </c>
      <c r="P396" s="9">
        <f>P397</f>
        <v>0</v>
      </c>
      <c r="Q396" s="8">
        <f t="shared" si="57"/>
        <v>0</v>
      </c>
      <c r="R396" s="9">
        <f>R397</f>
        <v>0</v>
      </c>
      <c r="S396" s="8">
        <f t="shared" si="55"/>
        <v>0</v>
      </c>
    </row>
    <row r="397" spans="1:19" ht="38.25">
      <c r="A397" s="4" t="s">
        <v>63</v>
      </c>
      <c r="B397" s="2" t="s">
        <v>353</v>
      </c>
      <c r="C397" s="2">
        <v>600</v>
      </c>
      <c r="D397" s="8">
        <v>0</v>
      </c>
      <c r="E397" s="9"/>
      <c r="F397" s="8">
        <f t="shared" si="58"/>
        <v>0</v>
      </c>
      <c r="G397" s="9"/>
      <c r="H397" s="8">
        <f t="shared" si="56"/>
        <v>0</v>
      </c>
      <c r="I397" s="9"/>
      <c r="J397" s="8">
        <f t="shared" si="53"/>
        <v>0</v>
      </c>
      <c r="K397" s="9"/>
      <c r="L397" s="8">
        <f t="shared" si="54"/>
        <v>0</v>
      </c>
      <c r="M397" s="8">
        <v>0</v>
      </c>
      <c r="N397" s="9"/>
      <c r="O397" s="8">
        <f t="shared" si="59"/>
        <v>0</v>
      </c>
      <c r="P397" s="9"/>
      <c r="Q397" s="8">
        <f t="shared" si="57"/>
        <v>0</v>
      </c>
      <c r="R397" s="9"/>
      <c r="S397" s="8">
        <f t="shared" si="55"/>
        <v>0</v>
      </c>
    </row>
    <row r="398" spans="1:19" ht="66" customHeight="1">
      <c r="A398" s="4" t="s">
        <v>64</v>
      </c>
      <c r="B398" s="2" t="s">
        <v>66</v>
      </c>
      <c r="C398" s="2"/>
      <c r="D398" s="8">
        <v>0</v>
      </c>
      <c r="E398" s="9">
        <f>E399</f>
        <v>0</v>
      </c>
      <c r="F398" s="8">
        <f t="shared" si="58"/>
        <v>0</v>
      </c>
      <c r="G398" s="9">
        <f>G399</f>
        <v>0</v>
      </c>
      <c r="H398" s="8">
        <f t="shared" si="56"/>
        <v>0</v>
      </c>
      <c r="I398" s="9">
        <f>I399</f>
        <v>0</v>
      </c>
      <c r="J398" s="8">
        <f t="shared" si="53"/>
        <v>0</v>
      </c>
      <c r="K398" s="9">
        <f>K399</f>
        <v>0</v>
      </c>
      <c r="L398" s="8">
        <f t="shared" si="54"/>
        <v>0</v>
      </c>
      <c r="M398" s="8">
        <v>0</v>
      </c>
      <c r="N398" s="9">
        <f>N399</f>
        <v>0</v>
      </c>
      <c r="O398" s="8">
        <f t="shared" si="59"/>
        <v>0</v>
      </c>
      <c r="P398" s="9">
        <f>P399</f>
        <v>0</v>
      </c>
      <c r="Q398" s="8">
        <f t="shared" si="57"/>
        <v>0</v>
      </c>
      <c r="R398" s="9">
        <f>R399</f>
        <v>0</v>
      </c>
      <c r="S398" s="8">
        <f t="shared" si="55"/>
        <v>0</v>
      </c>
    </row>
    <row r="399" spans="1:19" ht="54" customHeight="1">
      <c r="A399" s="4" t="s">
        <v>65</v>
      </c>
      <c r="B399" s="2" t="s">
        <v>67</v>
      </c>
      <c r="C399" s="2"/>
      <c r="D399" s="8">
        <v>0</v>
      </c>
      <c r="E399" s="9">
        <f>E400</f>
        <v>0</v>
      </c>
      <c r="F399" s="8">
        <f t="shared" si="58"/>
        <v>0</v>
      </c>
      <c r="G399" s="9">
        <f>G400</f>
        <v>0</v>
      </c>
      <c r="H399" s="8">
        <f t="shared" si="56"/>
        <v>0</v>
      </c>
      <c r="I399" s="9">
        <f>I400</f>
        <v>0</v>
      </c>
      <c r="J399" s="8">
        <f t="shared" si="53"/>
        <v>0</v>
      </c>
      <c r="K399" s="9">
        <f>K400</f>
        <v>0</v>
      </c>
      <c r="L399" s="8">
        <f t="shared" si="54"/>
        <v>0</v>
      </c>
      <c r="M399" s="8">
        <v>0</v>
      </c>
      <c r="N399" s="9">
        <f>N400</f>
        <v>0</v>
      </c>
      <c r="O399" s="8">
        <f t="shared" si="59"/>
        <v>0</v>
      </c>
      <c r="P399" s="9">
        <f>P400</f>
        <v>0</v>
      </c>
      <c r="Q399" s="8">
        <f t="shared" si="57"/>
        <v>0</v>
      </c>
      <c r="R399" s="9">
        <f>R400</f>
        <v>0</v>
      </c>
      <c r="S399" s="8">
        <f t="shared" si="55"/>
        <v>0</v>
      </c>
    </row>
    <row r="400" spans="1:19" ht="38.25">
      <c r="A400" s="4" t="s">
        <v>63</v>
      </c>
      <c r="B400" s="2" t="s">
        <v>67</v>
      </c>
      <c r="C400" s="2">
        <v>600</v>
      </c>
      <c r="D400" s="8">
        <v>0</v>
      </c>
      <c r="E400" s="9"/>
      <c r="F400" s="8">
        <f t="shared" si="58"/>
        <v>0</v>
      </c>
      <c r="G400" s="9"/>
      <c r="H400" s="8">
        <f t="shared" si="56"/>
        <v>0</v>
      </c>
      <c r="I400" s="9"/>
      <c r="J400" s="8">
        <f t="shared" si="53"/>
        <v>0</v>
      </c>
      <c r="K400" s="9"/>
      <c r="L400" s="8">
        <f t="shared" si="54"/>
        <v>0</v>
      </c>
      <c r="M400" s="8">
        <v>0</v>
      </c>
      <c r="N400" s="9"/>
      <c r="O400" s="8">
        <f t="shared" si="59"/>
        <v>0</v>
      </c>
      <c r="P400" s="9"/>
      <c r="Q400" s="8">
        <f t="shared" si="57"/>
        <v>0</v>
      </c>
      <c r="R400" s="9"/>
      <c r="S400" s="8">
        <f t="shared" si="55"/>
        <v>0</v>
      </c>
    </row>
    <row r="401" spans="1:19" ht="66.75" customHeight="1">
      <c r="A401" s="4" t="s">
        <v>595</v>
      </c>
      <c r="B401" s="2" t="s">
        <v>596</v>
      </c>
      <c r="C401" s="2"/>
      <c r="D401" s="8">
        <v>0</v>
      </c>
      <c r="E401" s="9"/>
      <c r="F401" s="8">
        <f t="shared" si="58"/>
        <v>0</v>
      </c>
      <c r="G401" s="9"/>
      <c r="H401" s="8">
        <f t="shared" si="56"/>
        <v>0</v>
      </c>
      <c r="I401" s="9"/>
      <c r="J401" s="8">
        <f t="shared" si="53"/>
        <v>0</v>
      </c>
      <c r="K401" s="9"/>
      <c r="L401" s="8">
        <f t="shared" si="54"/>
        <v>0</v>
      </c>
      <c r="M401" s="8">
        <v>0</v>
      </c>
      <c r="N401" s="9"/>
      <c r="O401" s="8">
        <f t="shared" si="59"/>
        <v>0</v>
      </c>
      <c r="P401" s="9"/>
      <c r="Q401" s="8">
        <f t="shared" si="57"/>
        <v>0</v>
      </c>
      <c r="R401" s="9"/>
      <c r="S401" s="8">
        <f t="shared" si="55"/>
        <v>0</v>
      </c>
    </row>
    <row r="402" spans="1:19" ht="54.75" customHeight="1">
      <c r="A402" s="4" t="s">
        <v>597</v>
      </c>
      <c r="B402" s="2" t="s">
        <v>598</v>
      </c>
      <c r="C402" s="2"/>
      <c r="D402" s="8">
        <v>0</v>
      </c>
      <c r="E402" s="9"/>
      <c r="F402" s="8">
        <f t="shared" si="58"/>
        <v>0</v>
      </c>
      <c r="G402" s="9"/>
      <c r="H402" s="8">
        <f t="shared" si="56"/>
        <v>0</v>
      </c>
      <c r="I402" s="9"/>
      <c r="J402" s="8">
        <f t="shared" si="53"/>
        <v>0</v>
      </c>
      <c r="K402" s="9"/>
      <c r="L402" s="8">
        <f t="shared" si="54"/>
        <v>0</v>
      </c>
      <c r="M402" s="8">
        <v>0</v>
      </c>
      <c r="N402" s="9"/>
      <c r="O402" s="8">
        <f t="shared" si="59"/>
        <v>0</v>
      </c>
      <c r="P402" s="9"/>
      <c r="Q402" s="8">
        <f t="shared" si="57"/>
        <v>0</v>
      </c>
      <c r="R402" s="9"/>
      <c r="S402" s="8">
        <f t="shared" si="55"/>
        <v>0</v>
      </c>
    </row>
    <row r="403" spans="1:19" ht="38.25">
      <c r="A403" s="4" t="s">
        <v>35</v>
      </c>
      <c r="B403" s="2" t="s">
        <v>598</v>
      </c>
      <c r="C403" s="2">
        <v>600</v>
      </c>
      <c r="D403" s="8">
        <v>0</v>
      </c>
      <c r="E403" s="9"/>
      <c r="F403" s="8">
        <f t="shared" si="58"/>
        <v>0</v>
      </c>
      <c r="G403" s="9"/>
      <c r="H403" s="8">
        <f t="shared" si="56"/>
        <v>0</v>
      </c>
      <c r="I403" s="9"/>
      <c r="J403" s="8">
        <f t="shared" si="53"/>
        <v>0</v>
      </c>
      <c r="K403" s="9"/>
      <c r="L403" s="8">
        <f t="shared" si="54"/>
        <v>0</v>
      </c>
      <c r="M403" s="8">
        <v>0</v>
      </c>
      <c r="N403" s="9"/>
      <c r="O403" s="8">
        <f t="shared" si="59"/>
        <v>0</v>
      </c>
      <c r="P403" s="9"/>
      <c r="Q403" s="8">
        <f t="shared" si="57"/>
        <v>0</v>
      </c>
      <c r="R403" s="9"/>
      <c r="S403" s="8">
        <f t="shared" si="55"/>
        <v>0</v>
      </c>
    </row>
    <row r="404" spans="1:19" ht="15.75">
      <c r="A404" s="10" t="s">
        <v>53</v>
      </c>
      <c r="B404" s="7" t="s">
        <v>56</v>
      </c>
      <c r="C404" s="2"/>
      <c r="D404" s="8">
        <v>58.943350000000009</v>
      </c>
      <c r="E404" s="9">
        <f>E405</f>
        <v>0</v>
      </c>
      <c r="F404" s="8">
        <f t="shared" si="58"/>
        <v>58.943350000000009</v>
      </c>
      <c r="G404" s="9">
        <f>G405</f>
        <v>0</v>
      </c>
      <c r="H404" s="8">
        <f t="shared" si="56"/>
        <v>58.943350000000009</v>
      </c>
      <c r="I404" s="9">
        <f>I405</f>
        <v>0</v>
      </c>
      <c r="J404" s="8">
        <f t="shared" si="53"/>
        <v>58.943350000000009</v>
      </c>
      <c r="K404" s="9">
        <f>K405</f>
        <v>0</v>
      </c>
      <c r="L404" s="8">
        <f t="shared" si="54"/>
        <v>58.943350000000009</v>
      </c>
      <c r="M404" s="8">
        <v>58.943350000000009</v>
      </c>
      <c r="N404" s="9">
        <f>N405</f>
        <v>0</v>
      </c>
      <c r="O404" s="8">
        <f t="shared" si="59"/>
        <v>58.943350000000009</v>
      </c>
      <c r="P404" s="9">
        <f>P405</f>
        <v>0</v>
      </c>
      <c r="Q404" s="8">
        <f t="shared" si="57"/>
        <v>58.943350000000009</v>
      </c>
      <c r="R404" s="9">
        <f>R405</f>
        <v>0</v>
      </c>
      <c r="S404" s="8">
        <f t="shared" si="55"/>
        <v>58.943350000000009</v>
      </c>
    </row>
    <row r="405" spans="1:19" ht="15.75">
      <c r="A405" s="4" t="s">
        <v>54</v>
      </c>
      <c r="B405" s="2" t="s">
        <v>57</v>
      </c>
      <c r="C405" s="2"/>
      <c r="D405" s="8">
        <v>58.943350000000009</v>
      </c>
      <c r="E405" s="9">
        <f>E406+E408+E410+E415+E417+E413</f>
        <v>0</v>
      </c>
      <c r="F405" s="8">
        <f t="shared" si="58"/>
        <v>58.943350000000009</v>
      </c>
      <c r="G405" s="9">
        <f>G406+G408+G410+G415+G417+G413</f>
        <v>0</v>
      </c>
      <c r="H405" s="8">
        <f t="shared" si="56"/>
        <v>58.943350000000009</v>
      </c>
      <c r="I405" s="9">
        <f>I406+I408+I410+I415+I417+I413</f>
        <v>0</v>
      </c>
      <c r="J405" s="8">
        <f t="shared" si="53"/>
        <v>58.943350000000009</v>
      </c>
      <c r="K405" s="9">
        <f>K406+K408+K410+K415+K417+K413</f>
        <v>0</v>
      </c>
      <c r="L405" s="8">
        <f t="shared" si="54"/>
        <v>58.943350000000009</v>
      </c>
      <c r="M405" s="8">
        <v>58.943350000000009</v>
      </c>
      <c r="N405" s="9">
        <f>N406+N408+N410+N415+N417+N413</f>
        <v>0</v>
      </c>
      <c r="O405" s="8">
        <f t="shared" si="59"/>
        <v>58.943350000000009</v>
      </c>
      <c r="P405" s="9">
        <f>P406+P408+P410+P415+P417+P413</f>
        <v>0</v>
      </c>
      <c r="Q405" s="8">
        <f t="shared" si="57"/>
        <v>58.943350000000009</v>
      </c>
      <c r="R405" s="9">
        <f>R406+R408+R410+R415+R417+R413</f>
        <v>0</v>
      </c>
      <c r="S405" s="8">
        <f t="shared" si="55"/>
        <v>58.943350000000009</v>
      </c>
    </row>
    <row r="406" spans="1:19" ht="25.5">
      <c r="A406" s="4" t="s">
        <v>55</v>
      </c>
      <c r="B406" s="2" t="s">
        <v>58</v>
      </c>
      <c r="C406" s="2"/>
      <c r="D406" s="8">
        <v>0</v>
      </c>
      <c r="E406" s="9">
        <f>E407</f>
        <v>0</v>
      </c>
      <c r="F406" s="8">
        <f t="shared" si="58"/>
        <v>0</v>
      </c>
      <c r="G406" s="9">
        <f>G407</f>
        <v>0</v>
      </c>
      <c r="H406" s="8">
        <f t="shared" si="56"/>
        <v>0</v>
      </c>
      <c r="I406" s="9">
        <f>I407</f>
        <v>0</v>
      </c>
      <c r="J406" s="8">
        <f t="shared" ref="J406:J472" si="63">H406+I406</f>
        <v>0</v>
      </c>
      <c r="K406" s="9">
        <f>K407</f>
        <v>0</v>
      </c>
      <c r="L406" s="8">
        <f t="shared" ref="L406:L469" si="64">J406+K406</f>
        <v>0</v>
      </c>
      <c r="M406" s="8">
        <v>0</v>
      </c>
      <c r="N406" s="9">
        <f>N407</f>
        <v>0</v>
      </c>
      <c r="O406" s="8">
        <f t="shared" si="59"/>
        <v>0</v>
      </c>
      <c r="P406" s="9">
        <f>P407</f>
        <v>0</v>
      </c>
      <c r="Q406" s="8">
        <f t="shared" si="57"/>
        <v>0</v>
      </c>
      <c r="R406" s="9">
        <f>R407</f>
        <v>0</v>
      </c>
      <c r="S406" s="8">
        <f t="shared" ref="S406:S469" si="65">Q406+R406</f>
        <v>0</v>
      </c>
    </row>
    <row r="407" spans="1:19" ht="38.25">
      <c r="A407" s="4" t="s">
        <v>35</v>
      </c>
      <c r="B407" s="2" t="s">
        <v>58</v>
      </c>
      <c r="C407" s="2">
        <v>200</v>
      </c>
      <c r="D407" s="8">
        <v>0</v>
      </c>
      <c r="E407" s="9"/>
      <c r="F407" s="8">
        <f t="shared" si="58"/>
        <v>0</v>
      </c>
      <c r="G407" s="9"/>
      <c r="H407" s="8">
        <f t="shared" si="56"/>
        <v>0</v>
      </c>
      <c r="I407" s="9"/>
      <c r="J407" s="8">
        <f t="shared" si="63"/>
        <v>0</v>
      </c>
      <c r="K407" s="9"/>
      <c r="L407" s="8">
        <f t="shared" si="64"/>
        <v>0</v>
      </c>
      <c r="M407" s="8">
        <v>0</v>
      </c>
      <c r="N407" s="9"/>
      <c r="O407" s="8">
        <f t="shared" si="59"/>
        <v>0</v>
      </c>
      <c r="P407" s="9"/>
      <c r="Q407" s="8">
        <f t="shared" si="57"/>
        <v>0</v>
      </c>
      <c r="R407" s="9"/>
      <c r="S407" s="8">
        <f t="shared" si="65"/>
        <v>0</v>
      </c>
    </row>
    <row r="408" spans="1:19" ht="25.5">
      <c r="A408" s="4" t="s">
        <v>382</v>
      </c>
      <c r="B408" s="2" t="s">
        <v>383</v>
      </c>
      <c r="C408" s="2"/>
      <c r="D408" s="8">
        <v>0</v>
      </c>
      <c r="E408" s="9">
        <f>E409</f>
        <v>0</v>
      </c>
      <c r="F408" s="8">
        <f t="shared" si="58"/>
        <v>0</v>
      </c>
      <c r="G408" s="9">
        <f>G409</f>
        <v>0</v>
      </c>
      <c r="H408" s="8">
        <f t="shared" si="56"/>
        <v>0</v>
      </c>
      <c r="I408" s="9">
        <f>I409</f>
        <v>0</v>
      </c>
      <c r="J408" s="8">
        <f t="shared" si="63"/>
        <v>0</v>
      </c>
      <c r="K408" s="9">
        <f>K409</f>
        <v>0</v>
      </c>
      <c r="L408" s="8">
        <f t="shared" si="64"/>
        <v>0</v>
      </c>
      <c r="M408" s="8">
        <v>0</v>
      </c>
      <c r="N408" s="9">
        <f>N409</f>
        <v>0</v>
      </c>
      <c r="O408" s="8">
        <f t="shared" si="59"/>
        <v>0</v>
      </c>
      <c r="P408" s="9">
        <f>P409</f>
        <v>0</v>
      </c>
      <c r="Q408" s="8">
        <f t="shared" si="57"/>
        <v>0</v>
      </c>
      <c r="R408" s="9">
        <f>R409</f>
        <v>0</v>
      </c>
      <c r="S408" s="8">
        <f t="shared" si="65"/>
        <v>0</v>
      </c>
    </row>
    <row r="409" spans="1:19" ht="38.25">
      <c r="A409" s="4" t="s">
        <v>35</v>
      </c>
      <c r="B409" s="12" t="s">
        <v>383</v>
      </c>
      <c r="C409" s="2">
        <v>200</v>
      </c>
      <c r="D409" s="8">
        <v>0</v>
      </c>
      <c r="E409" s="9"/>
      <c r="F409" s="8">
        <f t="shared" si="58"/>
        <v>0</v>
      </c>
      <c r="G409" s="9"/>
      <c r="H409" s="8">
        <f t="shared" si="56"/>
        <v>0</v>
      </c>
      <c r="I409" s="9"/>
      <c r="J409" s="8">
        <f t="shared" si="63"/>
        <v>0</v>
      </c>
      <c r="K409" s="9"/>
      <c r="L409" s="8">
        <f t="shared" si="64"/>
        <v>0</v>
      </c>
      <c r="M409" s="8">
        <v>0</v>
      </c>
      <c r="N409" s="9"/>
      <c r="O409" s="8">
        <f t="shared" si="59"/>
        <v>0</v>
      </c>
      <c r="P409" s="9"/>
      <c r="Q409" s="8">
        <f t="shared" si="57"/>
        <v>0</v>
      </c>
      <c r="R409" s="9"/>
      <c r="S409" s="8">
        <f t="shared" si="65"/>
        <v>0</v>
      </c>
    </row>
    <row r="410" spans="1:19" ht="25.5">
      <c r="A410" s="4" t="s">
        <v>419</v>
      </c>
      <c r="B410" s="12" t="s">
        <v>420</v>
      </c>
      <c r="C410" s="2"/>
      <c r="D410" s="8">
        <v>25</v>
      </c>
      <c r="E410" s="9">
        <f>E411+E412</f>
        <v>0</v>
      </c>
      <c r="F410" s="8">
        <f t="shared" si="58"/>
        <v>25</v>
      </c>
      <c r="G410" s="9">
        <f>G411+G412</f>
        <v>0</v>
      </c>
      <c r="H410" s="8">
        <f t="shared" si="56"/>
        <v>25</v>
      </c>
      <c r="I410" s="9">
        <f>I411+I412</f>
        <v>0</v>
      </c>
      <c r="J410" s="8">
        <f t="shared" si="63"/>
        <v>25</v>
      </c>
      <c r="K410" s="9">
        <f>K411+K412</f>
        <v>0</v>
      </c>
      <c r="L410" s="8">
        <f t="shared" si="64"/>
        <v>25</v>
      </c>
      <c r="M410" s="8">
        <v>25</v>
      </c>
      <c r="N410" s="9">
        <f>N411+N412</f>
        <v>0</v>
      </c>
      <c r="O410" s="8">
        <f t="shared" si="59"/>
        <v>25</v>
      </c>
      <c r="P410" s="9">
        <f>P411+P412</f>
        <v>0</v>
      </c>
      <c r="Q410" s="8">
        <f t="shared" si="57"/>
        <v>25</v>
      </c>
      <c r="R410" s="9">
        <f>R411+R412</f>
        <v>0</v>
      </c>
      <c r="S410" s="8">
        <f t="shared" si="65"/>
        <v>25</v>
      </c>
    </row>
    <row r="411" spans="1:19" ht="76.5">
      <c r="A411" s="4" t="s">
        <v>107</v>
      </c>
      <c r="B411" s="12" t="s">
        <v>420</v>
      </c>
      <c r="C411" s="2">
        <v>100</v>
      </c>
      <c r="D411" s="8">
        <v>23.5</v>
      </c>
      <c r="E411" s="9"/>
      <c r="F411" s="8">
        <f t="shared" si="58"/>
        <v>23.5</v>
      </c>
      <c r="G411" s="9"/>
      <c r="H411" s="8">
        <f t="shared" si="56"/>
        <v>23.5</v>
      </c>
      <c r="I411" s="9"/>
      <c r="J411" s="8">
        <f t="shared" si="63"/>
        <v>23.5</v>
      </c>
      <c r="K411" s="9"/>
      <c r="L411" s="8">
        <f t="shared" si="64"/>
        <v>23.5</v>
      </c>
      <c r="M411" s="8">
        <v>23.5</v>
      </c>
      <c r="N411" s="9"/>
      <c r="O411" s="8">
        <f t="shared" si="59"/>
        <v>23.5</v>
      </c>
      <c r="P411" s="9"/>
      <c r="Q411" s="8">
        <f t="shared" si="57"/>
        <v>23.5</v>
      </c>
      <c r="R411" s="9"/>
      <c r="S411" s="8">
        <f t="shared" si="65"/>
        <v>23.5</v>
      </c>
    </row>
    <row r="412" spans="1:19" ht="38.25">
      <c r="A412" s="4" t="s">
        <v>35</v>
      </c>
      <c r="B412" s="12" t="s">
        <v>420</v>
      </c>
      <c r="C412" s="2">
        <v>200</v>
      </c>
      <c r="D412" s="8">
        <v>1.5</v>
      </c>
      <c r="E412" s="9"/>
      <c r="F412" s="8">
        <f t="shared" si="58"/>
        <v>1.5</v>
      </c>
      <c r="G412" s="9"/>
      <c r="H412" s="8">
        <f t="shared" si="56"/>
        <v>1.5</v>
      </c>
      <c r="I412" s="9"/>
      <c r="J412" s="8">
        <f t="shared" si="63"/>
        <v>1.5</v>
      </c>
      <c r="K412" s="9"/>
      <c r="L412" s="8">
        <f t="shared" si="64"/>
        <v>1.5</v>
      </c>
      <c r="M412" s="8">
        <v>1.5</v>
      </c>
      <c r="N412" s="9"/>
      <c r="O412" s="8">
        <f t="shared" si="59"/>
        <v>1.5</v>
      </c>
      <c r="P412" s="9"/>
      <c r="Q412" s="8">
        <f t="shared" si="57"/>
        <v>1.5</v>
      </c>
      <c r="R412" s="9"/>
      <c r="S412" s="8">
        <f t="shared" si="65"/>
        <v>1.5</v>
      </c>
    </row>
    <row r="413" spans="1:19" ht="38.25">
      <c r="A413" s="4" t="s">
        <v>563</v>
      </c>
      <c r="B413" s="12" t="s">
        <v>564</v>
      </c>
      <c r="C413" s="2"/>
      <c r="D413" s="8">
        <v>0</v>
      </c>
      <c r="E413" s="9">
        <f>E414</f>
        <v>0</v>
      </c>
      <c r="F413" s="8">
        <f t="shared" si="58"/>
        <v>0</v>
      </c>
      <c r="G413" s="9">
        <f>G414</f>
        <v>0</v>
      </c>
      <c r="H413" s="8">
        <f t="shared" si="56"/>
        <v>0</v>
      </c>
      <c r="I413" s="9">
        <f>I414</f>
        <v>0</v>
      </c>
      <c r="J413" s="8">
        <f t="shared" si="63"/>
        <v>0</v>
      </c>
      <c r="K413" s="9">
        <f>K414</f>
        <v>0</v>
      </c>
      <c r="L413" s="8">
        <f t="shared" si="64"/>
        <v>0</v>
      </c>
      <c r="M413" s="8">
        <v>0</v>
      </c>
      <c r="N413" s="9">
        <f>N414</f>
        <v>0</v>
      </c>
      <c r="O413" s="8">
        <f t="shared" si="59"/>
        <v>0</v>
      </c>
      <c r="P413" s="9">
        <f>P414</f>
        <v>0</v>
      </c>
      <c r="Q413" s="8">
        <f t="shared" si="57"/>
        <v>0</v>
      </c>
      <c r="R413" s="9">
        <f>R414</f>
        <v>0</v>
      </c>
      <c r="S413" s="8">
        <f t="shared" si="65"/>
        <v>0</v>
      </c>
    </row>
    <row r="414" spans="1:19" ht="38.25">
      <c r="A414" s="4" t="s">
        <v>35</v>
      </c>
      <c r="B414" s="12" t="s">
        <v>564</v>
      </c>
      <c r="C414" s="2">
        <v>200</v>
      </c>
      <c r="D414" s="8">
        <v>0</v>
      </c>
      <c r="E414" s="9"/>
      <c r="F414" s="8">
        <f t="shared" si="58"/>
        <v>0</v>
      </c>
      <c r="G414" s="9"/>
      <c r="H414" s="8">
        <f t="shared" si="56"/>
        <v>0</v>
      </c>
      <c r="I414" s="9"/>
      <c r="J414" s="8">
        <f t="shared" si="63"/>
        <v>0</v>
      </c>
      <c r="K414" s="9"/>
      <c r="L414" s="8">
        <f t="shared" si="64"/>
        <v>0</v>
      </c>
      <c r="M414" s="8">
        <v>0</v>
      </c>
      <c r="N414" s="9"/>
      <c r="O414" s="8">
        <f t="shared" si="59"/>
        <v>0</v>
      </c>
      <c r="P414" s="9"/>
      <c r="Q414" s="8">
        <f t="shared" si="57"/>
        <v>0</v>
      </c>
      <c r="R414" s="9"/>
      <c r="S414" s="8">
        <f t="shared" si="65"/>
        <v>0</v>
      </c>
    </row>
    <row r="415" spans="1:19" ht="63.75">
      <c r="A415" s="4" t="s">
        <v>672</v>
      </c>
      <c r="B415" s="12" t="s">
        <v>59</v>
      </c>
      <c r="C415" s="2"/>
      <c r="D415" s="8">
        <v>33.943350000000009</v>
      </c>
      <c r="E415" s="9">
        <f>E416</f>
        <v>0</v>
      </c>
      <c r="F415" s="8">
        <f t="shared" si="58"/>
        <v>33.943350000000009</v>
      </c>
      <c r="G415" s="9">
        <f>G416</f>
        <v>0</v>
      </c>
      <c r="H415" s="8">
        <f t="shared" si="56"/>
        <v>33.943350000000009</v>
      </c>
      <c r="I415" s="9">
        <f>I416</f>
        <v>0</v>
      </c>
      <c r="J415" s="8">
        <f t="shared" si="63"/>
        <v>33.943350000000009</v>
      </c>
      <c r="K415" s="9">
        <f>K416</f>
        <v>0</v>
      </c>
      <c r="L415" s="8">
        <f t="shared" si="64"/>
        <v>33.943350000000009</v>
      </c>
      <c r="M415" s="8">
        <v>33.943350000000009</v>
      </c>
      <c r="N415" s="9">
        <f>N416</f>
        <v>0</v>
      </c>
      <c r="O415" s="8">
        <f t="shared" si="59"/>
        <v>33.943350000000009</v>
      </c>
      <c r="P415" s="9">
        <f>P416</f>
        <v>0</v>
      </c>
      <c r="Q415" s="8">
        <f t="shared" si="57"/>
        <v>33.943350000000009</v>
      </c>
      <c r="R415" s="9">
        <f>R416</f>
        <v>0</v>
      </c>
      <c r="S415" s="8">
        <f t="shared" si="65"/>
        <v>33.943350000000009</v>
      </c>
    </row>
    <row r="416" spans="1:19" ht="38.25">
      <c r="A416" s="4" t="s">
        <v>35</v>
      </c>
      <c r="B416" s="12" t="s">
        <v>59</v>
      </c>
      <c r="C416" s="2">
        <v>200</v>
      </c>
      <c r="D416" s="8">
        <v>33.943350000000009</v>
      </c>
      <c r="E416" s="9"/>
      <c r="F416" s="8">
        <f t="shared" si="58"/>
        <v>33.943350000000009</v>
      </c>
      <c r="G416" s="9"/>
      <c r="H416" s="8">
        <f t="shared" si="56"/>
        <v>33.943350000000009</v>
      </c>
      <c r="I416" s="9"/>
      <c r="J416" s="8">
        <f t="shared" si="63"/>
        <v>33.943350000000009</v>
      </c>
      <c r="K416" s="9"/>
      <c r="L416" s="8">
        <f t="shared" si="64"/>
        <v>33.943350000000009</v>
      </c>
      <c r="M416" s="8">
        <v>33.943350000000009</v>
      </c>
      <c r="N416" s="9"/>
      <c r="O416" s="8">
        <f t="shared" si="59"/>
        <v>33.943350000000009</v>
      </c>
      <c r="P416" s="9"/>
      <c r="Q416" s="8">
        <f t="shared" si="57"/>
        <v>33.943350000000009</v>
      </c>
      <c r="R416" s="9"/>
      <c r="S416" s="8">
        <f t="shared" si="65"/>
        <v>33.943350000000009</v>
      </c>
    </row>
    <row r="417" spans="1:19" ht="76.5">
      <c r="A417" s="17" t="s">
        <v>358</v>
      </c>
      <c r="B417" s="12" t="s">
        <v>359</v>
      </c>
      <c r="C417" s="2"/>
      <c r="D417" s="8">
        <v>0</v>
      </c>
      <c r="E417" s="9">
        <f>E418</f>
        <v>0</v>
      </c>
      <c r="F417" s="8">
        <f t="shared" si="58"/>
        <v>0</v>
      </c>
      <c r="G417" s="9">
        <f>G418</f>
        <v>0</v>
      </c>
      <c r="H417" s="8">
        <f t="shared" ref="H417:H483" si="66">F417+G417</f>
        <v>0</v>
      </c>
      <c r="I417" s="9">
        <f>I418</f>
        <v>0</v>
      </c>
      <c r="J417" s="8">
        <f t="shared" si="63"/>
        <v>0</v>
      </c>
      <c r="K417" s="9">
        <f>K418</f>
        <v>0</v>
      </c>
      <c r="L417" s="8">
        <f t="shared" si="64"/>
        <v>0</v>
      </c>
      <c r="M417" s="8">
        <v>0</v>
      </c>
      <c r="N417" s="9">
        <f>N418</f>
        <v>0</v>
      </c>
      <c r="O417" s="8">
        <f t="shared" si="59"/>
        <v>0</v>
      </c>
      <c r="P417" s="9">
        <f>P418</f>
        <v>0</v>
      </c>
      <c r="Q417" s="8">
        <f t="shared" ref="Q417:Q483" si="67">O417+P417</f>
        <v>0</v>
      </c>
      <c r="R417" s="9">
        <f>R418</f>
        <v>0</v>
      </c>
      <c r="S417" s="8">
        <f t="shared" si="65"/>
        <v>0</v>
      </c>
    </row>
    <row r="418" spans="1:19" ht="38.25">
      <c r="A418" s="4" t="s">
        <v>35</v>
      </c>
      <c r="B418" s="12" t="s">
        <v>359</v>
      </c>
      <c r="C418" s="2">
        <v>200</v>
      </c>
      <c r="D418" s="8">
        <v>0</v>
      </c>
      <c r="E418" s="9"/>
      <c r="F418" s="8">
        <f t="shared" si="58"/>
        <v>0</v>
      </c>
      <c r="G418" s="9"/>
      <c r="H418" s="8">
        <f t="shared" si="66"/>
        <v>0</v>
      </c>
      <c r="I418" s="9"/>
      <c r="J418" s="8">
        <f t="shared" si="63"/>
        <v>0</v>
      </c>
      <c r="K418" s="9"/>
      <c r="L418" s="8">
        <f t="shared" si="64"/>
        <v>0</v>
      </c>
      <c r="M418" s="8">
        <v>0</v>
      </c>
      <c r="N418" s="9"/>
      <c r="O418" s="8">
        <f t="shared" si="59"/>
        <v>0</v>
      </c>
      <c r="P418" s="9"/>
      <c r="Q418" s="8">
        <f t="shared" si="67"/>
        <v>0</v>
      </c>
      <c r="R418" s="9"/>
      <c r="S418" s="8">
        <f t="shared" si="65"/>
        <v>0</v>
      </c>
    </row>
    <row r="419" spans="1:19" ht="63.75">
      <c r="A419" s="10" t="s">
        <v>47</v>
      </c>
      <c r="B419" s="7" t="s">
        <v>50</v>
      </c>
      <c r="C419" s="2"/>
      <c r="D419" s="8">
        <v>2832.667199999999</v>
      </c>
      <c r="E419" s="9">
        <f t="shared" ref="E419:K421" si="68">E420</f>
        <v>0</v>
      </c>
      <c r="F419" s="8">
        <f t="shared" si="58"/>
        <v>2832.667199999999</v>
      </c>
      <c r="G419" s="9">
        <f t="shared" si="68"/>
        <v>0</v>
      </c>
      <c r="H419" s="8">
        <f t="shared" si="66"/>
        <v>2832.667199999999</v>
      </c>
      <c r="I419" s="9">
        <f t="shared" si="68"/>
        <v>0</v>
      </c>
      <c r="J419" s="8">
        <f t="shared" si="63"/>
        <v>2832.667199999999</v>
      </c>
      <c r="K419" s="9">
        <f t="shared" si="68"/>
        <v>0</v>
      </c>
      <c r="L419" s="8">
        <f t="shared" si="64"/>
        <v>2832.667199999999</v>
      </c>
      <c r="M419" s="8">
        <v>2832.667199999999</v>
      </c>
      <c r="N419" s="9">
        <f t="shared" ref="N419:N421" si="69">N420</f>
        <v>0</v>
      </c>
      <c r="O419" s="8">
        <f t="shared" si="59"/>
        <v>2832.667199999999</v>
      </c>
      <c r="P419" s="9">
        <f t="shared" ref="P419:R421" si="70">P420</f>
        <v>0</v>
      </c>
      <c r="Q419" s="8">
        <f t="shared" si="67"/>
        <v>2832.667199999999</v>
      </c>
      <c r="R419" s="9">
        <f t="shared" si="70"/>
        <v>0</v>
      </c>
      <c r="S419" s="8">
        <f t="shared" si="65"/>
        <v>2832.667199999999</v>
      </c>
    </row>
    <row r="420" spans="1:19" ht="63.75">
      <c r="A420" s="4" t="s">
        <v>48</v>
      </c>
      <c r="B420" s="2" t="s">
        <v>51</v>
      </c>
      <c r="C420" s="2"/>
      <c r="D420" s="8">
        <v>2832.667199999999</v>
      </c>
      <c r="E420" s="9">
        <f t="shared" si="68"/>
        <v>0</v>
      </c>
      <c r="F420" s="8">
        <f t="shared" si="58"/>
        <v>2832.667199999999</v>
      </c>
      <c r="G420" s="9">
        <f t="shared" si="68"/>
        <v>0</v>
      </c>
      <c r="H420" s="8">
        <f t="shared" si="66"/>
        <v>2832.667199999999</v>
      </c>
      <c r="I420" s="9">
        <f t="shared" si="68"/>
        <v>0</v>
      </c>
      <c r="J420" s="8">
        <f t="shared" si="63"/>
        <v>2832.667199999999</v>
      </c>
      <c r="K420" s="9">
        <f t="shared" si="68"/>
        <v>0</v>
      </c>
      <c r="L420" s="8">
        <f t="shared" si="64"/>
        <v>2832.667199999999</v>
      </c>
      <c r="M420" s="8">
        <v>2832.667199999999</v>
      </c>
      <c r="N420" s="9">
        <f t="shared" si="69"/>
        <v>0</v>
      </c>
      <c r="O420" s="8">
        <f t="shared" si="59"/>
        <v>2832.667199999999</v>
      </c>
      <c r="P420" s="9">
        <f t="shared" si="70"/>
        <v>0</v>
      </c>
      <c r="Q420" s="8">
        <f t="shared" si="67"/>
        <v>2832.667199999999</v>
      </c>
      <c r="R420" s="9">
        <f t="shared" si="70"/>
        <v>0</v>
      </c>
      <c r="S420" s="8">
        <f t="shared" si="65"/>
        <v>2832.667199999999</v>
      </c>
    </row>
    <row r="421" spans="1:19" ht="63.75">
      <c r="A421" s="4" t="s">
        <v>49</v>
      </c>
      <c r="B421" s="12" t="s">
        <v>52</v>
      </c>
      <c r="C421" s="2"/>
      <c r="D421" s="8">
        <v>2832.667199999999</v>
      </c>
      <c r="E421" s="9">
        <f t="shared" si="68"/>
        <v>0</v>
      </c>
      <c r="F421" s="8">
        <f t="shared" si="58"/>
        <v>2832.667199999999</v>
      </c>
      <c r="G421" s="9">
        <f t="shared" si="68"/>
        <v>0</v>
      </c>
      <c r="H421" s="8">
        <f t="shared" si="66"/>
        <v>2832.667199999999</v>
      </c>
      <c r="I421" s="9">
        <f t="shared" si="68"/>
        <v>0</v>
      </c>
      <c r="J421" s="8">
        <f t="shared" si="63"/>
        <v>2832.667199999999</v>
      </c>
      <c r="K421" s="9">
        <f t="shared" si="68"/>
        <v>0</v>
      </c>
      <c r="L421" s="8">
        <f t="shared" si="64"/>
        <v>2832.667199999999</v>
      </c>
      <c r="M421" s="8">
        <v>2832.667199999999</v>
      </c>
      <c r="N421" s="9">
        <f t="shared" si="69"/>
        <v>0</v>
      </c>
      <c r="O421" s="8">
        <f t="shared" si="59"/>
        <v>2832.667199999999</v>
      </c>
      <c r="P421" s="9">
        <f t="shared" si="70"/>
        <v>0</v>
      </c>
      <c r="Q421" s="8">
        <f t="shared" si="67"/>
        <v>2832.667199999999</v>
      </c>
      <c r="R421" s="9">
        <f t="shared" si="70"/>
        <v>0</v>
      </c>
      <c r="S421" s="8">
        <f t="shared" si="65"/>
        <v>2832.667199999999</v>
      </c>
    </row>
    <row r="422" spans="1:19" ht="38.25">
      <c r="A422" s="4" t="s">
        <v>290</v>
      </c>
      <c r="B422" s="12" t="s">
        <v>52</v>
      </c>
      <c r="C422" s="2">
        <v>400</v>
      </c>
      <c r="D422" s="8">
        <v>2832.667199999999</v>
      </c>
      <c r="E422" s="9"/>
      <c r="F422" s="8">
        <f t="shared" si="58"/>
        <v>2832.667199999999</v>
      </c>
      <c r="G422" s="9"/>
      <c r="H422" s="8">
        <f t="shared" si="66"/>
        <v>2832.667199999999</v>
      </c>
      <c r="I422" s="9"/>
      <c r="J422" s="8">
        <f t="shared" si="63"/>
        <v>2832.667199999999</v>
      </c>
      <c r="K422" s="9"/>
      <c r="L422" s="8">
        <f t="shared" si="64"/>
        <v>2832.667199999999</v>
      </c>
      <c r="M422" s="8">
        <v>2832.667199999999</v>
      </c>
      <c r="N422" s="9"/>
      <c r="O422" s="8">
        <f t="shared" si="59"/>
        <v>2832.667199999999</v>
      </c>
      <c r="P422" s="9"/>
      <c r="Q422" s="8">
        <f t="shared" si="67"/>
        <v>2832.667199999999</v>
      </c>
      <c r="R422" s="9"/>
      <c r="S422" s="8">
        <f t="shared" si="65"/>
        <v>2832.667199999999</v>
      </c>
    </row>
    <row r="423" spans="1:19" ht="76.5" hidden="1">
      <c r="A423" s="10" t="s">
        <v>449</v>
      </c>
      <c r="B423" s="14" t="s">
        <v>452</v>
      </c>
      <c r="C423" s="2"/>
      <c r="D423" s="8">
        <v>0</v>
      </c>
      <c r="E423" s="9">
        <f>E424+E427</f>
        <v>0</v>
      </c>
      <c r="F423" s="8">
        <f t="shared" si="58"/>
        <v>0</v>
      </c>
      <c r="G423" s="9">
        <f>G424+G427</f>
        <v>0</v>
      </c>
      <c r="H423" s="8">
        <f t="shared" si="66"/>
        <v>0</v>
      </c>
      <c r="I423" s="9">
        <f>I424+I427</f>
        <v>0</v>
      </c>
      <c r="J423" s="8">
        <f t="shared" si="63"/>
        <v>0</v>
      </c>
      <c r="K423" s="9">
        <f>K424+K427</f>
        <v>0</v>
      </c>
      <c r="L423" s="8">
        <f t="shared" si="64"/>
        <v>0</v>
      </c>
      <c r="M423" s="8">
        <v>0</v>
      </c>
      <c r="N423" s="9">
        <f>N424+N427</f>
        <v>0</v>
      </c>
      <c r="O423" s="8">
        <f t="shared" si="59"/>
        <v>0</v>
      </c>
      <c r="P423" s="9">
        <f>P424+P427</f>
        <v>0</v>
      </c>
      <c r="Q423" s="8">
        <f t="shared" si="67"/>
        <v>0</v>
      </c>
      <c r="R423" s="9">
        <f>R424+R427</f>
        <v>0</v>
      </c>
      <c r="S423" s="8">
        <f t="shared" si="65"/>
        <v>0</v>
      </c>
    </row>
    <row r="424" spans="1:19" ht="76.5" hidden="1">
      <c r="A424" s="4" t="s">
        <v>450</v>
      </c>
      <c r="B424" s="12" t="s">
        <v>451</v>
      </c>
      <c r="C424" s="2"/>
      <c r="D424" s="8">
        <v>0</v>
      </c>
      <c r="E424" s="9">
        <f t="shared" ref="E424:K425" si="71">E425</f>
        <v>0</v>
      </c>
      <c r="F424" s="8">
        <f t="shared" si="58"/>
        <v>0</v>
      </c>
      <c r="G424" s="9">
        <f t="shared" si="71"/>
        <v>0</v>
      </c>
      <c r="H424" s="8">
        <f t="shared" si="66"/>
        <v>0</v>
      </c>
      <c r="I424" s="9">
        <f t="shared" si="71"/>
        <v>0</v>
      </c>
      <c r="J424" s="8">
        <f t="shared" si="63"/>
        <v>0</v>
      </c>
      <c r="K424" s="9">
        <f t="shared" si="71"/>
        <v>0</v>
      </c>
      <c r="L424" s="8">
        <f t="shared" si="64"/>
        <v>0</v>
      </c>
      <c r="M424" s="8">
        <v>0</v>
      </c>
      <c r="N424" s="9">
        <f t="shared" ref="N424:N425" si="72">N425</f>
        <v>0</v>
      </c>
      <c r="O424" s="8">
        <f t="shared" si="59"/>
        <v>0</v>
      </c>
      <c r="P424" s="9">
        <f t="shared" ref="P424:R425" si="73">P425</f>
        <v>0</v>
      </c>
      <c r="Q424" s="8">
        <f t="shared" si="67"/>
        <v>0</v>
      </c>
      <c r="R424" s="9">
        <f t="shared" si="73"/>
        <v>0</v>
      </c>
      <c r="S424" s="8">
        <f t="shared" si="65"/>
        <v>0</v>
      </c>
    </row>
    <row r="425" spans="1:19" ht="76.5" hidden="1">
      <c r="A425" s="4" t="s">
        <v>453</v>
      </c>
      <c r="B425" s="12" t="s">
        <v>454</v>
      </c>
      <c r="C425" s="2"/>
      <c r="D425" s="8">
        <v>0</v>
      </c>
      <c r="E425" s="9">
        <f t="shared" si="71"/>
        <v>0</v>
      </c>
      <c r="F425" s="8">
        <f t="shared" si="58"/>
        <v>0</v>
      </c>
      <c r="G425" s="9">
        <f t="shared" si="71"/>
        <v>0</v>
      </c>
      <c r="H425" s="8">
        <f t="shared" si="66"/>
        <v>0</v>
      </c>
      <c r="I425" s="9">
        <f t="shared" si="71"/>
        <v>0</v>
      </c>
      <c r="J425" s="8">
        <f t="shared" si="63"/>
        <v>0</v>
      </c>
      <c r="K425" s="9">
        <f t="shared" si="71"/>
        <v>0</v>
      </c>
      <c r="L425" s="8">
        <f t="shared" si="64"/>
        <v>0</v>
      </c>
      <c r="M425" s="8">
        <v>0</v>
      </c>
      <c r="N425" s="9">
        <f t="shared" si="72"/>
        <v>0</v>
      </c>
      <c r="O425" s="8">
        <f t="shared" si="59"/>
        <v>0</v>
      </c>
      <c r="P425" s="9">
        <f t="shared" si="73"/>
        <v>0</v>
      </c>
      <c r="Q425" s="8">
        <f t="shared" si="67"/>
        <v>0</v>
      </c>
      <c r="R425" s="9">
        <f t="shared" si="73"/>
        <v>0</v>
      </c>
      <c r="S425" s="8">
        <f t="shared" si="65"/>
        <v>0</v>
      </c>
    </row>
    <row r="426" spans="1:19" ht="38.25" hidden="1">
      <c r="A426" s="4" t="s">
        <v>35</v>
      </c>
      <c r="B426" s="12" t="s">
        <v>454</v>
      </c>
      <c r="C426" s="2">
        <v>200</v>
      </c>
      <c r="D426" s="8">
        <v>0</v>
      </c>
      <c r="E426" s="9"/>
      <c r="F426" s="8">
        <f t="shared" si="58"/>
        <v>0</v>
      </c>
      <c r="G426" s="9"/>
      <c r="H426" s="8">
        <f t="shared" si="66"/>
        <v>0</v>
      </c>
      <c r="I426" s="9"/>
      <c r="J426" s="8">
        <f t="shared" si="63"/>
        <v>0</v>
      </c>
      <c r="K426" s="9"/>
      <c r="L426" s="8">
        <f t="shared" si="64"/>
        <v>0</v>
      </c>
      <c r="M426" s="8">
        <v>0</v>
      </c>
      <c r="N426" s="9"/>
      <c r="O426" s="8">
        <f t="shared" si="59"/>
        <v>0</v>
      </c>
      <c r="P426" s="9"/>
      <c r="Q426" s="8">
        <f t="shared" si="67"/>
        <v>0</v>
      </c>
      <c r="R426" s="9"/>
      <c r="S426" s="8">
        <f t="shared" si="65"/>
        <v>0</v>
      </c>
    </row>
    <row r="427" spans="1:19" ht="178.5" hidden="1">
      <c r="A427" s="4" t="s">
        <v>503</v>
      </c>
      <c r="B427" s="12" t="s">
        <v>504</v>
      </c>
      <c r="C427" s="2"/>
      <c r="D427" s="8">
        <v>0</v>
      </c>
      <c r="E427" s="9">
        <f>E428</f>
        <v>0</v>
      </c>
      <c r="F427" s="8">
        <f t="shared" si="58"/>
        <v>0</v>
      </c>
      <c r="G427" s="9">
        <f>G428</f>
        <v>0</v>
      </c>
      <c r="H427" s="8">
        <f t="shared" si="66"/>
        <v>0</v>
      </c>
      <c r="I427" s="9">
        <f>I428</f>
        <v>0</v>
      </c>
      <c r="J427" s="8">
        <f t="shared" si="63"/>
        <v>0</v>
      </c>
      <c r="K427" s="9">
        <f>K428</f>
        <v>0</v>
      </c>
      <c r="L427" s="8">
        <f t="shared" si="64"/>
        <v>0</v>
      </c>
      <c r="M427" s="8">
        <v>0</v>
      </c>
      <c r="N427" s="9">
        <f>N428</f>
        <v>0</v>
      </c>
      <c r="O427" s="8">
        <f t="shared" si="59"/>
        <v>0</v>
      </c>
      <c r="P427" s="9">
        <f>P428</f>
        <v>0</v>
      </c>
      <c r="Q427" s="8">
        <f t="shared" si="67"/>
        <v>0</v>
      </c>
      <c r="R427" s="9">
        <f>R428</f>
        <v>0</v>
      </c>
      <c r="S427" s="8">
        <f t="shared" si="65"/>
        <v>0</v>
      </c>
    </row>
    <row r="428" spans="1:19" ht="165.75" hidden="1">
      <c r="A428" s="4" t="s">
        <v>505</v>
      </c>
      <c r="B428" s="12" t="s">
        <v>506</v>
      </c>
      <c r="C428" s="2"/>
      <c r="D428" s="8">
        <v>0</v>
      </c>
      <c r="E428" s="9">
        <f>E429</f>
        <v>0</v>
      </c>
      <c r="F428" s="8">
        <f t="shared" si="58"/>
        <v>0</v>
      </c>
      <c r="G428" s="9">
        <f>G429</f>
        <v>0</v>
      </c>
      <c r="H428" s="8">
        <f t="shared" si="66"/>
        <v>0</v>
      </c>
      <c r="I428" s="9">
        <f>I429</f>
        <v>0</v>
      </c>
      <c r="J428" s="8">
        <f t="shared" si="63"/>
        <v>0</v>
      </c>
      <c r="K428" s="9">
        <f>K429</f>
        <v>0</v>
      </c>
      <c r="L428" s="8">
        <f t="shared" si="64"/>
        <v>0</v>
      </c>
      <c r="M428" s="8">
        <v>0</v>
      </c>
      <c r="N428" s="9">
        <f>N429</f>
        <v>0</v>
      </c>
      <c r="O428" s="8">
        <f t="shared" si="59"/>
        <v>0</v>
      </c>
      <c r="P428" s="9">
        <f>P429</f>
        <v>0</v>
      </c>
      <c r="Q428" s="8">
        <f t="shared" si="67"/>
        <v>0</v>
      </c>
      <c r="R428" s="9">
        <f>R429</f>
        <v>0</v>
      </c>
      <c r="S428" s="8">
        <f t="shared" si="65"/>
        <v>0</v>
      </c>
    </row>
    <row r="429" spans="1:19" ht="38.25" hidden="1">
      <c r="A429" s="4" t="s">
        <v>35</v>
      </c>
      <c r="B429" s="12" t="s">
        <v>506</v>
      </c>
      <c r="C429" s="2">
        <v>200</v>
      </c>
      <c r="D429" s="8">
        <v>0</v>
      </c>
      <c r="E429" s="9"/>
      <c r="F429" s="8">
        <f t="shared" si="58"/>
        <v>0</v>
      </c>
      <c r="G429" s="9"/>
      <c r="H429" s="8">
        <f t="shared" si="66"/>
        <v>0</v>
      </c>
      <c r="I429" s="9"/>
      <c r="J429" s="8">
        <f t="shared" si="63"/>
        <v>0</v>
      </c>
      <c r="K429" s="9"/>
      <c r="L429" s="8">
        <f t="shared" si="64"/>
        <v>0</v>
      </c>
      <c r="M429" s="8">
        <v>0</v>
      </c>
      <c r="N429" s="9"/>
      <c r="O429" s="8">
        <f t="shared" si="59"/>
        <v>0</v>
      </c>
      <c r="P429" s="9"/>
      <c r="Q429" s="8">
        <f t="shared" si="67"/>
        <v>0</v>
      </c>
      <c r="R429" s="9"/>
      <c r="S429" s="8">
        <f t="shared" si="65"/>
        <v>0</v>
      </c>
    </row>
    <row r="430" spans="1:19" ht="25.5">
      <c r="A430" s="18" t="s">
        <v>349</v>
      </c>
      <c r="B430" s="7" t="s">
        <v>350</v>
      </c>
      <c r="C430" s="2"/>
      <c r="D430" s="8">
        <v>836.38299999999992</v>
      </c>
      <c r="E430" s="9">
        <f>E434+E437+E440+E431+E460</f>
        <v>0</v>
      </c>
      <c r="F430" s="8">
        <f t="shared" ref="F430:F511" si="74">D430+E430</f>
        <v>836.38299999999992</v>
      </c>
      <c r="G430" s="9">
        <f>G434+G437+G440+G431+G460</f>
        <v>0</v>
      </c>
      <c r="H430" s="8">
        <f t="shared" si="66"/>
        <v>836.38299999999992</v>
      </c>
      <c r="I430" s="9">
        <f>I434+I437+I440+I431+I460+I463</f>
        <v>0</v>
      </c>
      <c r="J430" s="8">
        <f t="shared" si="63"/>
        <v>836.38299999999992</v>
      </c>
      <c r="K430" s="9">
        <f>K434+K437+K440+K431+K460+K463</f>
        <v>0</v>
      </c>
      <c r="L430" s="8">
        <f t="shared" si="64"/>
        <v>836.38299999999992</v>
      </c>
      <c r="M430" s="8">
        <v>836.38299999999992</v>
      </c>
      <c r="N430" s="9">
        <f>N434+N437+N440+N431+N460</f>
        <v>0</v>
      </c>
      <c r="O430" s="8">
        <f t="shared" ref="O430:O511" si="75">M430+N430</f>
        <v>836.38299999999992</v>
      </c>
      <c r="P430" s="9">
        <f>P434+P437+P440+P431+P460+P463</f>
        <v>0</v>
      </c>
      <c r="Q430" s="8">
        <f t="shared" si="67"/>
        <v>836.38299999999992</v>
      </c>
      <c r="R430" s="9">
        <f>R434+R437+R440+R431+R460+R463</f>
        <v>0</v>
      </c>
      <c r="S430" s="8">
        <f t="shared" si="65"/>
        <v>836.38299999999992</v>
      </c>
    </row>
    <row r="431" spans="1:19" ht="25.5">
      <c r="A431" s="4" t="s">
        <v>479</v>
      </c>
      <c r="B431" s="2" t="s">
        <v>480</v>
      </c>
      <c r="C431" s="2"/>
      <c r="D431" s="8">
        <v>0</v>
      </c>
      <c r="E431" s="9">
        <f>E432</f>
        <v>0</v>
      </c>
      <c r="F431" s="8">
        <f t="shared" si="74"/>
        <v>0</v>
      </c>
      <c r="G431" s="9">
        <f>G432</f>
        <v>0</v>
      </c>
      <c r="H431" s="8">
        <f t="shared" si="66"/>
        <v>0</v>
      </c>
      <c r="I431" s="9">
        <f>I432</f>
        <v>0</v>
      </c>
      <c r="J431" s="8">
        <f t="shared" si="63"/>
        <v>0</v>
      </c>
      <c r="K431" s="9">
        <f>K432</f>
        <v>0</v>
      </c>
      <c r="L431" s="8">
        <f t="shared" si="64"/>
        <v>0</v>
      </c>
      <c r="M431" s="8">
        <v>0</v>
      </c>
      <c r="N431" s="9">
        <f>N432</f>
        <v>0</v>
      </c>
      <c r="O431" s="8">
        <f t="shared" si="75"/>
        <v>0</v>
      </c>
      <c r="P431" s="9">
        <f>P432</f>
        <v>0</v>
      </c>
      <c r="Q431" s="8">
        <f t="shared" si="67"/>
        <v>0</v>
      </c>
      <c r="R431" s="9">
        <f>R432</f>
        <v>0</v>
      </c>
      <c r="S431" s="8">
        <f t="shared" si="65"/>
        <v>0</v>
      </c>
    </row>
    <row r="432" spans="1:19" ht="38.25">
      <c r="A432" s="4" t="s">
        <v>481</v>
      </c>
      <c r="B432" s="2" t="s">
        <v>620</v>
      </c>
      <c r="C432" s="2"/>
      <c r="D432" s="8">
        <v>0</v>
      </c>
      <c r="E432" s="9">
        <f>E433</f>
        <v>0</v>
      </c>
      <c r="F432" s="8">
        <f t="shared" si="74"/>
        <v>0</v>
      </c>
      <c r="G432" s="9">
        <f>G433</f>
        <v>0</v>
      </c>
      <c r="H432" s="8">
        <f t="shared" si="66"/>
        <v>0</v>
      </c>
      <c r="I432" s="9">
        <f>I433</f>
        <v>0</v>
      </c>
      <c r="J432" s="8">
        <f t="shared" si="63"/>
        <v>0</v>
      </c>
      <c r="K432" s="9">
        <f>K433</f>
        <v>0</v>
      </c>
      <c r="L432" s="8">
        <f t="shared" si="64"/>
        <v>0</v>
      </c>
      <c r="M432" s="8">
        <v>0</v>
      </c>
      <c r="N432" s="9">
        <f>N433</f>
        <v>0</v>
      </c>
      <c r="O432" s="8">
        <f t="shared" si="75"/>
        <v>0</v>
      </c>
      <c r="P432" s="9">
        <f>P433</f>
        <v>0</v>
      </c>
      <c r="Q432" s="8">
        <f t="shared" si="67"/>
        <v>0</v>
      </c>
      <c r="R432" s="9">
        <f>R433</f>
        <v>0</v>
      </c>
      <c r="S432" s="8">
        <f t="shared" si="65"/>
        <v>0</v>
      </c>
    </row>
    <row r="433" spans="1:19" ht="38.25">
      <c r="A433" s="4" t="s">
        <v>35</v>
      </c>
      <c r="B433" s="2" t="s">
        <v>620</v>
      </c>
      <c r="C433" s="2">
        <v>200</v>
      </c>
      <c r="D433" s="8">
        <v>0</v>
      </c>
      <c r="E433" s="9"/>
      <c r="F433" s="8">
        <f t="shared" si="74"/>
        <v>0</v>
      </c>
      <c r="G433" s="9"/>
      <c r="H433" s="8">
        <f t="shared" si="66"/>
        <v>0</v>
      </c>
      <c r="I433" s="9"/>
      <c r="J433" s="8">
        <f t="shared" si="63"/>
        <v>0</v>
      </c>
      <c r="K433" s="9"/>
      <c r="L433" s="8">
        <f t="shared" si="64"/>
        <v>0</v>
      </c>
      <c r="M433" s="8">
        <v>0</v>
      </c>
      <c r="N433" s="9"/>
      <c r="O433" s="8">
        <f t="shared" si="75"/>
        <v>0</v>
      </c>
      <c r="P433" s="9"/>
      <c r="Q433" s="8">
        <f t="shared" si="67"/>
        <v>0</v>
      </c>
      <c r="R433" s="9"/>
      <c r="S433" s="8">
        <f t="shared" si="65"/>
        <v>0</v>
      </c>
    </row>
    <row r="434" spans="1:19" ht="63.75">
      <c r="A434" s="4" t="s">
        <v>354</v>
      </c>
      <c r="B434" s="2" t="s">
        <v>355</v>
      </c>
      <c r="C434" s="2"/>
      <c r="D434" s="8">
        <v>260.70299999999997</v>
      </c>
      <c r="E434" s="9">
        <f>E435</f>
        <v>0</v>
      </c>
      <c r="F434" s="8">
        <f t="shared" si="74"/>
        <v>260.70299999999997</v>
      </c>
      <c r="G434" s="9">
        <f>G435</f>
        <v>0</v>
      </c>
      <c r="H434" s="8">
        <f t="shared" si="66"/>
        <v>260.70299999999997</v>
      </c>
      <c r="I434" s="9">
        <f>I435</f>
        <v>0</v>
      </c>
      <c r="J434" s="8">
        <f t="shared" si="63"/>
        <v>260.70299999999997</v>
      </c>
      <c r="K434" s="9">
        <f>K435</f>
        <v>0</v>
      </c>
      <c r="L434" s="8">
        <f t="shared" si="64"/>
        <v>260.70299999999997</v>
      </c>
      <c r="M434" s="8">
        <v>260.70299999999997</v>
      </c>
      <c r="N434" s="9">
        <f>N435</f>
        <v>0</v>
      </c>
      <c r="O434" s="8">
        <f t="shared" si="75"/>
        <v>260.70299999999997</v>
      </c>
      <c r="P434" s="9">
        <f>P435</f>
        <v>0</v>
      </c>
      <c r="Q434" s="8">
        <f t="shared" si="67"/>
        <v>260.70299999999997</v>
      </c>
      <c r="R434" s="9">
        <f>R435</f>
        <v>0</v>
      </c>
      <c r="S434" s="8">
        <f t="shared" si="65"/>
        <v>260.70299999999997</v>
      </c>
    </row>
    <row r="435" spans="1:19" ht="51">
      <c r="A435" s="4" t="s">
        <v>356</v>
      </c>
      <c r="B435" s="2" t="s">
        <v>357</v>
      </c>
      <c r="C435" s="2"/>
      <c r="D435" s="8">
        <v>260.70299999999997</v>
      </c>
      <c r="E435" s="9">
        <f>E436</f>
        <v>0</v>
      </c>
      <c r="F435" s="8">
        <f t="shared" si="74"/>
        <v>260.70299999999997</v>
      </c>
      <c r="G435" s="9">
        <f>G436</f>
        <v>0</v>
      </c>
      <c r="H435" s="8">
        <f t="shared" si="66"/>
        <v>260.70299999999997</v>
      </c>
      <c r="I435" s="9">
        <f>I436</f>
        <v>0</v>
      </c>
      <c r="J435" s="8">
        <f t="shared" si="63"/>
        <v>260.70299999999997</v>
      </c>
      <c r="K435" s="9">
        <f>K436</f>
        <v>0</v>
      </c>
      <c r="L435" s="8">
        <f t="shared" si="64"/>
        <v>260.70299999999997</v>
      </c>
      <c r="M435" s="8">
        <v>260.70299999999997</v>
      </c>
      <c r="N435" s="9">
        <f>N436</f>
        <v>0</v>
      </c>
      <c r="O435" s="8">
        <f t="shared" si="75"/>
        <v>260.70299999999997</v>
      </c>
      <c r="P435" s="9">
        <f>P436</f>
        <v>0</v>
      </c>
      <c r="Q435" s="8">
        <f t="shared" si="67"/>
        <v>260.70299999999997</v>
      </c>
      <c r="R435" s="9">
        <f>R436</f>
        <v>0</v>
      </c>
      <c r="S435" s="8">
        <f t="shared" si="65"/>
        <v>260.70299999999997</v>
      </c>
    </row>
    <row r="436" spans="1:19" ht="38.25">
      <c r="A436" s="4" t="s">
        <v>35</v>
      </c>
      <c r="B436" s="2" t="s">
        <v>357</v>
      </c>
      <c r="C436" s="2">
        <v>200</v>
      </c>
      <c r="D436" s="8">
        <v>260.70299999999997</v>
      </c>
      <c r="E436" s="9"/>
      <c r="F436" s="8">
        <f t="shared" si="74"/>
        <v>260.70299999999997</v>
      </c>
      <c r="G436" s="9"/>
      <c r="H436" s="8">
        <f t="shared" si="66"/>
        <v>260.70299999999997</v>
      </c>
      <c r="I436" s="9"/>
      <c r="J436" s="8">
        <f t="shared" si="63"/>
        <v>260.70299999999997</v>
      </c>
      <c r="K436" s="9"/>
      <c r="L436" s="8">
        <f t="shared" si="64"/>
        <v>260.70299999999997</v>
      </c>
      <c r="M436" s="8">
        <v>260.70299999999997</v>
      </c>
      <c r="N436" s="9"/>
      <c r="O436" s="8">
        <f t="shared" si="75"/>
        <v>260.70299999999997</v>
      </c>
      <c r="P436" s="9"/>
      <c r="Q436" s="8">
        <f t="shared" si="67"/>
        <v>260.70299999999997</v>
      </c>
      <c r="R436" s="9"/>
      <c r="S436" s="8">
        <f t="shared" si="65"/>
        <v>260.70299999999997</v>
      </c>
    </row>
    <row r="437" spans="1:19" ht="38.25">
      <c r="A437" s="4" t="s">
        <v>393</v>
      </c>
      <c r="B437" s="2" t="s">
        <v>394</v>
      </c>
      <c r="C437" s="2"/>
      <c r="D437" s="8">
        <v>0</v>
      </c>
      <c r="E437" s="9">
        <f>E438</f>
        <v>0</v>
      </c>
      <c r="F437" s="8">
        <f t="shared" si="74"/>
        <v>0</v>
      </c>
      <c r="G437" s="9">
        <f>G438</f>
        <v>0</v>
      </c>
      <c r="H437" s="8">
        <f t="shared" si="66"/>
        <v>0</v>
      </c>
      <c r="I437" s="9">
        <f>I438</f>
        <v>0</v>
      </c>
      <c r="J437" s="8">
        <f t="shared" si="63"/>
        <v>0</v>
      </c>
      <c r="K437" s="9">
        <f>K438</f>
        <v>0</v>
      </c>
      <c r="L437" s="8">
        <f t="shared" si="64"/>
        <v>0</v>
      </c>
      <c r="M437" s="8">
        <v>0</v>
      </c>
      <c r="N437" s="9">
        <f>N438</f>
        <v>0</v>
      </c>
      <c r="O437" s="8">
        <f t="shared" si="75"/>
        <v>0</v>
      </c>
      <c r="P437" s="9">
        <f>P438</f>
        <v>0</v>
      </c>
      <c r="Q437" s="8">
        <f t="shared" si="67"/>
        <v>0</v>
      </c>
      <c r="R437" s="9">
        <f>R438</f>
        <v>0</v>
      </c>
      <c r="S437" s="8">
        <f t="shared" si="65"/>
        <v>0</v>
      </c>
    </row>
    <row r="438" spans="1:19" ht="25.5">
      <c r="A438" s="4" t="s">
        <v>395</v>
      </c>
      <c r="B438" s="2" t="s">
        <v>396</v>
      </c>
      <c r="C438" s="2"/>
      <c r="D438" s="8">
        <v>0</v>
      </c>
      <c r="E438" s="9">
        <f>E439</f>
        <v>0</v>
      </c>
      <c r="F438" s="8">
        <f t="shared" si="74"/>
        <v>0</v>
      </c>
      <c r="G438" s="9">
        <f>G439</f>
        <v>0</v>
      </c>
      <c r="H438" s="8">
        <f t="shared" si="66"/>
        <v>0</v>
      </c>
      <c r="I438" s="9">
        <f>I439</f>
        <v>0</v>
      </c>
      <c r="J438" s="8">
        <f t="shared" si="63"/>
        <v>0</v>
      </c>
      <c r="K438" s="9">
        <f>K439</f>
        <v>0</v>
      </c>
      <c r="L438" s="8">
        <f t="shared" si="64"/>
        <v>0</v>
      </c>
      <c r="M438" s="8">
        <v>0</v>
      </c>
      <c r="N438" s="9">
        <f>N439</f>
        <v>0</v>
      </c>
      <c r="O438" s="8">
        <f t="shared" si="75"/>
        <v>0</v>
      </c>
      <c r="P438" s="9">
        <f>P439</f>
        <v>0</v>
      </c>
      <c r="Q438" s="8">
        <f t="shared" si="67"/>
        <v>0</v>
      </c>
      <c r="R438" s="9">
        <f>R439</f>
        <v>0</v>
      </c>
      <c r="S438" s="8">
        <f t="shared" si="65"/>
        <v>0</v>
      </c>
    </row>
    <row r="439" spans="1:19" ht="38.25">
      <c r="A439" s="4" t="s">
        <v>35</v>
      </c>
      <c r="B439" s="2" t="s">
        <v>397</v>
      </c>
      <c r="C439" s="2">
        <v>200</v>
      </c>
      <c r="D439" s="8">
        <v>0</v>
      </c>
      <c r="E439" s="9"/>
      <c r="F439" s="8">
        <f t="shared" si="74"/>
        <v>0</v>
      </c>
      <c r="G439" s="9"/>
      <c r="H439" s="8">
        <f t="shared" si="66"/>
        <v>0</v>
      </c>
      <c r="I439" s="9"/>
      <c r="J439" s="8">
        <f t="shared" si="63"/>
        <v>0</v>
      </c>
      <c r="K439" s="9"/>
      <c r="L439" s="8">
        <f t="shared" si="64"/>
        <v>0</v>
      </c>
      <c r="M439" s="8">
        <v>0</v>
      </c>
      <c r="N439" s="9"/>
      <c r="O439" s="8">
        <f t="shared" si="75"/>
        <v>0</v>
      </c>
      <c r="P439" s="9"/>
      <c r="Q439" s="8">
        <f t="shared" si="67"/>
        <v>0</v>
      </c>
      <c r="R439" s="9"/>
      <c r="S439" s="8">
        <f t="shared" si="65"/>
        <v>0</v>
      </c>
    </row>
    <row r="440" spans="1:19" ht="25.5">
      <c r="A440" s="4" t="s">
        <v>398</v>
      </c>
      <c r="B440" s="2" t="s">
        <v>399</v>
      </c>
      <c r="C440" s="2"/>
      <c r="D440" s="8">
        <v>575.67999999999995</v>
      </c>
      <c r="E440" s="9">
        <f>E441+E444+E446+E448+E450+E452+E454+E456+E458</f>
        <v>0</v>
      </c>
      <c r="F440" s="8">
        <f t="shared" si="74"/>
        <v>575.67999999999995</v>
      </c>
      <c r="G440" s="9">
        <f>G441+G444+G446+G448+G450+G452+G454+G456+G458</f>
        <v>0</v>
      </c>
      <c r="H440" s="8">
        <f t="shared" si="66"/>
        <v>575.67999999999995</v>
      </c>
      <c r="I440" s="9">
        <f>I441+I444+I446+I448+I450+I452+I454+I456+I458</f>
        <v>0</v>
      </c>
      <c r="J440" s="8">
        <f t="shared" si="63"/>
        <v>575.67999999999995</v>
      </c>
      <c r="K440" s="9">
        <f>K441+K444+K446+K448+K450+K452+K454+K456+K458</f>
        <v>0</v>
      </c>
      <c r="L440" s="8">
        <f t="shared" si="64"/>
        <v>575.67999999999995</v>
      </c>
      <c r="M440" s="8">
        <v>575.67999999999995</v>
      </c>
      <c r="N440" s="9">
        <f>N441+N444+N446+N448+N450+N452+N454+N456+N458</f>
        <v>0</v>
      </c>
      <c r="O440" s="8">
        <f t="shared" si="75"/>
        <v>575.67999999999995</v>
      </c>
      <c r="P440" s="9">
        <f>P441+P444+P446+P448+P450+P452+P454+P456+P458</f>
        <v>0</v>
      </c>
      <c r="Q440" s="8">
        <f t="shared" si="67"/>
        <v>575.67999999999995</v>
      </c>
      <c r="R440" s="9">
        <f>R441+R444+R446+R448+R450+R452+R454+R456+R458</f>
        <v>0</v>
      </c>
      <c r="S440" s="8">
        <f t="shared" si="65"/>
        <v>575.67999999999995</v>
      </c>
    </row>
    <row r="441" spans="1:19" ht="25.5">
      <c r="A441" s="4" t="s">
        <v>623</v>
      </c>
      <c r="B441" s="2" t="s">
        <v>400</v>
      </c>
      <c r="C441" s="2"/>
      <c r="D441" s="8">
        <v>575.67999999999995</v>
      </c>
      <c r="E441" s="9">
        <f>E442+E443</f>
        <v>0</v>
      </c>
      <c r="F441" s="8">
        <f t="shared" si="74"/>
        <v>575.67999999999995</v>
      </c>
      <c r="G441" s="9">
        <f>G442+G443</f>
        <v>0</v>
      </c>
      <c r="H441" s="8">
        <f t="shared" si="66"/>
        <v>575.67999999999995</v>
      </c>
      <c r="I441" s="9">
        <f>I442+I443</f>
        <v>0</v>
      </c>
      <c r="J441" s="8">
        <f t="shared" si="63"/>
        <v>575.67999999999995</v>
      </c>
      <c r="K441" s="9">
        <f>K442+K443</f>
        <v>0</v>
      </c>
      <c r="L441" s="8">
        <f t="shared" si="64"/>
        <v>575.67999999999995</v>
      </c>
      <c r="M441" s="8">
        <v>575.67999999999995</v>
      </c>
      <c r="N441" s="9">
        <f>N442+N443</f>
        <v>0</v>
      </c>
      <c r="O441" s="8">
        <f t="shared" si="75"/>
        <v>575.67999999999995</v>
      </c>
      <c r="P441" s="9">
        <f>P442+P443</f>
        <v>0</v>
      </c>
      <c r="Q441" s="8">
        <f t="shared" si="67"/>
        <v>575.67999999999995</v>
      </c>
      <c r="R441" s="9">
        <f>R442+R443</f>
        <v>0</v>
      </c>
      <c r="S441" s="8">
        <f t="shared" si="65"/>
        <v>575.67999999999995</v>
      </c>
    </row>
    <row r="442" spans="1:19" ht="38.25">
      <c r="A442" s="4" t="s">
        <v>35</v>
      </c>
      <c r="B442" s="2" t="s">
        <v>400</v>
      </c>
      <c r="C442" s="2">
        <v>200</v>
      </c>
      <c r="D442" s="8">
        <v>575.67999999999995</v>
      </c>
      <c r="E442" s="9"/>
      <c r="F442" s="8">
        <f t="shared" si="74"/>
        <v>575.67999999999995</v>
      </c>
      <c r="G442" s="9"/>
      <c r="H442" s="8">
        <f t="shared" si="66"/>
        <v>575.67999999999995</v>
      </c>
      <c r="I442" s="9"/>
      <c r="J442" s="8">
        <f t="shared" si="63"/>
        <v>575.67999999999995</v>
      </c>
      <c r="K442" s="9"/>
      <c r="L442" s="8">
        <f t="shared" si="64"/>
        <v>575.67999999999995</v>
      </c>
      <c r="M442" s="8">
        <v>575.67999999999995</v>
      </c>
      <c r="N442" s="9"/>
      <c r="O442" s="8">
        <f t="shared" si="75"/>
        <v>575.67999999999995</v>
      </c>
      <c r="P442" s="9"/>
      <c r="Q442" s="8">
        <f t="shared" si="67"/>
        <v>575.67999999999995</v>
      </c>
      <c r="R442" s="9"/>
      <c r="S442" s="8">
        <f t="shared" si="65"/>
        <v>575.67999999999995</v>
      </c>
    </row>
    <row r="443" spans="1:19" ht="38.25" hidden="1">
      <c r="A443" s="4" t="s">
        <v>290</v>
      </c>
      <c r="B443" s="2" t="s">
        <v>400</v>
      </c>
      <c r="C443" s="2">
        <v>400</v>
      </c>
      <c r="D443" s="8">
        <v>0</v>
      </c>
      <c r="E443" s="9"/>
      <c r="F443" s="8">
        <f t="shared" si="74"/>
        <v>0</v>
      </c>
      <c r="G443" s="9"/>
      <c r="H443" s="8">
        <f t="shared" si="66"/>
        <v>0</v>
      </c>
      <c r="I443" s="9"/>
      <c r="J443" s="8">
        <f t="shared" si="63"/>
        <v>0</v>
      </c>
      <c r="K443" s="9"/>
      <c r="L443" s="8">
        <f t="shared" si="64"/>
        <v>0</v>
      </c>
      <c r="M443" s="8">
        <v>0</v>
      </c>
      <c r="N443" s="9"/>
      <c r="O443" s="8">
        <f t="shared" si="75"/>
        <v>0</v>
      </c>
      <c r="P443" s="9"/>
      <c r="Q443" s="8">
        <f t="shared" si="67"/>
        <v>0</v>
      </c>
      <c r="R443" s="9"/>
      <c r="S443" s="8">
        <f t="shared" si="65"/>
        <v>0</v>
      </c>
    </row>
    <row r="444" spans="1:19" ht="63.75">
      <c r="A444" s="4" t="s">
        <v>674</v>
      </c>
      <c r="B444" s="2" t="s">
        <v>441</v>
      </c>
      <c r="C444" s="2"/>
      <c r="D444" s="8">
        <v>0</v>
      </c>
      <c r="E444" s="9">
        <f>E445</f>
        <v>0</v>
      </c>
      <c r="F444" s="8">
        <f t="shared" si="74"/>
        <v>0</v>
      </c>
      <c r="G444" s="9">
        <f>G445</f>
        <v>0</v>
      </c>
      <c r="H444" s="8">
        <f t="shared" si="66"/>
        <v>0</v>
      </c>
      <c r="I444" s="9">
        <f>I445</f>
        <v>0</v>
      </c>
      <c r="J444" s="8">
        <f t="shared" si="63"/>
        <v>0</v>
      </c>
      <c r="K444" s="9">
        <f>K445</f>
        <v>0</v>
      </c>
      <c r="L444" s="8">
        <f t="shared" si="64"/>
        <v>0</v>
      </c>
      <c r="M444" s="8">
        <v>0</v>
      </c>
      <c r="N444" s="9">
        <f>N445</f>
        <v>0</v>
      </c>
      <c r="O444" s="8">
        <f t="shared" si="75"/>
        <v>0</v>
      </c>
      <c r="P444" s="9">
        <f>P445</f>
        <v>0</v>
      </c>
      <c r="Q444" s="8">
        <f t="shared" si="67"/>
        <v>0</v>
      </c>
      <c r="R444" s="9">
        <f>R445</f>
        <v>0</v>
      </c>
      <c r="S444" s="8">
        <f t="shared" si="65"/>
        <v>0</v>
      </c>
    </row>
    <row r="445" spans="1:19" ht="38.25">
      <c r="A445" s="4" t="s">
        <v>35</v>
      </c>
      <c r="B445" s="2" t="s">
        <v>441</v>
      </c>
      <c r="C445" s="2">
        <v>200</v>
      </c>
      <c r="D445" s="8">
        <v>0</v>
      </c>
      <c r="E445" s="9"/>
      <c r="F445" s="8">
        <f t="shared" si="74"/>
        <v>0</v>
      </c>
      <c r="G445" s="9"/>
      <c r="H445" s="8">
        <f t="shared" si="66"/>
        <v>0</v>
      </c>
      <c r="I445" s="9"/>
      <c r="J445" s="8">
        <f t="shared" si="63"/>
        <v>0</v>
      </c>
      <c r="K445" s="9"/>
      <c r="L445" s="8">
        <f t="shared" si="64"/>
        <v>0</v>
      </c>
      <c r="M445" s="8">
        <v>0</v>
      </c>
      <c r="N445" s="9"/>
      <c r="O445" s="8">
        <f t="shared" si="75"/>
        <v>0</v>
      </c>
      <c r="P445" s="9"/>
      <c r="Q445" s="8">
        <f t="shared" si="67"/>
        <v>0</v>
      </c>
      <c r="R445" s="9"/>
      <c r="S445" s="8">
        <f t="shared" si="65"/>
        <v>0</v>
      </c>
    </row>
    <row r="446" spans="1:19" ht="89.25">
      <c r="A446" s="4" t="s">
        <v>678</v>
      </c>
      <c r="B446" s="2" t="s">
        <v>679</v>
      </c>
      <c r="C446" s="2"/>
      <c r="D446" s="8">
        <v>0</v>
      </c>
      <c r="E446" s="9">
        <f>E447</f>
        <v>0</v>
      </c>
      <c r="F446" s="8">
        <f t="shared" si="74"/>
        <v>0</v>
      </c>
      <c r="G446" s="9">
        <f>G447</f>
        <v>0</v>
      </c>
      <c r="H446" s="8">
        <f t="shared" si="66"/>
        <v>0</v>
      </c>
      <c r="I446" s="9">
        <f>I447</f>
        <v>0</v>
      </c>
      <c r="J446" s="8">
        <f t="shared" si="63"/>
        <v>0</v>
      </c>
      <c r="K446" s="9">
        <f>K447</f>
        <v>0</v>
      </c>
      <c r="L446" s="8">
        <f t="shared" si="64"/>
        <v>0</v>
      </c>
      <c r="M446" s="8">
        <v>0</v>
      </c>
      <c r="N446" s="9">
        <f>N447</f>
        <v>0</v>
      </c>
      <c r="O446" s="8">
        <f t="shared" si="75"/>
        <v>0</v>
      </c>
      <c r="P446" s="9">
        <f>P447</f>
        <v>0</v>
      </c>
      <c r="Q446" s="8">
        <f t="shared" si="67"/>
        <v>0</v>
      </c>
      <c r="R446" s="9">
        <f>R447</f>
        <v>0</v>
      </c>
      <c r="S446" s="8">
        <f t="shared" si="65"/>
        <v>0</v>
      </c>
    </row>
    <row r="447" spans="1:19" ht="38.25">
      <c r="A447" s="4" t="s">
        <v>35</v>
      </c>
      <c r="B447" s="2" t="s">
        <v>679</v>
      </c>
      <c r="C447" s="2">
        <v>200</v>
      </c>
      <c r="D447" s="8">
        <v>0</v>
      </c>
      <c r="E447" s="9"/>
      <c r="F447" s="8">
        <f t="shared" si="74"/>
        <v>0</v>
      </c>
      <c r="G447" s="9"/>
      <c r="H447" s="8">
        <f t="shared" si="66"/>
        <v>0</v>
      </c>
      <c r="I447" s="9"/>
      <c r="J447" s="8">
        <f t="shared" si="63"/>
        <v>0</v>
      </c>
      <c r="K447" s="9"/>
      <c r="L447" s="8">
        <f t="shared" si="64"/>
        <v>0</v>
      </c>
      <c r="M447" s="8">
        <v>0</v>
      </c>
      <c r="N447" s="9"/>
      <c r="O447" s="8">
        <f t="shared" si="75"/>
        <v>0</v>
      </c>
      <c r="P447" s="9"/>
      <c r="Q447" s="8">
        <f t="shared" si="67"/>
        <v>0</v>
      </c>
      <c r="R447" s="9"/>
      <c r="S447" s="8">
        <f t="shared" si="65"/>
        <v>0</v>
      </c>
    </row>
    <row r="448" spans="1:19" ht="102">
      <c r="A448" s="4" t="s">
        <v>680</v>
      </c>
      <c r="B448" s="2" t="s">
        <v>681</v>
      </c>
      <c r="C448" s="2"/>
      <c r="D448" s="8">
        <v>0</v>
      </c>
      <c r="E448" s="9">
        <f>E449</f>
        <v>0</v>
      </c>
      <c r="F448" s="8">
        <f t="shared" si="74"/>
        <v>0</v>
      </c>
      <c r="G448" s="9">
        <f>G449</f>
        <v>0</v>
      </c>
      <c r="H448" s="8">
        <f t="shared" si="66"/>
        <v>0</v>
      </c>
      <c r="I448" s="9">
        <f>I449</f>
        <v>0</v>
      </c>
      <c r="J448" s="8">
        <f t="shared" si="63"/>
        <v>0</v>
      </c>
      <c r="K448" s="9">
        <f>K449</f>
        <v>0</v>
      </c>
      <c r="L448" s="8">
        <f t="shared" si="64"/>
        <v>0</v>
      </c>
      <c r="M448" s="8">
        <v>0</v>
      </c>
      <c r="N448" s="9">
        <f>N449</f>
        <v>0</v>
      </c>
      <c r="O448" s="8">
        <f t="shared" si="75"/>
        <v>0</v>
      </c>
      <c r="P448" s="9">
        <f>P449</f>
        <v>0</v>
      </c>
      <c r="Q448" s="8">
        <f t="shared" si="67"/>
        <v>0</v>
      </c>
      <c r="R448" s="9">
        <f>R449</f>
        <v>0</v>
      </c>
      <c r="S448" s="8">
        <f t="shared" si="65"/>
        <v>0</v>
      </c>
    </row>
    <row r="449" spans="1:19" ht="38.25">
      <c r="A449" s="4" t="s">
        <v>35</v>
      </c>
      <c r="B449" s="2" t="s">
        <v>681</v>
      </c>
      <c r="C449" s="2">
        <v>200</v>
      </c>
      <c r="D449" s="8">
        <v>0</v>
      </c>
      <c r="E449" s="9"/>
      <c r="F449" s="8">
        <f t="shared" si="74"/>
        <v>0</v>
      </c>
      <c r="G449" s="9"/>
      <c r="H449" s="8">
        <f t="shared" si="66"/>
        <v>0</v>
      </c>
      <c r="I449" s="9"/>
      <c r="J449" s="8">
        <f t="shared" si="63"/>
        <v>0</v>
      </c>
      <c r="K449" s="9"/>
      <c r="L449" s="8">
        <f t="shared" si="64"/>
        <v>0</v>
      </c>
      <c r="M449" s="8">
        <v>0</v>
      </c>
      <c r="N449" s="9"/>
      <c r="O449" s="8">
        <f t="shared" si="75"/>
        <v>0</v>
      </c>
      <c r="P449" s="9"/>
      <c r="Q449" s="8">
        <f t="shared" si="67"/>
        <v>0</v>
      </c>
      <c r="R449" s="9"/>
      <c r="S449" s="8">
        <f t="shared" si="65"/>
        <v>0</v>
      </c>
    </row>
    <row r="450" spans="1:19" ht="89.25">
      <c r="A450" s="4" t="s">
        <v>682</v>
      </c>
      <c r="B450" s="2" t="s">
        <v>683</v>
      </c>
      <c r="C450" s="2"/>
      <c r="D450" s="8">
        <v>0</v>
      </c>
      <c r="E450" s="9">
        <f>E451</f>
        <v>0</v>
      </c>
      <c r="F450" s="8">
        <f t="shared" si="74"/>
        <v>0</v>
      </c>
      <c r="G450" s="9">
        <f>G451</f>
        <v>0</v>
      </c>
      <c r="H450" s="8">
        <f t="shared" si="66"/>
        <v>0</v>
      </c>
      <c r="I450" s="9">
        <f>I451</f>
        <v>0</v>
      </c>
      <c r="J450" s="8">
        <f t="shared" si="63"/>
        <v>0</v>
      </c>
      <c r="K450" s="9">
        <f>K451</f>
        <v>0</v>
      </c>
      <c r="L450" s="8">
        <f t="shared" si="64"/>
        <v>0</v>
      </c>
      <c r="M450" s="8">
        <v>0</v>
      </c>
      <c r="N450" s="9">
        <f>N451</f>
        <v>0</v>
      </c>
      <c r="O450" s="8">
        <f t="shared" si="75"/>
        <v>0</v>
      </c>
      <c r="P450" s="9">
        <f>P451</f>
        <v>0</v>
      </c>
      <c r="Q450" s="8">
        <f t="shared" si="67"/>
        <v>0</v>
      </c>
      <c r="R450" s="9">
        <f>R451</f>
        <v>0</v>
      </c>
      <c r="S450" s="8">
        <f t="shared" si="65"/>
        <v>0</v>
      </c>
    </row>
    <row r="451" spans="1:19" ht="38.25">
      <c r="A451" s="4" t="s">
        <v>35</v>
      </c>
      <c r="B451" s="2" t="s">
        <v>683</v>
      </c>
      <c r="C451" s="2">
        <v>200</v>
      </c>
      <c r="D451" s="8">
        <v>0</v>
      </c>
      <c r="E451" s="9"/>
      <c r="F451" s="8">
        <f t="shared" si="74"/>
        <v>0</v>
      </c>
      <c r="G451" s="9"/>
      <c r="H451" s="8">
        <f t="shared" si="66"/>
        <v>0</v>
      </c>
      <c r="I451" s="9"/>
      <c r="J451" s="8">
        <f t="shared" si="63"/>
        <v>0</v>
      </c>
      <c r="K451" s="9"/>
      <c r="L451" s="8">
        <f t="shared" si="64"/>
        <v>0</v>
      </c>
      <c r="M451" s="8">
        <v>0</v>
      </c>
      <c r="N451" s="9"/>
      <c r="O451" s="8">
        <f t="shared" si="75"/>
        <v>0</v>
      </c>
      <c r="P451" s="9"/>
      <c r="Q451" s="8">
        <f t="shared" si="67"/>
        <v>0</v>
      </c>
      <c r="R451" s="9"/>
      <c r="S451" s="8">
        <f t="shared" si="65"/>
        <v>0</v>
      </c>
    </row>
    <row r="452" spans="1:19" ht="114.75">
      <c r="A452" s="4" t="s">
        <v>684</v>
      </c>
      <c r="B452" s="2" t="s">
        <v>685</v>
      </c>
      <c r="C452" s="2"/>
      <c r="D452" s="8">
        <v>0</v>
      </c>
      <c r="E452" s="9">
        <f>E453</f>
        <v>0</v>
      </c>
      <c r="F452" s="8">
        <f t="shared" si="74"/>
        <v>0</v>
      </c>
      <c r="G452" s="9">
        <f>G453</f>
        <v>0</v>
      </c>
      <c r="H452" s="8">
        <f t="shared" si="66"/>
        <v>0</v>
      </c>
      <c r="I452" s="9">
        <f>I453</f>
        <v>0</v>
      </c>
      <c r="J452" s="8">
        <f t="shared" si="63"/>
        <v>0</v>
      </c>
      <c r="K452" s="9">
        <f>K453</f>
        <v>0</v>
      </c>
      <c r="L452" s="8">
        <f t="shared" si="64"/>
        <v>0</v>
      </c>
      <c r="M452" s="8">
        <v>0</v>
      </c>
      <c r="N452" s="9">
        <f>N453</f>
        <v>0</v>
      </c>
      <c r="O452" s="8">
        <f t="shared" si="75"/>
        <v>0</v>
      </c>
      <c r="P452" s="9">
        <f>P453</f>
        <v>0</v>
      </c>
      <c r="Q452" s="8">
        <f t="shared" si="67"/>
        <v>0</v>
      </c>
      <c r="R452" s="9">
        <f>R453</f>
        <v>0</v>
      </c>
      <c r="S452" s="8">
        <f t="shared" si="65"/>
        <v>0</v>
      </c>
    </row>
    <row r="453" spans="1:19" ht="38.25">
      <c r="A453" s="4" t="s">
        <v>35</v>
      </c>
      <c r="B453" s="2" t="s">
        <v>685</v>
      </c>
      <c r="C453" s="2">
        <v>200</v>
      </c>
      <c r="D453" s="8">
        <v>0</v>
      </c>
      <c r="E453" s="9"/>
      <c r="F453" s="8">
        <f t="shared" si="74"/>
        <v>0</v>
      </c>
      <c r="G453" s="9"/>
      <c r="H453" s="8">
        <f t="shared" si="66"/>
        <v>0</v>
      </c>
      <c r="I453" s="9"/>
      <c r="J453" s="8">
        <f t="shared" si="63"/>
        <v>0</v>
      </c>
      <c r="K453" s="9"/>
      <c r="L453" s="8">
        <f t="shared" si="64"/>
        <v>0</v>
      </c>
      <c r="M453" s="8">
        <v>0</v>
      </c>
      <c r="N453" s="9"/>
      <c r="O453" s="8">
        <f t="shared" si="75"/>
        <v>0</v>
      </c>
      <c r="P453" s="9"/>
      <c r="Q453" s="8">
        <f t="shared" si="67"/>
        <v>0</v>
      </c>
      <c r="R453" s="9"/>
      <c r="S453" s="8">
        <f t="shared" si="65"/>
        <v>0</v>
      </c>
    </row>
    <row r="454" spans="1:19" ht="89.25">
      <c r="A454" s="4" t="s">
        <v>686</v>
      </c>
      <c r="B454" s="2" t="s">
        <v>687</v>
      </c>
      <c r="C454" s="2"/>
      <c r="D454" s="8">
        <v>0</v>
      </c>
      <c r="E454" s="9">
        <f>E455</f>
        <v>0</v>
      </c>
      <c r="F454" s="8">
        <f t="shared" si="74"/>
        <v>0</v>
      </c>
      <c r="G454" s="9">
        <f>G455</f>
        <v>0</v>
      </c>
      <c r="H454" s="8">
        <f t="shared" si="66"/>
        <v>0</v>
      </c>
      <c r="I454" s="9">
        <f>I455</f>
        <v>0</v>
      </c>
      <c r="J454" s="8">
        <f t="shared" si="63"/>
        <v>0</v>
      </c>
      <c r="K454" s="9">
        <f>K455</f>
        <v>0</v>
      </c>
      <c r="L454" s="8">
        <f t="shared" si="64"/>
        <v>0</v>
      </c>
      <c r="M454" s="8">
        <v>0</v>
      </c>
      <c r="N454" s="9">
        <f>N455</f>
        <v>0</v>
      </c>
      <c r="O454" s="8">
        <f t="shared" si="75"/>
        <v>0</v>
      </c>
      <c r="P454" s="9">
        <f>P455</f>
        <v>0</v>
      </c>
      <c r="Q454" s="8">
        <f t="shared" si="67"/>
        <v>0</v>
      </c>
      <c r="R454" s="9">
        <f>R455</f>
        <v>0</v>
      </c>
      <c r="S454" s="8">
        <f t="shared" si="65"/>
        <v>0</v>
      </c>
    </row>
    <row r="455" spans="1:19" ht="38.25">
      <c r="A455" s="4" t="s">
        <v>35</v>
      </c>
      <c r="B455" s="2" t="s">
        <v>687</v>
      </c>
      <c r="C455" s="2">
        <v>200</v>
      </c>
      <c r="D455" s="8">
        <v>0</v>
      </c>
      <c r="E455" s="9"/>
      <c r="F455" s="8">
        <f t="shared" si="74"/>
        <v>0</v>
      </c>
      <c r="G455" s="9"/>
      <c r="H455" s="8">
        <f t="shared" si="66"/>
        <v>0</v>
      </c>
      <c r="I455" s="9"/>
      <c r="J455" s="8">
        <f t="shared" si="63"/>
        <v>0</v>
      </c>
      <c r="K455" s="9"/>
      <c r="L455" s="8">
        <f t="shared" si="64"/>
        <v>0</v>
      </c>
      <c r="M455" s="8">
        <v>0</v>
      </c>
      <c r="N455" s="9"/>
      <c r="O455" s="8">
        <f t="shared" si="75"/>
        <v>0</v>
      </c>
      <c r="P455" s="9"/>
      <c r="Q455" s="8">
        <f t="shared" si="67"/>
        <v>0</v>
      </c>
      <c r="R455" s="9"/>
      <c r="S455" s="8">
        <f t="shared" si="65"/>
        <v>0</v>
      </c>
    </row>
    <row r="456" spans="1:19" ht="89.25">
      <c r="A456" s="4" t="s">
        <v>688</v>
      </c>
      <c r="B456" s="2" t="s">
        <v>689</v>
      </c>
      <c r="C456" s="2"/>
      <c r="D456" s="8">
        <v>0</v>
      </c>
      <c r="E456" s="9">
        <f>E457</f>
        <v>0</v>
      </c>
      <c r="F456" s="8">
        <f t="shared" si="74"/>
        <v>0</v>
      </c>
      <c r="G456" s="9">
        <f>G457</f>
        <v>0</v>
      </c>
      <c r="H456" s="8">
        <f t="shared" si="66"/>
        <v>0</v>
      </c>
      <c r="I456" s="9">
        <f>I457</f>
        <v>0</v>
      </c>
      <c r="J456" s="8">
        <f t="shared" si="63"/>
        <v>0</v>
      </c>
      <c r="K456" s="9">
        <f>K457</f>
        <v>0</v>
      </c>
      <c r="L456" s="8">
        <f t="shared" si="64"/>
        <v>0</v>
      </c>
      <c r="M456" s="8">
        <v>0</v>
      </c>
      <c r="N456" s="9">
        <f>N457</f>
        <v>0</v>
      </c>
      <c r="O456" s="8">
        <f t="shared" si="75"/>
        <v>0</v>
      </c>
      <c r="P456" s="9">
        <f>P457</f>
        <v>0</v>
      </c>
      <c r="Q456" s="8">
        <f t="shared" si="67"/>
        <v>0</v>
      </c>
      <c r="R456" s="9">
        <f>R457</f>
        <v>0</v>
      </c>
      <c r="S456" s="8">
        <f t="shared" si="65"/>
        <v>0</v>
      </c>
    </row>
    <row r="457" spans="1:19" ht="38.25">
      <c r="A457" s="4" t="s">
        <v>35</v>
      </c>
      <c r="B457" s="2" t="s">
        <v>689</v>
      </c>
      <c r="C457" s="2">
        <v>200</v>
      </c>
      <c r="D457" s="8">
        <v>0</v>
      </c>
      <c r="E457" s="9"/>
      <c r="F457" s="8">
        <f t="shared" si="74"/>
        <v>0</v>
      </c>
      <c r="G457" s="9"/>
      <c r="H457" s="8">
        <f t="shared" si="66"/>
        <v>0</v>
      </c>
      <c r="I457" s="9"/>
      <c r="J457" s="8">
        <f t="shared" si="63"/>
        <v>0</v>
      </c>
      <c r="K457" s="9"/>
      <c r="L457" s="8">
        <f t="shared" si="64"/>
        <v>0</v>
      </c>
      <c r="M457" s="8">
        <v>0</v>
      </c>
      <c r="N457" s="9"/>
      <c r="O457" s="8">
        <f t="shared" si="75"/>
        <v>0</v>
      </c>
      <c r="P457" s="9"/>
      <c r="Q457" s="8">
        <f t="shared" si="67"/>
        <v>0</v>
      </c>
      <c r="R457" s="9"/>
      <c r="S457" s="8">
        <f t="shared" si="65"/>
        <v>0</v>
      </c>
    </row>
    <row r="458" spans="1:19" ht="89.25">
      <c r="A458" s="4" t="s">
        <v>690</v>
      </c>
      <c r="B458" s="2" t="s">
        <v>691</v>
      </c>
      <c r="C458" s="2"/>
      <c r="D458" s="8">
        <v>0</v>
      </c>
      <c r="E458" s="9">
        <f>E459</f>
        <v>0</v>
      </c>
      <c r="F458" s="8">
        <f t="shared" si="74"/>
        <v>0</v>
      </c>
      <c r="G458" s="9">
        <f>G459</f>
        <v>0</v>
      </c>
      <c r="H458" s="8">
        <f t="shared" si="66"/>
        <v>0</v>
      </c>
      <c r="I458" s="9">
        <f>I459</f>
        <v>0</v>
      </c>
      <c r="J458" s="8">
        <f t="shared" si="63"/>
        <v>0</v>
      </c>
      <c r="K458" s="9">
        <f>K459</f>
        <v>0</v>
      </c>
      <c r="L458" s="8">
        <f t="shared" si="64"/>
        <v>0</v>
      </c>
      <c r="M458" s="8">
        <v>0</v>
      </c>
      <c r="N458" s="9">
        <f>N459</f>
        <v>0</v>
      </c>
      <c r="O458" s="8">
        <f t="shared" si="75"/>
        <v>0</v>
      </c>
      <c r="P458" s="9">
        <f>P459</f>
        <v>0</v>
      </c>
      <c r="Q458" s="8">
        <f t="shared" si="67"/>
        <v>0</v>
      </c>
      <c r="R458" s="9">
        <f>R459</f>
        <v>0</v>
      </c>
      <c r="S458" s="8">
        <f t="shared" si="65"/>
        <v>0</v>
      </c>
    </row>
    <row r="459" spans="1:19" ht="38.25">
      <c r="A459" s="4" t="s">
        <v>35</v>
      </c>
      <c r="B459" s="2" t="s">
        <v>691</v>
      </c>
      <c r="C459" s="2">
        <v>200</v>
      </c>
      <c r="D459" s="8">
        <v>0</v>
      </c>
      <c r="E459" s="9"/>
      <c r="F459" s="8">
        <f t="shared" si="74"/>
        <v>0</v>
      </c>
      <c r="G459" s="9"/>
      <c r="H459" s="8">
        <f t="shared" si="66"/>
        <v>0</v>
      </c>
      <c r="I459" s="9"/>
      <c r="J459" s="8">
        <f t="shared" si="63"/>
        <v>0</v>
      </c>
      <c r="K459" s="9"/>
      <c r="L459" s="8">
        <f t="shared" si="64"/>
        <v>0</v>
      </c>
      <c r="M459" s="8">
        <v>0</v>
      </c>
      <c r="N459" s="9"/>
      <c r="O459" s="8">
        <f t="shared" si="75"/>
        <v>0</v>
      </c>
      <c r="P459" s="9"/>
      <c r="Q459" s="8">
        <f t="shared" si="67"/>
        <v>0</v>
      </c>
      <c r="R459" s="9"/>
      <c r="S459" s="8">
        <f t="shared" si="65"/>
        <v>0</v>
      </c>
    </row>
    <row r="460" spans="1:19" ht="38.25">
      <c r="A460" s="19" t="s">
        <v>560</v>
      </c>
      <c r="B460" s="2" t="s">
        <v>561</v>
      </c>
      <c r="C460" s="20"/>
      <c r="D460" s="8">
        <v>0</v>
      </c>
      <c r="E460" s="9">
        <f>E461</f>
        <v>0</v>
      </c>
      <c r="F460" s="8">
        <f t="shared" si="74"/>
        <v>0</v>
      </c>
      <c r="G460" s="9">
        <f>G461</f>
        <v>0</v>
      </c>
      <c r="H460" s="8">
        <f t="shared" si="66"/>
        <v>0</v>
      </c>
      <c r="I460" s="9">
        <f>I461</f>
        <v>0</v>
      </c>
      <c r="J460" s="8">
        <f t="shared" si="63"/>
        <v>0</v>
      </c>
      <c r="K460" s="9">
        <f>K461</f>
        <v>0</v>
      </c>
      <c r="L460" s="8">
        <f t="shared" si="64"/>
        <v>0</v>
      </c>
      <c r="M460" s="8">
        <v>0</v>
      </c>
      <c r="N460" s="9">
        <f>N461</f>
        <v>0</v>
      </c>
      <c r="O460" s="8">
        <f t="shared" si="75"/>
        <v>0</v>
      </c>
      <c r="P460" s="9">
        <f>P461</f>
        <v>0</v>
      </c>
      <c r="Q460" s="8">
        <f t="shared" si="67"/>
        <v>0</v>
      </c>
      <c r="R460" s="9">
        <f>R461</f>
        <v>0</v>
      </c>
      <c r="S460" s="8">
        <f t="shared" si="65"/>
        <v>0</v>
      </c>
    </row>
    <row r="461" spans="1:19" ht="25.5">
      <c r="A461" s="19" t="s">
        <v>562</v>
      </c>
      <c r="B461" s="2" t="s">
        <v>566</v>
      </c>
      <c r="C461" s="20"/>
      <c r="D461" s="8">
        <v>0</v>
      </c>
      <c r="E461" s="9">
        <f>E462</f>
        <v>0</v>
      </c>
      <c r="F461" s="8">
        <f t="shared" si="74"/>
        <v>0</v>
      </c>
      <c r="G461" s="9">
        <f>G462</f>
        <v>0</v>
      </c>
      <c r="H461" s="8">
        <f t="shared" si="66"/>
        <v>0</v>
      </c>
      <c r="I461" s="9">
        <f>I462</f>
        <v>0</v>
      </c>
      <c r="J461" s="8">
        <f t="shared" si="63"/>
        <v>0</v>
      </c>
      <c r="K461" s="9">
        <f>K462</f>
        <v>0</v>
      </c>
      <c r="L461" s="8">
        <f t="shared" si="64"/>
        <v>0</v>
      </c>
      <c r="M461" s="8">
        <v>0</v>
      </c>
      <c r="N461" s="9">
        <f>N462</f>
        <v>0</v>
      </c>
      <c r="O461" s="8">
        <f t="shared" si="75"/>
        <v>0</v>
      </c>
      <c r="P461" s="9">
        <f>P462</f>
        <v>0</v>
      </c>
      <c r="Q461" s="8">
        <f t="shared" si="67"/>
        <v>0</v>
      </c>
      <c r="R461" s="9">
        <f>R462</f>
        <v>0</v>
      </c>
      <c r="S461" s="8">
        <f t="shared" si="65"/>
        <v>0</v>
      </c>
    </row>
    <row r="462" spans="1:19" ht="38.25">
      <c r="A462" s="4" t="s">
        <v>35</v>
      </c>
      <c r="B462" s="2" t="s">
        <v>566</v>
      </c>
      <c r="C462" s="20">
        <v>200</v>
      </c>
      <c r="D462" s="8">
        <v>0</v>
      </c>
      <c r="E462" s="9"/>
      <c r="F462" s="8">
        <f t="shared" si="74"/>
        <v>0</v>
      </c>
      <c r="G462" s="9"/>
      <c r="H462" s="8">
        <f t="shared" si="66"/>
        <v>0</v>
      </c>
      <c r="I462" s="9"/>
      <c r="J462" s="8">
        <f t="shared" si="63"/>
        <v>0</v>
      </c>
      <c r="K462" s="9"/>
      <c r="L462" s="8">
        <f t="shared" si="64"/>
        <v>0</v>
      </c>
      <c r="M462" s="8">
        <v>0</v>
      </c>
      <c r="N462" s="9"/>
      <c r="O462" s="8">
        <f t="shared" si="75"/>
        <v>0</v>
      </c>
      <c r="P462" s="9"/>
      <c r="Q462" s="8">
        <f t="shared" si="67"/>
        <v>0</v>
      </c>
      <c r="R462" s="9"/>
      <c r="S462" s="8">
        <f t="shared" si="65"/>
        <v>0</v>
      </c>
    </row>
    <row r="463" spans="1:19" ht="65.25" customHeight="1">
      <c r="A463" s="19" t="s">
        <v>712</v>
      </c>
      <c r="B463" s="2" t="s">
        <v>713</v>
      </c>
      <c r="C463" s="20"/>
      <c r="D463" s="8"/>
      <c r="E463" s="9"/>
      <c r="F463" s="8"/>
      <c r="G463" s="9"/>
      <c r="H463" s="8">
        <f t="shared" si="66"/>
        <v>0</v>
      </c>
      <c r="I463" s="9">
        <f>I464</f>
        <v>0</v>
      </c>
      <c r="J463" s="8">
        <f t="shared" si="63"/>
        <v>0</v>
      </c>
      <c r="K463" s="9">
        <f>K464</f>
        <v>0</v>
      </c>
      <c r="L463" s="8">
        <f t="shared" si="64"/>
        <v>0</v>
      </c>
      <c r="M463" s="8"/>
      <c r="N463" s="9"/>
      <c r="O463" s="8">
        <f t="shared" si="75"/>
        <v>0</v>
      </c>
      <c r="P463" s="9">
        <f>P464</f>
        <v>0</v>
      </c>
      <c r="Q463" s="8">
        <f t="shared" si="67"/>
        <v>0</v>
      </c>
      <c r="R463" s="9">
        <f>R464</f>
        <v>0</v>
      </c>
      <c r="S463" s="8">
        <f t="shared" si="65"/>
        <v>0</v>
      </c>
    </row>
    <row r="464" spans="1:19" ht="63.75">
      <c r="A464" s="19" t="s">
        <v>714</v>
      </c>
      <c r="B464" s="2" t="s">
        <v>715</v>
      </c>
      <c r="C464" s="20"/>
      <c r="D464" s="8"/>
      <c r="E464" s="9"/>
      <c r="F464" s="8"/>
      <c r="G464" s="9"/>
      <c r="H464" s="8">
        <f t="shared" si="66"/>
        <v>0</v>
      </c>
      <c r="I464" s="9">
        <f>I465</f>
        <v>0</v>
      </c>
      <c r="J464" s="8">
        <f t="shared" si="63"/>
        <v>0</v>
      </c>
      <c r="K464" s="9">
        <f>K465</f>
        <v>0</v>
      </c>
      <c r="L464" s="8">
        <f t="shared" si="64"/>
        <v>0</v>
      </c>
      <c r="M464" s="8"/>
      <c r="N464" s="9"/>
      <c r="O464" s="8">
        <f t="shared" si="75"/>
        <v>0</v>
      </c>
      <c r="P464" s="9">
        <f>P465</f>
        <v>0</v>
      </c>
      <c r="Q464" s="8">
        <f t="shared" si="67"/>
        <v>0</v>
      </c>
      <c r="R464" s="9">
        <f>R465</f>
        <v>0</v>
      </c>
      <c r="S464" s="8">
        <f t="shared" si="65"/>
        <v>0</v>
      </c>
    </row>
    <row r="465" spans="1:19" ht="15.75">
      <c r="A465" s="16" t="s">
        <v>210</v>
      </c>
      <c r="B465" s="2" t="s">
        <v>715</v>
      </c>
      <c r="C465" s="20">
        <v>800</v>
      </c>
      <c r="D465" s="8"/>
      <c r="E465" s="9"/>
      <c r="F465" s="8"/>
      <c r="G465" s="9"/>
      <c r="H465" s="8">
        <f t="shared" si="66"/>
        <v>0</v>
      </c>
      <c r="I465" s="9"/>
      <c r="J465" s="8">
        <f t="shared" si="63"/>
        <v>0</v>
      </c>
      <c r="K465" s="9"/>
      <c r="L465" s="8">
        <f t="shared" si="64"/>
        <v>0</v>
      </c>
      <c r="M465" s="8"/>
      <c r="N465" s="9"/>
      <c r="O465" s="8">
        <f t="shared" si="75"/>
        <v>0</v>
      </c>
      <c r="P465" s="9"/>
      <c r="Q465" s="8">
        <f t="shared" si="67"/>
        <v>0</v>
      </c>
      <c r="R465" s="9"/>
      <c r="S465" s="8">
        <f t="shared" si="65"/>
        <v>0</v>
      </c>
    </row>
    <row r="466" spans="1:19" ht="25.5">
      <c r="A466" s="21" t="s">
        <v>401</v>
      </c>
      <c r="B466" s="22" t="s">
        <v>402</v>
      </c>
      <c r="C466" s="20"/>
      <c r="D466" s="8">
        <v>0</v>
      </c>
      <c r="E466" s="9">
        <f>E467+E470+E473</f>
        <v>0</v>
      </c>
      <c r="F466" s="8">
        <f t="shared" si="74"/>
        <v>0</v>
      </c>
      <c r="G466" s="9">
        <f>G467+G470+G473</f>
        <v>0</v>
      </c>
      <c r="H466" s="8">
        <f t="shared" si="66"/>
        <v>0</v>
      </c>
      <c r="I466" s="9">
        <f>I467+I470+I473</f>
        <v>0</v>
      </c>
      <c r="J466" s="8">
        <f t="shared" si="63"/>
        <v>0</v>
      </c>
      <c r="K466" s="9">
        <f>K467+K470+K473</f>
        <v>0</v>
      </c>
      <c r="L466" s="8">
        <f t="shared" si="64"/>
        <v>0</v>
      </c>
      <c r="M466" s="8">
        <v>0</v>
      </c>
      <c r="N466" s="9">
        <f>N467+N470+N473</f>
        <v>0</v>
      </c>
      <c r="O466" s="8">
        <f t="shared" si="75"/>
        <v>0</v>
      </c>
      <c r="P466" s="9">
        <f>P467+P470+P473</f>
        <v>0</v>
      </c>
      <c r="Q466" s="8">
        <f t="shared" si="67"/>
        <v>0</v>
      </c>
      <c r="R466" s="9">
        <f>R467+R470+R473</f>
        <v>0</v>
      </c>
      <c r="S466" s="8">
        <f t="shared" si="65"/>
        <v>0</v>
      </c>
    </row>
    <row r="467" spans="1:19" ht="51">
      <c r="A467" s="4" t="s">
        <v>403</v>
      </c>
      <c r="B467" s="2" t="s">
        <v>404</v>
      </c>
      <c r="C467" s="2"/>
      <c r="D467" s="8">
        <v>0</v>
      </c>
      <c r="E467" s="9">
        <f>E468</f>
        <v>0</v>
      </c>
      <c r="F467" s="8">
        <f t="shared" si="74"/>
        <v>0</v>
      </c>
      <c r="G467" s="9">
        <f>G468</f>
        <v>0</v>
      </c>
      <c r="H467" s="8">
        <f t="shared" si="66"/>
        <v>0</v>
      </c>
      <c r="I467" s="9">
        <f>I468</f>
        <v>0</v>
      </c>
      <c r="J467" s="8">
        <f t="shared" si="63"/>
        <v>0</v>
      </c>
      <c r="K467" s="9">
        <f>K468</f>
        <v>0</v>
      </c>
      <c r="L467" s="8">
        <f t="shared" si="64"/>
        <v>0</v>
      </c>
      <c r="M467" s="8">
        <v>0</v>
      </c>
      <c r="N467" s="9">
        <f>N468</f>
        <v>0</v>
      </c>
      <c r="O467" s="8">
        <f t="shared" si="75"/>
        <v>0</v>
      </c>
      <c r="P467" s="9">
        <f>P468</f>
        <v>0</v>
      </c>
      <c r="Q467" s="8">
        <f t="shared" si="67"/>
        <v>0</v>
      </c>
      <c r="R467" s="9">
        <f>R468</f>
        <v>0</v>
      </c>
      <c r="S467" s="8">
        <f t="shared" si="65"/>
        <v>0</v>
      </c>
    </row>
    <row r="468" spans="1:19" ht="38.25">
      <c r="A468" s="4" t="s">
        <v>405</v>
      </c>
      <c r="B468" s="2" t="s">
        <v>406</v>
      </c>
      <c r="C468" s="2"/>
      <c r="D468" s="8">
        <v>0</v>
      </c>
      <c r="E468" s="9">
        <f>E469</f>
        <v>0</v>
      </c>
      <c r="F468" s="8">
        <f t="shared" si="74"/>
        <v>0</v>
      </c>
      <c r="G468" s="9">
        <f>G469</f>
        <v>0</v>
      </c>
      <c r="H468" s="8">
        <f t="shared" si="66"/>
        <v>0</v>
      </c>
      <c r="I468" s="9">
        <f>I469</f>
        <v>0</v>
      </c>
      <c r="J468" s="8">
        <f t="shared" si="63"/>
        <v>0</v>
      </c>
      <c r="K468" s="9">
        <f>K469</f>
        <v>0</v>
      </c>
      <c r="L468" s="8">
        <f t="shared" si="64"/>
        <v>0</v>
      </c>
      <c r="M468" s="8">
        <v>0</v>
      </c>
      <c r="N468" s="9">
        <f>N469</f>
        <v>0</v>
      </c>
      <c r="O468" s="8">
        <f t="shared" si="75"/>
        <v>0</v>
      </c>
      <c r="P468" s="9">
        <f>P469</f>
        <v>0</v>
      </c>
      <c r="Q468" s="8">
        <f t="shared" si="67"/>
        <v>0</v>
      </c>
      <c r="R468" s="9">
        <f>R469</f>
        <v>0</v>
      </c>
      <c r="S468" s="8">
        <f t="shared" si="65"/>
        <v>0</v>
      </c>
    </row>
    <row r="469" spans="1:19" ht="38.25">
      <c r="A469" s="4" t="s">
        <v>35</v>
      </c>
      <c r="B469" s="2" t="s">
        <v>406</v>
      </c>
      <c r="C469" s="2">
        <v>200</v>
      </c>
      <c r="D469" s="8">
        <v>0</v>
      </c>
      <c r="E469" s="9"/>
      <c r="F469" s="8">
        <f t="shared" si="74"/>
        <v>0</v>
      </c>
      <c r="G469" s="9"/>
      <c r="H469" s="8">
        <f t="shared" si="66"/>
        <v>0</v>
      </c>
      <c r="I469" s="9"/>
      <c r="J469" s="8">
        <f t="shared" si="63"/>
        <v>0</v>
      </c>
      <c r="K469" s="9"/>
      <c r="L469" s="8">
        <f t="shared" si="64"/>
        <v>0</v>
      </c>
      <c r="M469" s="8">
        <v>0</v>
      </c>
      <c r="N469" s="9"/>
      <c r="O469" s="8">
        <f t="shared" si="75"/>
        <v>0</v>
      </c>
      <c r="P469" s="9"/>
      <c r="Q469" s="8">
        <f t="shared" si="67"/>
        <v>0</v>
      </c>
      <c r="R469" s="9"/>
      <c r="S469" s="8">
        <f t="shared" si="65"/>
        <v>0</v>
      </c>
    </row>
    <row r="470" spans="1:19" ht="25.5">
      <c r="A470" s="4" t="s">
        <v>407</v>
      </c>
      <c r="B470" s="2" t="s">
        <v>408</v>
      </c>
      <c r="C470" s="2"/>
      <c r="D470" s="8">
        <v>0</v>
      </c>
      <c r="E470" s="9">
        <f>E471</f>
        <v>0</v>
      </c>
      <c r="F470" s="8">
        <f t="shared" si="74"/>
        <v>0</v>
      </c>
      <c r="G470" s="9">
        <f>G471</f>
        <v>0</v>
      </c>
      <c r="H470" s="8">
        <f t="shared" si="66"/>
        <v>0</v>
      </c>
      <c r="I470" s="9">
        <f>I471</f>
        <v>0</v>
      </c>
      <c r="J470" s="8">
        <f t="shared" si="63"/>
        <v>0</v>
      </c>
      <c r="K470" s="9">
        <f>K471</f>
        <v>0</v>
      </c>
      <c r="L470" s="8">
        <f t="shared" ref="L470:L533" si="76">J470+K470</f>
        <v>0</v>
      </c>
      <c r="M470" s="8">
        <v>0</v>
      </c>
      <c r="N470" s="9">
        <f>N471</f>
        <v>0</v>
      </c>
      <c r="O470" s="8">
        <f t="shared" si="75"/>
        <v>0</v>
      </c>
      <c r="P470" s="9">
        <f>P471</f>
        <v>0</v>
      </c>
      <c r="Q470" s="8">
        <f t="shared" si="67"/>
        <v>0</v>
      </c>
      <c r="R470" s="9">
        <f>R471</f>
        <v>0</v>
      </c>
      <c r="S470" s="8">
        <f t="shared" ref="S470:S533" si="77">Q470+R470</f>
        <v>0</v>
      </c>
    </row>
    <row r="471" spans="1:19" ht="15.75">
      <c r="A471" s="4" t="s">
        <v>409</v>
      </c>
      <c r="B471" s="2" t="s">
        <v>410</v>
      </c>
      <c r="C471" s="2"/>
      <c r="D471" s="8">
        <v>0</v>
      </c>
      <c r="E471" s="9">
        <f>E472</f>
        <v>0</v>
      </c>
      <c r="F471" s="8">
        <f t="shared" si="74"/>
        <v>0</v>
      </c>
      <c r="G471" s="9">
        <f>G472</f>
        <v>0</v>
      </c>
      <c r="H471" s="8">
        <f t="shared" si="66"/>
        <v>0</v>
      </c>
      <c r="I471" s="9">
        <f>I472</f>
        <v>0</v>
      </c>
      <c r="J471" s="8">
        <f t="shared" si="63"/>
        <v>0</v>
      </c>
      <c r="K471" s="9">
        <f>K472</f>
        <v>0</v>
      </c>
      <c r="L471" s="8">
        <f t="shared" si="76"/>
        <v>0</v>
      </c>
      <c r="M471" s="8">
        <v>0</v>
      </c>
      <c r="N471" s="9">
        <f>N472</f>
        <v>0</v>
      </c>
      <c r="O471" s="8">
        <f t="shared" si="75"/>
        <v>0</v>
      </c>
      <c r="P471" s="9">
        <f>P472</f>
        <v>0</v>
      </c>
      <c r="Q471" s="8">
        <f t="shared" si="67"/>
        <v>0</v>
      </c>
      <c r="R471" s="9">
        <f>R472</f>
        <v>0</v>
      </c>
      <c r="S471" s="8">
        <f t="shared" si="77"/>
        <v>0</v>
      </c>
    </row>
    <row r="472" spans="1:19" ht="38.25">
      <c r="A472" s="4" t="s">
        <v>35</v>
      </c>
      <c r="B472" s="2" t="s">
        <v>410</v>
      </c>
      <c r="C472" s="2">
        <v>200</v>
      </c>
      <c r="D472" s="8">
        <v>0</v>
      </c>
      <c r="E472" s="9"/>
      <c r="F472" s="8">
        <f t="shared" si="74"/>
        <v>0</v>
      </c>
      <c r="G472" s="9"/>
      <c r="H472" s="8">
        <f t="shared" si="66"/>
        <v>0</v>
      </c>
      <c r="I472" s="9"/>
      <c r="J472" s="8">
        <f t="shared" si="63"/>
        <v>0</v>
      </c>
      <c r="K472" s="9"/>
      <c r="L472" s="8">
        <f t="shared" si="76"/>
        <v>0</v>
      </c>
      <c r="M472" s="8">
        <v>0</v>
      </c>
      <c r="N472" s="9"/>
      <c r="O472" s="8">
        <f t="shared" si="75"/>
        <v>0</v>
      </c>
      <c r="P472" s="9"/>
      <c r="Q472" s="8">
        <f t="shared" si="67"/>
        <v>0</v>
      </c>
      <c r="R472" s="9"/>
      <c r="S472" s="8">
        <f t="shared" si="77"/>
        <v>0</v>
      </c>
    </row>
    <row r="473" spans="1:19" ht="38.25">
      <c r="A473" s="4" t="s">
        <v>411</v>
      </c>
      <c r="B473" s="2" t="s">
        <v>412</v>
      </c>
      <c r="C473" s="2"/>
      <c r="D473" s="8">
        <v>0</v>
      </c>
      <c r="E473" s="9">
        <f>E474</f>
        <v>0</v>
      </c>
      <c r="F473" s="8">
        <f t="shared" si="74"/>
        <v>0</v>
      </c>
      <c r="G473" s="9">
        <f>G474</f>
        <v>0</v>
      </c>
      <c r="H473" s="8">
        <f t="shared" si="66"/>
        <v>0</v>
      </c>
      <c r="I473" s="9">
        <f>I474</f>
        <v>0</v>
      </c>
      <c r="J473" s="8">
        <f t="shared" ref="J473:J536" si="78">H473+I473</f>
        <v>0</v>
      </c>
      <c r="K473" s="9">
        <f>K474</f>
        <v>0</v>
      </c>
      <c r="L473" s="8">
        <f t="shared" si="76"/>
        <v>0</v>
      </c>
      <c r="M473" s="8">
        <v>0</v>
      </c>
      <c r="N473" s="9">
        <f>N474</f>
        <v>0</v>
      </c>
      <c r="O473" s="8">
        <f t="shared" si="75"/>
        <v>0</v>
      </c>
      <c r="P473" s="9">
        <f>P474</f>
        <v>0</v>
      </c>
      <c r="Q473" s="8">
        <f t="shared" si="67"/>
        <v>0</v>
      </c>
      <c r="R473" s="9">
        <f>R474</f>
        <v>0</v>
      </c>
      <c r="S473" s="8">
        <f t="shared" si="77"/>
        <v>0</v>
      </c>
    </row>
    <row r="474" spans="1:19" ht="38.25">
      <c r="A474" s="4" t="s">
        <v>413</v>
      </c>
      <c r="B474" s="2" t="s">
        <v>414</v>
      </c>
      <c r="C474" s="2"/>
      <c r="D474" s="8">
        <v>0</v>
      </c>
      <c r="E474" s="9">
        <f>E475</f>
        <v>0</v>
      </c>
      <c r="F474" s="8">
        <f t="shared" si="74"/>
        <v>0</v>
      </c>
      <c r="G474" s="9">
        <f>G475</f>
        <v>0</v>
      </c>
      <c r="H474" s="8">
        <f t="shared" si="66"/>
        <v>0</v>
      </c>
      <c r="I474" s="9">
        <f>I475</f>
        <v>0</v>
      </c>
      <c r="J474" s="8">
        <f t="shared" si="78"/>
        <v>0</v>
      </c>
      <c r="K474" s="9">
        <f>K475</f>
        <v>0</v>
      </c>
      <c r="L474" s="8">
        <f t="shared" si="76"/>
        <v>0</v>
      </c>
      <c r="M474" s="8">
        <v>0</v>
      </c>
      <c r="N474" s="9">
        <f>N475</f>
        <v>0</v>
      </c>
      <c r="O474" s="8">
        <f t="shared" si="75"/>
        <v>0</v>
      </c>
      <c r="P474" s="9">
        <f>P475</f>
        <v>0</v>
      </c>
      <c r="Q474" s="8">
        <f t="shared" si="67"/>
        <v>0</v>
      </c>
      <c r="R474" s="9">
        <f>R475</f>
        <v>0</v>
      </c>
      <c r="S474" s="8">
        <f t="shared" si="77"/>
        <v>0</v>
      </c>
    </row>
    <row r="475" spans="1:19" ht="38.25">
      <c r="A475" s="4" t="s">
        <v>35</v>
      </c>
      <c r="B475" s="2" t="s">
        <v>414</v>
      </c>
      <c r="C475" s="2">
        <v>200</v>
      </c>
      <c r="D475" s="8">
        <v>0</v>
      </c>
      <c r="E475" s="9"/>
      <c r="F475" s="8">
        <f t="shared" si="74"/>
        <v>0</v>
      </c>
      <c r="G475" s="9"/>
      <c r="H475" s="8">
        <f t="shared" si="66"/>
        <v>0</v>
      </c>
      <c r="I475" s="9"/>
      <c r="J475" s="8">
        <f t="shared" si="78"/>
        <v>0</v>
      </c>
      <c r="K475" s="9"/>
      <c r="L475" s="8">
        <f t="shared" si="76"/>
        <v>0</v>
      </c>
      <c r="M475" s="8">
        <v>0</v>
      </c>
      <c r="N475" s="9"/>
      <c r="O475" s="8">
        <f t="shared" si="75"/>
        <v>0</v>
      </c>
      <c r="P475" s="9"/>
      <c r="Q475" s="8">
        <f t="shared" si="67"/>
        <v>0</v>
      </c>
      <c r="R475" s="9"/>
      <c r="S475" s="8">
        <f t="shared" si="77"/>
        <v>0</v>
      </c>
    </row>
    <row r="476" spans="1:19" ht="51">
      <c r="A476" s="10" t="s">
        <v>474</v>
      </c>
      <c r="B476" s="22" t="s">
        <v>469</v>
      </c>
      <c r="C476" s="2"/>
      <c r="D476" s="8">
        <v>0</v>
      </c>
      <c r="E476" s="9">
        <f>E477+E480</f>
        <v>0</v>
      </c>
      <c r="F476" s="8">
        <f t="shared" si="74"/>
        <v>0</v>
      </c>
      <c r="G476" s="9">
        <f>G477+G480</f>
        <v>0</v>
      </c>
      <c r="H476" s="8">
        <f t="shared" si="66"/>
        <v>0</v>
      </c>
      <c r="I476" s="9">
        <f>I477+I480</f>
        <v>0</v>
      </c>
      <c r="J476" s="8">
        <f t="shared" si="78"/>
        <v>0</v>
      </c>
      <c r="K476" s="9">
        <f>K477+K480</f>
        <v>0</v>
      </c>
      <c r="L476" s="8">
        <f t="shared" si="76"/>
        <v>0</v>
      </c>
      <c r="M476" s="8">
        <v>0</v>
      </c>
      <c r="N476" s="9">
        <f>N477+N480</f>
        <v>0</v>
      </c>
      <c r="O476" s="8">
        <f t="shared" si="75"/>
        <v>0</v>
      </c>
      <c r="P476" s="9">
        <f>P477+P480</f>
        <v>0</v>
      </c>
      <c r="Q476" s="8">
        <f t="shared" si="67"/>
        <v>0</v>
      </c>
      <c r="R476" s="9">
        <f>R477+R480</f>
        <v>0</v>
      </c>
      <c r="S476" s="8">
        <f t="shared" si="77"/>
        <v>0</v>
      </c>
    </row>
    <row r="477" spans="1:19" ht="51">
      <c r="A477" s="4" t="s">
        <v>470</v>
      </c>
      <c r="B477" s="2" t="s">
        <v>471</v>
      </c>
      <c r="C477" s="2"/>
      <c r="D477" s="8">
        <v>0</v>
      </c>
      <c r="E477" s="9">
        <f t="shared" ref="E477:K478" si="79">E478</f>
        <v>0</v>
      </c>
      <c r="F477" s="8">
        <f t="shared" si="74"/>
        <v>0</v>
      </c>
      <c r="G477" s="9">
        <f t="shared" si="79"/>
        <v>0</v>
      </c>
      <c r="H477" s="8">
        <f t="shared" si="66"/>
        <v>0</v>
      </c>
      <c r="I477" s="9">
        <f t="shared" si="79"/>
        <v>0</v>
      </c>
      <c r="J477" s="8">
        <f t="shared" si="78"/>
        <v>0</v>
      </c>
      <c r="K477" s="9">
        <f t="shared" si="79"/>
        <v>0</v>
      </c>
      <c r="L477" s="8">
        <f t="shared" si="76"/>
        <v>0</v>
      </c>
      <c r="M477" s="8">
        <v>0</v>
      </c>
      <c r="N477" s="9">
        <f t="shared" ref="N477:N478" si="80">N478</f>
        <v>0</v>
      </c>
      <c r="O477" s="8">
        <f t="shared" si="75"/>
        <v>0</v>
      </c>
      <c r="P477" s="9">
        <f t="shared" ref="P477:R478" si="81">P478</f>
        <v>0</v>
      </c>
      <c r="Q477" s="8">
        <f t="shared" si="67"/>
        <v>0</v>
      </c>
      <c r="R477" s="9">
        <f t="shared" si="81"/>
        <v>0</v>
      </c>
      <c r="S477" s="8">
        <f t="shared" si="77"/>
        <v>0</v>
      </c>
    </row>
    <row r="478" spans="1:19" ht="51">
      <c r="A478" s="4" t="s">
        <v>472</v>
      </c>
      <c r="B478" s="2" t="s">
        <v>473</v>
      </c>
      <c r="C478" s="2"/>
      <c r="D478" s="8">
        <v>0</v>
      </c>
      <c r="E478" s="9">
        <f t="shared" si="79"/>
        <v>0</v>
      </c>
      <c r="F478" s="8">
        <f t="shared" si="74"/>
        <v>0</v>
      </c>
      <c r="G478" s="9">
        <f t="shared" si="79"/>
        <v>0</v>
      </c>
      <c r="H478" s="8">
        <f t="shared" si="66"/>
        <v>0</v>
      </c>
      <c r="I478" s="9">
        <f t="shared" si="79"/>
        <v>0</v>
      </c>
      <c r="J478" s="8">
        <f t="shared" si="78"/>
        <v>0</v>
      </c>
      <c r="K478" s="9">
        <f t="shared" si="79"/>
        <v>0</v>
      </c>
      <c r="L478" s="8">
        <f t="shared" si="76"/>
        <v>0</v>
      </c>
      <c r="M478" s="8">
        <v>0</v>
      </c>
      <c r="N478" s="9">
        <f t="shared" si="80"/>
        <v>0</v>
      </c>
      <c r="O478" s="8">
        <f t="shared" si="75"/>
        <v>0</v>
      </c>
      <c r="P478" s="9">
        <f t="shared" si="81"/>
        <v>0</v>
      </c>
      <c r="Q478" s="8">
        <f t="shared" si="67"/>
        <v>0</v>
      </c>
      <c r="R478" s="9">
        <f t="shared" si="81"/>
        <v>0</v>
      </c>
      <c r="S478" s="8">
        <f t="shared" si="77"/>
        <v>0</v>
      </c>
    </row>
    <row r="479" spans="1:19" ht="25.5">
      <c r="A479" s="4" t="s">
        <v>34</v>
      </c>
      <c r="B479" s="2" t="s">
        <v>473</v>
      </c>
      <c r="C479" s="2">
        <v>800</v>
      </c>
      <c r="D479" s="8">
        <v>0</v>
      </c>
      <c r="E479" s="9"/>
      <c r="F479" s="8">
        <f t="shared" si="74"/>
        <v>0</v>
      </c>
      <c r="G479" s="9"/>
      <c r="H479" s="8">
        <f t="shared" si="66"/>
        <v>0</v>
      </c>
      <c r="I479" s="9"/>
      <c r="J479" s="8">
        <f t="shared" si="78"/>
        <v>0</v>
      </c>
      <c r="K479" s="9"/>
      <c r="L479" s="8">
        <f t="shared" si="76"/>
        <v>0</v>
      </c>
      <c r="M479" s="8">
        <v>0</v>
      </c>
      <c r="N479" s="9"/>
      <c r="O479" s="8">
        <f t="shared" si="75"/>
        <v>0</v>
      </c>
      <c r="P479" s="9"/>
      <c r="Q479" s="8">
        <f t="shared" si="67"/>
        <v>0</v>
      </c>
      <c r="R479" s="9"/>
      <c r="S479" s="8">
        <f t="shared" si="77"/>
        <v>0</v>
      </c>
    </row>
    <row r="480" spans="1:19" ht="58.5" customHeight="1">
      <c r="A480" s="4" t="s">
        <v>692</v>
      </c>
      <c r="B480" s="2" t="s">
        <v>693</v>
      </c>
      <c r="C480" s="2"/>
      <c r="D480" s="8">
        <v>0</v>
      </c>
      <c r="E480" s="9">
        <f>E481</f>
        <v>0</v>
      </c>
      <c r="F480" s="8">
        <f t="shared" si="74"/>
        <v>0</v>
      </c>
      <c r="G480" s="9">
        <f>G481</f>
        <v>0</v>
      </c>
      <c r="H480" s="8">
        <f t="shared" si="66"/>
        <v>0</v>
      </c>
      <c r="I480" s="9">
        <f>I481</f>
        <v>0</v>
      </c>
      <c r="J480" s="8">
        <f t="shared" si="78"/>
        <v>0</v>
      </c>
      <c r="K480" s="9">
        <f>K481</f>
        <v>0</v>
      </c>
      <c r="L480" s="8">
        <f t="shared" si="76"/>
        <v>0</v>
      </c>
      <c r="M480" s="8">
        <v>0</v>
      </c>
      <c r="N480" s="9">
        <f>N481</f>
        <v>0</v>
      </c>
      <c r="O480" s="8">
        <f t="shared" si="75"/>
        <v>0</v>
      </c>
      <c r="P480" s="9">
        <f>P481</f>
        <v>0</v>
      </c>
      <c r="Q480" s="8">
        <f t="shared" si="67"/>
        <v>0</v>
      </c>
      <c r="R480" s="9">
        <f>R481</f>
        <v>0</v>
      </c>
      <c r="S480" s="8">
        <f t="shared" si="77"/>
        <v>0</v>
      </c>
    </row>
    <row r="481" spans="1:19" ht="54" customHeight="1">
      <c r="A481" s="4" t="s">
        <v>694</v>
      </c>
      <c r="B481" s="2" t="s">
        <v>695</v>
      </c>
      <c r="C481" s="2"/>
      <c r="D481" s="8">
        <v>0</v>
      </c>
      <c r="E481" s="9">
        <f>E482</f>
        <v>0</v>
      </c>
      <c r="F481" s="8">
        <f t="shared" si="74"/>
        <v>0</v>
      </c>
      <c r="G481" s="9">
        <f>G482</f>
        <v>0</v>
      </c>
      <c r="H481" s="8">
        <f t="shared" si="66"/>
        <v>0</v>
      </c>
      <c r="I481" s="9">
        <f>I482</f>
        <v>0</v>
      </c>
      <c r="J481" s="8">
        <f t="shared" si="78"/>
        <v>0</v>
      </c>
      <c r="K481" s="9">
        <f>K482</f>
        <v>0</v>
      </c>
      <c r="L481" s="8">
        <f t="shared" si="76"/>
        <v>0</v>
      </c>
      <c r="M481" s="8">
        <v>0</v>
      </c>
      <c r="N481" s="9">
        <f>N482</f>
        <v>0</v>
      </c>
      <c r="O481" s="8">
        <f t="shared" si="75"/>
        <v>0</v>
      </c>
      <c r="P481" s="9">
        <f>P482</f>
        <v>0</v>
      </c>
      <c r="Q481" s="8">
        <f t="shared" si="67"/>
        <v>0</v>
      </c>
      <c r="R481" s="9">
        <f>R482</f>
        <v>0</v>
      </c>
      <c r="S481" s="8">
        <f t="shared" si="77"/>
        <v>0</v>
      </c>
    </row>
    <row r="482" spans="1:19" ht="38.25">
      <c r="A482" s="4" t="s">
        <v>35</v>
      </c>
      <c r="B482" s="2" t="s">
        <v>695</v>
      </c>
      <c r="C482" s="2">
        <v>200</v>
      </c>
      <c r="D482" s="8">
        <v>0</v>
      </c>
      <c r="E482" s="9"/>
      <c r="F482" s="8">
        <f t="shared" si="74"/>
        <v>0</v>
      </c>
      <c r="G482" s="9"/>
      <c r="H482" s="8">
        <f t="shared" si="66"/>
        <v>0</v>
      </c>
      <c r="I482" s="9"/>
      <c r="J482" s="8">
        <f t="shared" si="78"/>
        <v>0</v>
      </c>
      <c r="K482" s="9"/>
      <c r="L482" s="8">
        <f t="shared" si="76"/>
        <v>0</v>
      </c>
      <c r="M482" s="8">
        <v>0</v>
      </c>
      <c r="N482" s="9"/>
      <c r="O482" s="8">
        <f t="shared" si="75"/>
        <v>0</v>
      </c>
      <c r="P482" s="9"/>
      <c r="Q482" s="8">
        <f t="shared" si="67"/>
        <v>0</v>
      </c>
      <c r="R482" s="9"/>
      <c r="S482" s="8">
        <f t="shared" si="77"/>
        <v>0</v>
      </c>
    </row>
    <row r="483" spans="1:19" ht="66.75" customHeight="1">
      <c r="A483" s="10" t="s">
        <v>603</v>
      </c>
      <c r="B483" s="22" t="s">
        <v>604</v>
      </c>
      <c r="C483" s="2"/>
      <c r="D483" s="8">
        <v>0</v>
      </c>
      <c r="E483" s="9">
        <f>E484+E487</f>
        <v>0</v>
      </c>
      <c r="F483" s="8">
        <f t="shared" si="74"/>
        <v>0</v>
      </c>
      <c r="G483" s="9">
        <f>G484+G487</f>
        <v>0</v>
      </c>
      <c r="H483" s="8">
        <f t="shared" si="66"/>
        <v>0</v>
      </c>
      <c r="I483" s="9">
        <f>I484+I487</f>
        <v>0</v>
      </c>
      <c r="J483" s="8">
        <f t="shared" si="78"/>
        <v>0</v>
      </c>
      <c r="K483" s="9">
        <f>K484+K487</f>
        <v>0</v>
      </c>
      <c r="L483" s="8">
        <f t="shared" si="76"/>
        <v>0</v>
      </c>
      <c r="M483" s="8">
        <v>0</v>
      </c>
      <c r="N483" s="9">
        <f>N484+N487</f>
        <v>0</v>
      </c>
      <c r="O483" s="8">
        <f t="shared" si="75"/>
        <v>0</v>
      </c>
      <c r="P483" s="9">
        <f>P484+P487</f>
        <v>0</v>
      </c>
      <c r="Q483" s="8">
        <f t="shared" si="67"/>
        <v>0</v>
      </c>
      <c r="R483" s="9">
        <f>R484+R487</f>
        <v>0</v>
      </c>
      <c r="S483" s="8">
        <f t="shared" si="77"/>
        <v>0</v>
      </c>
    </row>
    <row r="484" spans="1:19" ht="25.5">
      <c r="A484" s="4" t="s">
        <v>605</v>
      </c>
      <c r="B484" s="2" t="s">
        <v>606</v>
      </c>
      <c r="C484" s="2"/>
      <c r="D484" s="8">
        <v>0</v>
      </c>
      <c r="E484" s="9">
        <f>E485</f>
        <v>0</v>
      </c>
      <c r="F484" s="8">
        <f t="shared" si="74"/>
        <v>0</v>
      </c>
      <c r="G484" s="9">
        <f>G485</f>
        <v>0</v>
      </c>
      <c r="H484" s="8">
        <f t="shared" ref="H484:H547" si="82">F484+G484</f>
        <v>0</v>
      </c>
      <c r="I484" s="9">
        <f>I485</f>
        <v>0</v>
      </c>
      <c r="J484" s="8">
        <f t="shared" si="78"/>
        <v>0</v>
      </c>
      <c r="K484" s="9">
        <f>K485</f>
        <v>0</v>
      </c>
      <c r="L484" s="8">
        <f t="shared" si="76"/>
        <v>0</v>
      </c>
      <c r="M484" s="8">
        <v>0</v>
      </c>
      <c r="N484" s="9">
        <f>N485</f>
        <v>0</v>
      </c>
      <c r="O484" s="8">
        <f t="shared" si="75"/>
        <v>0</v>
      </c>
      <c r="P484" s="9">
        <f>P485</f>
        <v>0</v>
      </c>
      <c r="Q484" s="8">
        <f t="shared" ref="Q484:Q547" si="83">O484+P484</f>
        <v>0</v>
      </c>
      <c r="R484" s="9">
        <f>R485</f>
        <v>0</v>
      </c>
      <c r="S484" s="8">
        <f t="shared" si="77"/>
        <v>0</v>
      </c>
    </row>
    <row r="485" spans="1:19" ht="15.75">
      <c r="A485" s="4" t="s">
        <v>607</v>
      </c>
      <c r="B485" s="2" t="s">
        <v>608</v>
      </c>
      <c r="C485" s="2"/>
      <c r="D485" s="8">
        <v>0</v>
      </c>
      <c r="E485" s="9">
        <f>E486</f>
        <v>0</v>
      </c>
      <c r="F485" s="8">
        <f t="shared" si="74"/>
        <v>0</v>
      </c>
      <c r="G485" s="9">
        <f>G486</f>
        <v>0</v>
      </c>
      <c r="H485" s="8">
        <f t="shared" si="82"/>
        <v>0</v>
      </c>
      <c r="I485" s="9">
        <f>I486</f>
        <v>0</v>
      </c>
      <c r="J485" s="8">
        <f t="shared" si="78"/>
        <v>0</v>
      </c>
      <c r="K485" s="9">
        <f>K486</f>
        <v>0</v>
      </c>
      <c r="L485" s="8">
        <f t="shared" si="76"/>
        <v>0</v>
      </c>
      <c r="M485" s="8">
        <v>0</v>
      </c>
      <c r="N485" s="9">
        <f>N486</f>
        <v>0</v>
      </c>
      <c r="O485" s="8">
        <f t="shared" si="75"/>
        <v>0</v>
      </c>
      <c r="P485" s="9">
        <f>P486</f>
        <v>0</v>
      </c>
      <c r="Q485" s="8">
        <f t="shared" si="83"/>
        <v>0</v>
      </c>
      <c r="R485" s="9">
        <f>R486</f>
        <v>0</v>
      </c>
      <c r="S485" s="8">
        <f t="shared" si="77"/>
        <v>0</v>
      </c>
    </row>
    <row r="486" spans="1:19" ht="38.25">
      <c r="A486" s="4" t="s">
        <v>35</v>
      </c>
      <c r="B486" s="2" t="s">
        <v>608</v>
      </c>
      <c r="C486" s="2">
        <v>200</v>
      </c>
      <c r="D486" s="8">
        <v>0</v>
      </c>
      <c r="E486" s="9"/>
      <c r="F486" s="8">
        <f t="shared" si="74"/>
        <v>0</v>
      </c>
      <c r="G486" s="9"/>
      <c r="H486" s="8">
        <f t="shared" si="82"/>
        <v>0</v>
      </c>
      <c r="I486" s="9"/>
      <c r="J486" s="8">
        <f t="shared" si="78"/>
        <v>0</v>
      </c>
      <c r="K486" s="9"/>
      <c r="L486" s="8">
        <f t="shared" si="76"/>
        <v>0</v>
      </c>
      <c r="M486" s="8">
        <v>0</v>
      </c>
      <c r="N486" s="9"/>
      <c r="O486" s="8">
        <f t="shared" si="75"/>
        <v>0</v>
      </c>
      <c r="P486" s="9"/>
      <c r="Q486" s="8">
        <f t="shared" si="83"/>
        <v>0</v>
      </c>
      <c r="R486" s="9"/>
      <c r="S486" s="8">
        <f t="shared" si="77"/>
        <v>0</v>
      </c>
    </row>
    <row r="487" spans="1:19" ht="25.5">
      <c r="A487" s="4" t="s">
        <v>609</v>
      </c>
      <c r="B487" s="2" t="s">
        <v>610</v>
      </c>
      <c r="C487" s="2"/>
      <c r="D487" s="8">
        <v>0</v>
      </c>
      <c r="E487" s="9">
        <f>E488</f>
        <v>0</v>
      </c>
      <c r="F487" s="8">
        <f t="shared" si="74"/>
        <v>0</v>
      </c>
      <c r="G487" s="9">
        <f>G488</f>
        <v>0</v>
      </c>
      <c r="H487" s="8">
        <f t="shared" si="82"/>
        <v>0</v>
      </c>
      <c r="I487" s="9">
        <f>I488</f>
        <v>0</v>
      </c>
      <c r="J487" s="8">
        <f t="shared" si="78"/>
        <v>0</v>
      </c>
      <c r="K487" s="9">
        <f>K488</f>
        <v>0</v>
      </c>
      <c r="L487" s="8">
        <f t="shared" si="76"/>
        <v>0</v>
      </c>
      <c r="M487" s="8">
        <v>0</v>
      </c>
      <c r="N487" s="9">
        <f>N488</f>
        <v>0</v>
      </c>
      <c r="O487" s="8">
        <f t="shared" si="75"/>
        <v>0</v>
      </c>
      <c r="P487" s="9">
        <f>P488</f>
        <v>0</v>
      </c>
      <c r="Q487" s="8">
        <f t="shared" si="83"/>
        <v>0</v>
      </c>
      <c r="R487" s="9">
        <f>R488</f>
        <v>0</v>
      </c>
      <c r="S487" s="8">
        <f t="shared" si="77"/>
        <v>0</v>
      </c>
    </row>
    <row r="488" spans="1:19" ht="25.5">
      <c r="A488" s="4" t="s">
        <v>611</v>
      </c>
      <c r="B488" s="2" t="s">
        <v>612</v>
      </c>
      <c r="C488" s="2"/>
      <c r="D488" s="8">
        <v>0</v>
      </c>
      <c r="E488" s="9">
        <f>E489</f>
        <v>0</v>
      </c>
      <c r="F488" s="8">
        <f t="shared" si="74"/>
        <v>0</v>
      </c>
      <c r="G488" s="9">
        <f>G489</f>
        <v>0</v>
      </c>
      <c r="H488" s="8">
        <f t="shared" si="82"/>
        <v>0</v>
      </c>
      <c r="I488" s="9">
        <f>I489</f>
        <v>0</v>
      </c>
      <c r="J488" s="8">
        <f t="shared" si="78"/>
        <v>0</v>
      </c>
      <c r="K488" s="9">
        <f>K489</f>
        <v>0</v>
      </c>
      <c r="L488" s="8">
        <f t="shared" si="76"/>
        <v>0</v>
      </c>
      <c r="M488" s="8">
        <v>0</v>
      </c>
      <c r="N488" s="9">
        <f>N489</f>
        <v>0</v>
      </c>
      <c r="O488" s="8">
        <f t="shared" si="75"/>
        <v>0</v>
      </c>
      <c r="P488" s="9">
        <f>P489</f>
        <v>0</v>
      </c>
      <c r="Q488" s="8">
        <f t="shared" si="83"/>
        <v>0</v>
      </c>
      <c r="R488" s="9">
        <f>R489</f>
        <v>0</v>
      </c>
      <c r="S488" s="8">
        <f t="shared" si="77"/>
        <v>0</v>
      </c>
    </row>
    <row r="489" spans="1:19" ht="38.25">
      <c r="A489" s="4" t="s">
        <v>35</v>
      </c>
      <c r="B489" s="2" t="s">
        <v>612</v>
      </c>
      <c r="C489" s="2">
        <v>200</v>
      </c>
      <c r="D489" s="8">
        <v>0</v>
      </c>
      <c r="E489" s="9"/>
      <c r="F489" s="8">
        <f t="shared" si="74"/>
        <v>0</v>
      </c>
      <c r="G489" s="9"/>
      <c r="H489" s="8">
        <f t="shared" si="82"/>
        <v>0</v>
      </c>
      <c r="I489" s="9"/>
      <c r="J489" s="8">
        <f t="shared" si="78"/>
        <v>0</v>
      </c>
      <c r="K489" s="9"/>
      <c r="L489" s="8">
        <f t="shared" si="76"/>
        <v>0</v>
      </c>
      <c r="M489" s="8">
        <v>0</v>
      </c>
      <c r="N489" s="9"/>
      <c r="O489" s="8">
        <f t="shared" si="75"/>
        <v>0</v>
      </c>
      <c r="P489" s="9"/>
      <c r="Q489" s="8">
        <f t="shared" si="83"/>
        <v>0</v>
      </c>
      <c r="R489" s="9"/>
      <c r="S489" s="8">
        <f t="shared" si="77"/>
        <v>0</v>
      </c>
    </row>
    <row r="490" spans="1:19" ht="78.75">
      <c r="A490" s="6" t="s">
        <v>6</v>
      </c>
      <c r="B490" s="7" t="s">
        <v>43</v>
      </c>
      <c r="C490" s="2"/>
      <c r="D490" s="8">
        <v>556.92700000000013</v>
      </c>
      <c r="E490" s="9">
        <f>E491</f>
        <v>0</v>
      </c>
      <c r="F490" s="8">
        <f t="shared" si="74"/>
        <v>556.92700000000013</v>
      </c>
      <c r="G490" s="9">
        <f>G491</f>
        <v>0</v>
      </c>
      <c r="H490" s="8">
        <f t="shared" si="82"/>
        <v>556.92700000000013</v>
      </c>
      <c r="I490" s="9">
        <f>I491</f>
        <v>0</v>
      </c>
      <c r="J490" s="8">
        <f t="shared" si="78"/>
        <v>556.92700000000013</v>
      </c>
      <c r="K490" s="9">
        <f>K491</f>
        <v>0</v>
      </c>
      <c r="L490" s="8">
        <f t="shared" si="76"/>
        <v>556.92700000000013</v>
      </c>
      <c r="M490" s="8">
        <v>556.92700000000013</v>
      </c>
      <c r="N490" s="9">
        <f>N491</f>
        <v>0</v>
      </c>
      <c r="O490" s="8">
        <f t="shared" si="75"/>
        <v>556.92700000000013</v>
      </c>
      <c r="P490" s="9">
        <f>P491</f>
        <v>0</v>
      </c>
      <c r="Q490" s="8">
        <f t="shared" si="83"/>
        <v>556.92700000000013</v>
      </c>
      <c r="R490" s="9">
        <f>R491</f>
        <v>0</v>
      </c>
      <c r="S490" s="8">
        <f t="shared" si="77"/>
        <v>556.92700000000013</v>
      </c>
    </row>
    <row r="491" spans="1:19" ht="53.25" customHeight="1">
      <c r="A491" s="10" t="s">
        <v>444</v>
      </c>
      <c r="B491" s="7" t="s">
        <v>44</v>
      </c>
      <c r="C491" s="2"/>
      <c r="D491" s="8">
        <v>556.92700000000013</v>
      </c>
      <c r="E491" s="9">
        <f>E492+E497</f>
        <v>0</v>
      </c>
      <c r="F491" s="8">
        <f t="shared" si="74"/>
        <v>556.92700000000013</v>
      </c>
      <c r="G491" s="9">
        <f>G492+G497</f>
        <v>0</v>
      </c>
      <c r="H491" s="8">
        <f t="shared" si="82"/>
        <v>556.92700000000013</v>
      </c>
      <c r="I491" s="9">
        <f>I492+I497</f>
        <v>0</v>
      </c>
      <c r="J491" s="8">
        <f t="shared" si="78"/>
        <v>556.92700000000013</v>
      </c>
      <c r="K491" s="9">
        <f>K492+K497</f>
        <v>0</v>
      </c>
      <c r="L491" s="8">
        <f t="shared" si="76"/>
        <v>556.92700000000013</v>
      </c>
      <c r="M491" s="8">
        <v>556.92700000000013</v>
      </c>
      <c r="N491" s="9">
        <f>N492+N497</f>
        <v>0</v>
      </c>
      <c r="O491" s="8">
        <f t="shared" si="75"/>
        <v>556.92700000000013</v>
      </c>
      <c r="P491" s="9">
        <f>P492+P497</f>
        <v>0</v>
      </c>
      <c r="Q491" s="8">
        <f t="shared" si="83"/>
        <v>556.92700000000013</v>
      </c>
      <c r="R491" s="9">
        <f>R492+R497</f>
        <v>0</v>
      </c>
      <c r="S491" s="8">
        <f t="shared" si="77"/>
        <v>556.92700000000013</v>
      </c>
    </row>
    <row r="492" spans="1:19" ht="51">
      <c r="A492" s="4" t="s">
        <v>445</v>
      </c>
      <c r="B492" s="2" t="s">
        <v>45</v>
      </c>
      <c r="C492" s="2"/>
      <c r="D492" s="8">
        <v>556.92700000000013</v>
      </c>
      <c r="E492" s="9">
        <f>E493+E495</f>
        <v>0</v>
      </c>
      <c r="F492" s="8">
        <f t="shared" si="74"/>
        <v>556.92700000000013</v>
      </c>
      <c r="G492" s="9">
        <f>G493+G495</f>
        <v>0</v>
      </c>
      <c r="H492" s="8">
        <f t="shared" si="82"/>
        <v>556.92700000000013</v>
      </c>
      <c r="I492" s="9">
        <f>I493+I495</f>
        <v>0</v>
      </c>
      <c r="J492" s="8">
        <f t="shared" si="78"/>
        <v>556.92700000000013</v>
      </c>
      <c r="K492" s="9">
        <f>K493+K495</f>
        <v>0</v>
      </c>
      <c r="L492" s="8">
        <f t="shared" si="76"/>
        <v>556.92700000000013</v>
      </c>
      <c r="M492" s="8">
        <v>556.92700000000013</v>
      </c>
      <c r="N492" s="9">
        <f>N493+N495</f>
        <v>0</v>
      </c>
      <c r="O492" s="8">
        <f t="shared" si="75"/>
        <v>556.92700000000013</v>
      </c>
      <c r="P492" s="9">
        <f>P493+P495</f>
        <v>0</v>
      </c>
      <c r="Q492" s="8">
        <f t="shared" si="83"/>
        <v>556.92700000000013</v>
      </c>
      <c r="R492" s="9">
        <f>R493+R495</f>
        <v>0</v>
      </c>
      <c r="S492" s="8">
        <f t="shared" si="77"/>
        <v>556.92700000000013</v>
      </c>
    </row>
    <row r="493" spans="1:19" ht="51">
      <c r="A493" s="4" t="s">
        <v>42</v>
      </c>
      <c r="B493" s="2" t="s">
        <v>46</v>
      </c>
      <c r="C493" s="2"/>
      <c r="D493" s="8">
        <v>0</v>
      </c>
      <c r="E493" s="9">
        <f>E494</f>
        <v>0</v>
      </c>
      <c r="F493" s="8">
        <f t="shared" si="74"/>
        <v>0</v>
      </c>
      <c r="G493" s="9">
        <f>G494</f>
        <v>0</v>
      </c>
      <c r="H493" s="8">
        <f t="shared" si="82"/>
        <v>0</v>
      </c>
      <c r="I493" s="9">
        <f>I494</f>
        <v>0</v>
      </c>
      <c r="J493" s="8">
        <f t="shared" si="78"/>
        <v>0</v>
      </c>
      <c r="K493" s="9">
        <f>K494</f>
        <v>0</v>
      </c>
      <c r="L493" s="8">
        <f t="shared" si="76"/>
        <v>0</v>
      </c>
      <c r="M493" s="8">
        <v>0</v>
      </c>
      <c r="N493" s="9">
        <f>N494</f>
        <v>0</v>
      </c>
      <c r="O493" s="8">
        <f t="shared" si="75"/>
        <v>0</v>
      </c>
      <c r="P493" s="9">
        <f>P494</f>
        <v>0</v>
      </c>
      <c r="Q493" s="8">
        <f t="shared" si="83"/>
        <v>0</v>
      </c>
      <c r="R493" s="9">
        <f>R494</f>
        <v>0</v>
      </c>
      <c r="S493" s="8">
        <f t="shared" si="77"/>
        <v>0</v>
      </c>
    </row>
    <row r="494" spans="1:19" ht="25.5">
      <c r="A494" s="4" t="s">
        <v>34</v>
      </c>
      <c r="B494" s="2" t="s">
        <v>46</v>
      </c>
      <c r="C494" s="2">
        <v>800</v>
      </c>
      <c r="D494" s="8">
        <v>0</v>
      </c>
      <c r="E494" s="9"/>
      <c r="F494" s="8">
        <f t="shared" si="74"/>
        <v>0</v>
      </c>
      <c r="G494" s="9"/>
      <c r="H494" s="8">
        <f t="shared" si="82"/>
        <v>0</v>
      </c>
      <c r="I494" s="9"/>
      <c r="J494" s="8">
        <f t="shared" si="78"/>
        <v>0</v>
      </c>
      <c r="K494" s="9"/>
      <c r="L494" s="8">
        <f t="shared" si="76"/>
        <v>0</v>
      </c>
      <c r="M494" s="8">
        <v>0</v>
      </c>
      <c r="N494" s="9"/>
      <c r="O494" s="8">
        <f t="shared" si="75"/>
        <v>0</v>
      </c>
      <c r="P494" s="9"/>
      <c r="Q494" s="8">
        <f t="shared" si="83"/>
        <v>0</v>
      </c>
      <c r="R494" s="9"/>
      <c r="S494" s="8">
        <f t="shared" si="77"/>
        <v>0</v>
      </c>
    </row>
    <row r="495" spans="1:19" ht="25.5">
      <c r="A495" s="4" t="s">
        <v>518</v>
      </c>
      <c r="B495" s="2" t="s">
        <v>519</v>
      </c>
      <c r="C495" s="2"/>
      <c r="D495" s="8">
        <v>556.92700000000013</v>
      </c>
      <c r="E495" s="9">
        <f>E496</f>
        <v>0</v>
      </c>
      <c r="F495" s="8">
        <f t="shared" si="74"/>
        <v>556.92700000000013</v>
      </c>
      <c r="G495" s="9">
        <f>G496</f>
        <v>0</v>
      </c>
      <c r="H495" s="8">
        <f t="shared" si="82"/>
        <v>556.92700000000013</v>
      </c>
      <c r="I495" s="9">
        <f>I496</f>
        <v>0</v>
      </c>
      <c r="J495" s="8">
        <f t="shared" si="78"/>
        <v>556.92700000000013</v>
      </c>
      <c r="K495" s="9">
        <f>K496</f>
        <v>0</v>
      </c>
      <c r="L495" s="8">
        <f t="shared" si="76"/>
        <v>556.92700000000013</v>
      </c>
      <c r="M495" s="8">
        <v>556.92700000000013</v>
      </c>
      <c r="N495" s="9">
        <f>N496</f>
        <v>0</v>
      </c>
      <c r="O495" s="8">
        <f t="shared" si="75"/>
        <v>556.92700000000013</v>
      </c>
      <c r="P495" s="9">
        <f>P496</f>
        <v>0</v>
      </c>
      <c r="Q495" s="8">
        <f t="shared" si="83"/>
        <v>556.92700000000013</v>
      </c>
      <c r="R495" s="9">
        <f>R496</f>
        <v>0</v>
      </c>
      <c r="S495" s="8">
        <f t="shared" si="77"/>
        <v>556.92700000000013</v>
      </c>
    </row>
    <row r="496" spans="1:19" ht="25.5">
      <c r="A496" s="4" t="s">
        <v>34</v>
      </c>
      <c r="B496" s="2" t="s">
        <v>519</v>
      </c>
      <c r="C496" s="2">
        <v>800</v>
      </c>
      <c r="D496" s="8">
        <v>556.92700000000013</v>
      </c>
      <c r="E496" s="9"/>
      <c r="F496" s="8">
        <f t="shared" si="74"/>
        <v>556.92700000000013</v>
      </c>
      <c r="G496" s="9"/>
      <c r="H496" s="8">
        <f t="shared" si="82"/>
        <v>556.92700000000013</v>
      </c>
      <c r="I496" s="9"/>
      <c r="J496" s="8">
        <f t="shared" si="78"/>
        <v>556.92700000000013</v>
      </c>
      <c r="K496" s="9"/>
      <c r="L496" s="8">
        <f t="shared" si="76"/>
        <v>556.92700000000013</v>
      </c>
      <c r="M496" s="8">
        <v>556.92700000000013</v>
      </c>
      <c r="N496" s="9"/>
      <c r="O496" s="8">
        <f t="shared" si="75"/>
        <v>556.92700000000013</v>
      </c>
      <c r="P496" s="9"/>
      <c r="Q496" s="8">
        <f t="shared" si="83"/>
        <v>556.92700000000013</v>
      </c>
      <c r="R496" s="9"/>
      <c r="S496" s="8">
        <f t="shared" si="77"/>
        <v>556.92700000000013</v>
      </c>
    </row>
    <row r="497" spans="1:19" ht="38.25">
      <c r="A497" s="4" t="s">
        <v>465</v>
      </c>
      <c r="B497" s="2" t="s">
        <v>466</v>
      </c>
      <c r="C497" s="2"/>
      <c r="D497" s="8">
        <v>0</v>
      </c>
      <c r="E497" s="9">
        <f>E498</f>
        <v>0</v>
      </c>
      <c r="F497" s="8">
        <f t="shared" si="74"/>
        <v>0</v>
      </c>
      <c r="G497" s="9">
        <f>G498</f>
        <v>0</v>
      </c>
      <c r="H497" s="8">
        <f t="shared" si="82"/>
        <v>0</v>
      </c>
      <c r="I497" s="9">
        <f>I498</f>
        <v>0</v>
      </c>
      <c r="J497" s="8">
        <f t="shared" si="78"/>
        <v>0</v>
      </c>
      <c r="K497" s="9">
        <f>K498</f>
        <v>0</v>
      </c>
      <c r="L497" s="8">
        <f t="shared" si="76"/>
        <v>0</v>
      </c>
      <c r="M497" s="8">
        <v>0</v>
      </c>
      <c r="N497" s="9">
        <f>N498</f>
        <v>0</v>
      </c>
      <c r="O497" s="8">
        <f t="shared" si="75"/>
        <v>0</v>
      </c>
      <c r="P497" s="9">
        <f>P498</f>
        <v>0</v>
      </c>
      <c r="Q497" s="8">
        <f t="shared" si="83"/>
        <v>0</v>
      </c>
      <c r="R497" s="9">
        <f>R498</f>
        <v>0</v>
      </c>
      <c r="S497" s="8">
        <f t="shared" si="77"/>
        <v>0</v>
      </c>
    </row>
    <row r="498" spans="1:19" ht="38.25">
      <c r="A498" s="4" t="s">
        <v>467</v>
      </c>
      <c r="B498" s="2" t="s">
        <v>468</v>
      </c>
      <c r="C498" s="2"/>
      <c r="D498" s="8">
        <v>0</v>
      </c>
      <c r="E498" s="9">
        <f>E499</f>
        <v>0</v>
      </c>
      <c r="F498" s="8">
        <f t="shared" si="74"/>
        <v>0</v>
      </c>
      <c r="G498" s="9">
        <f>G499</f>
        <v>0</v>
      </c>
      <c r="H498" s="8">
        <f t="shared" si="82"/>
        <v>0</v>
      </c>
      <c r="I498" s="9">
        <f>I499</f>
        <v>0</v>
      </c>
      <c r="J498" s="8">
        <f t="shared" si="78"/>
        <v>0</v>
      </c>
      <c r="K498" s="9">
        <f>K499</f>
        <v>0</v>
      </c>
      <c r="L498" s="8">
        <f t="shared" si="76"/>
        <v>0</v>
      </c>
      <c r="M498" s="8">
        <v>0</v>
      </c>
      <c r="N498" s="9">
        <f>N499</f>
        <v>0</v>
      </c>
      <c r="O498" s="8">
        <f t="shared" si="75"/>
        <v>0</v>
      </c>
      <c r="P498" s="9">
        <f>P499</f>
        <v>0</v>
      </c>
      <c r="Q498" s="8">
        <f t="shared" si="83"/>
        <v>0</v>
      </c>
      <c r="R498" s="9">
        <f>R499</f>
        <v>0</v>
      </c>
      <c r="S498" s="8">
        <f t="shared" si="77"/>
        <v>0</v>
      </c>
    </row>
    <row r="499" spans="1:19" ht="25.5">
      <c r="A499" s="4" t="s">
        <v>34</v>
      </c>
      <c r="B499" s="2" t="s">
        <v>468</v>
      </c>
      <c r="C499" s="2">
        <v>800</v>
      </c>
      <c r="D499" s="8">
        <v>0</v>
      </c>
      <c r="E499" s="9"/>
      <c r="F499" s="8">
        <f t="shared" si="74"/>
        <v>0</v>
      </c>
      <c r="G499" s="9"/>
      <c r="H499" s="8">
        <f t="shared" si="82"/>
        <v>0</v>
      </c>
      <c r="I499" s="9"/>
      <c r="J499" s="8">
        <f t="shared" si="78"/>
        <v>0</v>
      </c>
      <c r="K499" s="9"/>
      <c r="L499" s="8">
        <f t="shared" si="76"/>
        <v>0</v>
      </c>
      <c r="M499" s="8">
        <v>0</v>
      </c>
      <c r="N499" s="9"/>
      <c r="O499" s="8">
        <f t="shared" si="75"/>
        <v>0</v>
      </c>
      <c r="P499" s="9"/>
      <c r="Q499" s="8">
        <f t="shared" si="83"/>
        <v>0</v>
      </c>
      <c r="R499" s="9"/>
      <c r="S499" s="8">
        <f t="shared" si="77"/>
        <v>0</v>
      </c>
    </row>
    <row r="500" spans="1:19" ht="78.75">
      <c r="A500" s="6" t="s">
        <v>7</v>
      </c>
      <c r="B500" s="7" t="s">
        <v>326</v>
      </c>
      <c r="C500" s="2"/>
      <c r="D500" s="8">
        <v>2286.2876000000001</v>
      </c>
      <c r="E500" s="9">
        <f>E501+E511+E507</f>
        <v>0</v>
      </c>
      <c r="F500" s="8">
        <f t="shared" si="74"/>
        <v>2286.2876000000001</v>
      </c>
      <c r="G500" s="9">
        <f>G501+G511+G507</f>
        <v>0</v>
      </c>
      <c r="H500" s="8">
        <f t="shared" si="82"/>
        <v>2286.2876000000001</v>
      </c>
      <c r="I500" s="9">
        <f>I501+I511+I507</f>
        <v>0</v>
      </c>
      <c r="J500" s="8">
        <f t="shared" si="78"/>
        <v>2286.2876000000001</v>
      </c>
      <c r="K500" s="9">
        <f>K501+K511+K507</f>
        <v>0</v>
      </c>
      <c r="L500" s="8">
        <f t="shared" si="76"/>
        <v>2286.2876000000001</v>
      </c>
      <c r="M500" s="8">
        <v>2286.2876000000001</v>
      </c>
      <c r="N500" s="9">
        <f>N501+N511+N507</f>
        <v>0</v>
      </c>
      <c r="O500" s="8">
        <f t="shared" si="75"/>
        <v>2286.2876000000001</v>
      </c>
      <c r="P500" s="9">
        <f>P501+P511+P507</f>
        <v>0</v>
      </c>
      <c r="Q500" s="8">
        <f t="shared" si="83"/>
        <v>2286.2876000000001</v>
      </c>
      <c r="R500" s="9">
        <f>R501+R511+R507</f>
        <v>0</v>
      </c>
      <c r="S500" s="8">
        <f t="shared" si="77"/>
        <v>2286.2876000000001</v>
      </c>
    </row>
    <row r="501" spans="1:19" ht="38.25">
      <c r="A501" s="10" t="s">
        <v>325</v>
      </c>
      <c r="B501" s="7" t="s">
        <v>31</v>
      </c>
      <c r="C501" s="2"/>
      <c r="D501" s="8">
        <v>1786.2876000000001</v>
      </c>
      <c r="E501" s="9">
        <f>E502</f>
        <v>0</v>
      </c>
      <c r="F501" s="8">
        <f t="shared" si="74"/>
        <v>1786.2876000000001</v>
      </c>
      <c r="G501" s="9">
        <f>G502</f>
        <v>0</v>
      </c>
      <c r="H501" s="8">
        <f t="shared" si="82"/>
        <v>1786.2876000000001</v>
      </c>
      <c r="I501" s="9">
        <f>I502</f>
        <v>0</v>
      </c>
      <c r="J501" s="8">
        <f t="shared" si="78"/>
        <v>1786.2876000000001</v>
      </c>
      <c r="K501" s="9">
        <f>K502</f>
        <v>0</v>
      </c>
      <c r="L501" s="8">
        <f t="shared" si="76"/>
        <v>1786.2876000000001</v>
      </c>
      <c r="M501" s="8">
        <v>1786.2876000000001</v>
      </c>
      <c r="N501" s="9">
        <f>N502</f>
        <v>0</v>
      </c>
      <c r="O501" s="8">
        <f t="shared" si="75"/>
        <v>1786.2876000000001</v>
      </c>
      <c r="P501" s="9">
        <f>P502</f>
        <v>0</v>
      </c>
      <c r="Q501" s="8">
        <f t="shared" si="83"/>
        <v>1786.2876000000001</v>
      </c>
      <c r="R501" s="9">
        <f>R502</f>
        <v>0</v>
      </c>
      <c r="S501" s="8">
        <f t="shared" si="77"/>
        <v>1786.2876000000001</v>
      </c>
    </row>
    <row r="502" spans="1:19" ht="38.25">
      <c r="A502" s="4" t="s">
        <v>323</v>
      </c>
      <c r="B502" s="2" t="s">
        <v>32</v>
      </c>
      <c r="C502" s="2"/>
      <c r="D502" s="8">
        <v>1786.2876000000001</v>
      </c>
      <c r="E502" s="9">
        <f>E503</f>
        <v>0</v>
      </c>
      <c r="F502" s="8">
        <f t="shared" si="74"/>
        <v>1786.2876000000001</v>
      </c>
      <c r="G502" s="9">
        <f>G503</f>
        <v>0</v>
      </c>
      <c r="H502" s="8">
        <f t="shared" si="82"/>
        <v>1786.2876000000001</v>
      </c>
      <c r="I502" s="9">
        <f>I503</f>
        <v>0</v>
      </c>
      <c r="J502" s="8">
        <f t="shared" si="78"/>
        <v>1786.2876000000001</v>
      </c>
      <c r="K502" s="9">
        <f>K503</f>
        <v>0</v>
      </c>
      <c r="L502" s="8">
        <f t="shared" si="76"/>
        <v>1786.2876000000001</v>
      </c>
      <c r="M502" s="8">
        <v>1786.2876000000001</v>
      </c>
      <c r="N502" s="9">
        <f>N503</f>
        <v>0</v>
      </c>
      <c r="O502" s="8">
        <f t="shared" si="75"/>
        <v>1786.2876000000001</v>
      </c>
      <c r="P502" s="9">
        <f>P503</f>
        <v>0</v>
      </c>
      <c r="Q502" s="8">
        <f t="shared" si="83"/>
        <v>1786.2876000000001</v>
      </c>
      <c r="R502" s="9">
        <f>R503</f>
        <v>0</v>
      </c>
      <c r="S502" s="8">
        <f t="shared" si="77"/>
        <v>1786.2876000000001</v>
      </c>
    </row>
    <row r="503" spans="1:19" ht="38.25">
      <c r="A503" s="4" t="s">
        <v>324</v>
      </c>
      <c r="B503" s="2" t="s">
        <v>33</v>
      </c>
      <c r="C503" s="2"/>
      <c r="D503" s="8">
        <v>1786.2876000000001</v>
      </c>
      <c r="E503" s="9">
        <f>E504+E505+E506</f>
        <v>0</v>
      </c>
      <c r="F503" s="8">
        <f t="shared" si="74"/>
        <v>1786.2876000000001</v>
      </c>
      <c r="G503" s="9">
        <f>G504+G505+G506</f>
        <v>0</v>
      </c>
      <c r="H503" s="8">
        <f t="shared" si="82"/>
        <v>1786.2876000000001</v>
      </c>
      <c r="I503" s="9">
        <f>I504+I505+I506</f>
        <v>0</v>
      </c>
      <c r="J503" s="8">
        <f t="shared" si="78"/>
        <v>1786.2876000000001</v>
      </c>
      <c r="K503" s="9">
        <f>K504+K505+K506</f>
        <v>0</v>
      </c>
      <c r="L503" s="8">
        <f t="shared" si="76"/>
        <v>1786.2876000000001</v>
      </c>
      <c r="M503" s="8">
        <v>1786.2876000000001</v>
      </c>
      <c r="N503" s="9">
        <f>N504+N505+N506</f>
        <v>0</v>
      </c>
      <c r="O503" s="8">
        <f t="shared" si="75"/>
        <v>1786.2876000000001</v>
      </c>
      <c r="P503" s="9">
        <f>P504+P505+P506</f>
        <v>0</v>
      </c>
      <c r="Q503" s="8">
        <f t="shared" si="83"/>
        <v>1786.2876000000001</v>
      </c>
      <c r="R503" s="9">
        <f>R504+R505+R506</f>
        <v>0</v>
      </c>
      <c r="S503" s="8">
        <f t="shared" si="77"/>
        <v>1786.2876000000001</v>
      </c>
    </row>
    <row r="504" spans="1:19" ht="76.5">
      <c r="A504" s="4" t="s">
        <v>107</v>
      </c>
      <c r="B504" s="2" t="s">
        <v>33</v>
      </c>
      <c r="C504" s="2">
        <v>100</v>
      </c>
      <c r="D504" s="8">
        <v>1298.4326000000001</v>
      </c>
      <c r="E504" s="9"/>
      <c r="F504" s="8">
        <f t="shared" si="74"/>
        <v>1298.4326000000001</v>
      </c>
      <c r="G504" s="9"/>
      <c r="H504" s="8">
        <f t="shared" si="82"/>
        <v>1298.4326000000001</v>
      </c>
      <c r="I504" s="9"/>
      <c r="J504" s="8">
        <f t="shared" si="78"/>
        <v>1298.4326000000001</v>
      </c>
      <c r="K504" s="9"/>
      <c r="L504" s="8">
        <f t="shared" si="76"/>
        <v>1298.4326000000001</v>
      </c>
      <c r="M504" s="8">
        <v>1298.4326000000001</v>
      </c>
      <c r="N504" s="9"/>
      <c r="O504" s="8">
        <f t="shared" si="75"/>
        <v>1298.4326000000001</v>
      </c>
      <c r="P504" s="9"/>
      <c r="Q504" s="8">
        <f t="shared" si="83"/>
        <v>1298.4326000000001</v>
      </c>
      <c r="R504" s="9"/>
      <c r="S504" s="8">
        <f t="shared" si="77"/>
        <v>1298.4326000000001</v>
      </c>
    </row>
    <row r="505" spans="1:19" ht="38.25">
      <c r="A505" s="4" t="s">
        <v>35</v>
      </c>
      <c r="B505" s="2" t="s">
        <v>33</v>
      </c>
      <c r="C505" s="2">
        <v>200</v>
      </c>
      <c r="D505" s="8">
        <v>487.75500000000005</v>
      </c>
      <c r="E505" s="9"/>
      <c r="F505" s="8">
        <f t="shared" si="74"/>
        <v>487.75500000000005</v>
      </c>
      <c r="G505" s="9"/>
      <c r="H505" s="8">
        <f t="shared" si="82"/>
        <v>487.75500000000005</v>
      </c>
      <c r="I505" s="9"/>
      <c r="J505" s="8">
        <f t="shared" si="78"/>
        <v>487.75500000000005</v>
      </c>
      <c r="K505" s="9"/>
      <c r="L505" s="8">
        <f t="shared" si="76"/>
        <v>487.75500000000005</v>
      </c>
      <c r="M505" s="8">
        <v>487.75500000000005</v>
      </c>
      <c r="N505" s="9"/>
      <c r="O505" s="8">
        <f t="shared" si="75"/>
        <v>487.75500000000005</v>
      </c>
      <c r="P505" s="9"/>
      <c r="Q505" s="8">
        <f t="shared" si="83"/>
        <v>487.75500000000005</v>
      </c>
      <c r="R505" s="9"/>
      <c r="S505" s="8">
        <f t="shared" si="77"/>
        <v>487.75500000000005</v>
      </c>
    </row>
    <row r="506" spans="1:19" ht="25.5">
      <c r="A506" s="4" t="s">
        <v>34</v>
      </c>
      <c r="B506" s="2" t="s">
        <v>33</v>
      </c>
      <c r="C506" s="2">
        <v>800</v>
      </c>
      <c r="D506" s="8">
        <v>0.10000000000000009</v>
      </c>
      <c r="E506" s="9"/>
      <c r="F506" s="8">
        <f t="shared" si="74"/>
        <v>0.10000000000000009</v>
      </c>
      <c r="G506" s="9"/>
      <c r="H506" s="8">
        <f t="shared" si="82"/>
        <v>0.10000000000000009</v>
      </c>
      <c r="I506" s="9"/>
      <c r="J506" s="8">
        <f t="shared" si="78"/>
        <v>0.10000000000000009</v>
      </c>
      <c r="K506" s="9"/>
      <c r="L506" s="8">
        <f t="shared" si="76"/>
        <v>0.10000000000000009</v>
      </c>
      <c r="M506" s="8">
        <v>0.10000000000000009</v>
      </c>
      <c r="N506" s="9"/>
      <c r="O506" s="8">
        <f t="shared" si="75"/>
        <v>0.10000000000000009</v>
      </c>
      <c r="P506" s="9"/>
      <c r="Q506" s="8">
        <f t="shared" si="83"/>
        <v>0.10000000000000009</v>
      </c>
      <c r="R506" s="9"/>
      <c r="S506" s="8">
        <f t="shared" si="77"/>
        <v>0.10000000000000009</v>
      </c>
    </row>
    <row r="507" spans="1:19" ht="51">
      <c r="A507" s="10" t="s">
        <v>567</v>
      </c>
      <c r="B507" s="7" t="s">
        <v>568</v>
      </c>
      <c r="C507" s="2"/>
      <c r="D507" s="8">
        <v>0</v>
      </c>
      <c r="E507" s="9">
        <f>E508</f>
        <v>0</v>
      </c>
      <c r="F507" s="8">
        <f t="shared" si="74"/>
        <v>0</v>
      </c>
      <c r="G507" s="9">
        <f>G508</f>
        <v>0</v>
      </c>
      <c r="H507" s="8">
        <f t="shared" si="82"/>
        <v>0</v>
      </c>
      <c r="I507" s="9">
        <f>I508</f>
        <v>0</v>
      </c>
      <c r="J507" s="8">
        <f t="shared" si="78"/>
        <v>0</v>
      </c>
      <c r="K507" s="9">
        <f>K508</f>
        <v>0</v>
      </c>
      <c r="L507" s="8">
        <f t="shared" si="76"/>
        <v>0</v>
      </c>
      <c r="M507" s="8">
        <v>0</v>
      </c>
      <c r="N507" s="9">
        <f>N508</f>
        <v>0</v>
      </c>
      <c r="O507" s="8">
        <f t="shared" si="75"/>
        <v>0</v>
      </c>
      <c r="P507" s="9">
        <f>P508</f>
        <v>0</v>
      </c>
      <c r="Q507" s="8">
        <f t="shared" si="83"/>
        <v>0</v>
      </c>
      <c r="R507" s="9">
        <f>R508</f>
        <v>0</v>
      </c>
      <c r="S507" s="8">
        <f t="shared" si="77"/>
        <v>0</v>
      </c>
    </row>
    <row r="508" spans="1:19" ht="51">
      <c r="A508" s="4" t="s">
        <v>569</v>
      </c>
      <c r="B508" s="2" t="s">
        <v>570</v>
      </c>
      <c r="C508" s="2"/>
      <c r="D508" s="8">
        <v>0</v>
      </c>
      <c r="E508" s="9">
        <f>E509</f>
        <v>0</v>
      </c>
      <c r="F508" s="8">
        <f t="shared" si="74"/>
        <v>0</v>
      </c>
      <c r="G508" s="9">
        <f>G509</f>
        <v>0</v>
      </c>
      <c r="H508" s="8">
        <f t="shared" si="82"/>
        <v>0</v>
      </c>
      <c r="I508" s="9">
        <f>I509</f>
        <v>0</v>
      </c>
      <c r="J508" s="8">
        <f t="shared" si="78"/>
        <v>0</v>
      </c>
      <c r="K508" s="9">
        <f>K509</f>
        <v>0</v>
      </c>
      <c r="L508" s="8">
        <f t="shared" si="76"/>
        <v>0</v>
      </c>
      <c r="M508" s="8">
        <v>0</v>
      </c>
      <c r="N508" s="9">
        <f>N509</f>
        <v>0</v>
      </c>
      <c r="O508" s="8">
        <f t="shared" si="75"/>
        <v>0</v>
      </c>
      <c r="P508" s="9">
        <f>P509</f>
        <v>0</v>
      </c>
      <c r="Q508" s="8">
        <f t="shared" si="83"/>
        <v>0</v>
      </c>
      <c r="R508" s="9">
        <f>R509</f>
        <v>0</v>
      </c>
      <c r="S508" s="8">
        <f t="shared" si="77"/>
        <v>0</v>
      </c>
    </row>
    <row r="509" spans="1:19" ht="38.25">
      <c r="A509" s="4" t="s">
        <v>344</v>
      </c>
      <c r="B509" s="2" t="s">
        <v>571</v>
      </c>
      <c r="C509" s="2"/>
      <c r="D509" s="8">
        <v>0</v>
      </c>
      <c r="E509" s="9">
        <f>E510</f>
        <v>0</v>
      </c>
      <c r="F509" s="8">
        <f t="shared" si="74"/>
        <v>0</v>
      </c>
      <c r="G509" s="9">
        <f>G510</f>
        <v>0</v>
      </c>
      <c r="H509" s="8">
        <f t="shared" si="82"/>
        <v>0</v>
      </c>
      <c r="I509" s="9">
        <f>I510</f>
        <v>0</v>
      </c>
      <c r="J509" s="8">
        <f t="shared" si="78"/>
        <v>0</v>
      </c>
      <c r="K509" s="9">
        <f>K510</f>
        <v>0</v>
      </c>
      <c r="L509" s="8">
        <f t="shared" si="76"/>
        <v>0</v>
      </c>
      <c r="M509" s="8">
        <v>0</v>
      </c>
      <c r="N509" s="9">
        <f>N510</f>
        <v>0</v>
      </c>
      <c r="O509" s="8">
        <f t="shared" si="75"/>
        <v>0</v>
      </c>
      <c r="P509" s="9">
        <f>P510</f>
        <v>0</v>
      </c>
      <c r="Q509" s="8">
        <f t="shared" si="83"/>
        <v>0</v>
      </c>
      <c r="R509" s="9">
        <f>R510</f>
        <v>0</v>
      </c>
      <c r="S509" s="8">
        <f t="shared" si="77"/>
        <v>0</v>
      </c>
    </row>
    <row r="510" spans="1:19" ht="38.25">
      <c r="A510" s="4" t="s">
        <v>35</v>
      </c>
      <c r="B510" s="2" t="s">
        <v>571</v>
      </c>
      <c r="C510" s="2">
        <v>200</v>
      </c>
      <c r="D510" s="8">
        <v>0</v>
      </c>
      <c r="E510" s="9"/>
      <c r="F510" s="8">
        <f t="shared" si="74"/>
        <v>0</v>
      </c>
      <c r="G510" s="9"/>
      <c r="H510" s="8">
        <f t="shared" si="82"/>
        <v>0</v>
      </c>
      <c r="I510" s="9"/>
      <c r="J510" s="8">
        <f t="shared" si="78"/>
        <v>0</v>
      </c>
      <c r="K510" s="9"/>
      <c r="L510" s="8">
        <f t="shared" si="76"/>
        <v>0</v>
      </c>
      <c r="M510" s="8">
        <v>0</v>
      </c>
      <c r="N510" s="9"/>
      <c r="O510" s="8">
        <f t="shared" si="75"/>
        <v>0</v>
      </c>
      <c r="P510" s="9"/>
      <c r="Q510" s="8">
        <f t="shared" si="83"/>
        <v>0</v>
      </c>
      <c r="R510" s="9"/>
      <c r="S510" s="8">
        <f t="shared" si="77"/>
        <v>0</v>
      </c>
    </row>
    <row r="511" spans="1:19" ht="25.5">
      <c r="A511" s="10" t="s">
        <v>38</v>
      </c>
      <c r="B511" s="7" t="s">
        <v>39</v>
      </c>
      <c r="C511" s="2"/>
      <c r="D511" s="8">
        <v>500</v>
      </c>
      <c r="E511" s="9">
        <f t="shared" ref="E511:K513" si="84">E512</f>
        <v>0</v>
      </c>
      <c r="F511" s="8">
        <f t="shared" si="74"/>
        <v>500</v>
      </c>
      <c r="G511" s="9">
        <f t="shared" si="84"/>
        <v>0</v>
      </c>
      <c r="H511" s="8">
        <f t="shared" si="82"/>
        <v>500</v>
      </c>
      <c r="I511" s="9">
        <f t="shared" si="84"/>
        <v>0</v>
      </c>
      <c r="J511" s="8">
        <f t="shared" si="78"/>
        <v>500</v>
      </c>
      <c r="K511" s="9">
        <f t="shared" si="84"/>
        <v>0</v>
      </c>
      <c r="L511" s="8">
        <f t="shared" si="76"/>
        <v>500</v>
      </c>
      <c r="M511" s="8">
        <v>500</v>
      </c>
      <c r="N511" s="9">
        <f t="shared" ref="N511:N513" si="85">N512</f>
        <v>0</v>
      </c>
      <c r="O511" s="8">
        <f t="shared" si="75"/>
        <v>500</v>
      </c>
      <c r="P511" s="9">
        <f t="shared" ref="P511:R513" si="86">P512</f>
        <v>0</v>
      </c>
      <c r="Q511" s="8">
        <f t="shared" si="83"/>
        <v>500</v>
      </c>
      <c r="R511" s="9">
        <f t="shared" si="86"/>
        <v>0</v>
      </c>
      <c r="S511" s="8">
        <f t="shared" si="77"/>
        <v>500</v>
      </c>
    </row>
    <row r="512" spans="1:19" ht="25.5">
      <c r="A512" s="4" t="s">
        <v>36</v>
      </c>
      <c r="B512" s="2" t="s">
        <v>40</v>
      </c>
      <c r="C512" s="2"/>
      <c r="D512" s="8">
        <v>500</v>
      </c>
      <c r="E512" s="9">
        <f t="shared" si="84"/>
        <v>0</v>
      </c>
      <c r="F512" s="8">
        <f t="shared" ref="F512:F575" si="87">D512+E512</f>
        <v>500</v>
      </c>
      <c r="G512" s="9">
        <f t="shared" si="84"/>
        <v>0</v>
      </c>
      <c r="H512" s="8">
        <f t="shared" si="82"/>
        <v>500</v>
      </c>
      <c r="I512" s="9">
        <f t="shared" si="84"/>
        <v>0</v>
      </c>
      <c r="J512" s="8">
        <f t="shared" si="78"/>
        <v>500</v>
      </c>
      <c r="K512" s="9">
        <f t="shared" si="84"/>
        <v>0</v>
      </c>
      <c r="L512" s="8">
        <f t="shared" si="76"/>
        <v>500</v>
      </c>
      <c r="M512" s="8">
        <v>500</v>
      </c>
      <c r="N512" s="9">
        <f t="shared" si="85"/>
        <v>0</v>
      </c>
      <c r="O512" s="8">
        <f t="shared" ref="O512:O575" si="88">M512+N512</f>
        <v>500</v>
      </c>
      <c r="P512" s="9">
        <f t="shared" si="86"/>
        <v>0</v>
      </c>
      <c r="Q512" s="8">
        <f t="shared" si="83"/>
        <v>500</v>
      </c>
      <c r="R512" s="9">
        <f t="shared" si="86"/>
        <v>0</v>
      </c>
      <c r="S512" s="8">
        <f t="shared" si="77"/>
        <v>500</v>
      </c>
    </row>
    <row r="513" spans="1:19" ht="25.5">
      <c r="A513" s="4" t="s">
        <v>37</v>
      </c>
      <c r="B513" s="2" t="s">
        <v>41</v>
      </c>
      <c r="C513" s="2"/>
      <c r="D513" s="8">
        <v>500</v>
      </c>
      <c r="E513" s="9">
        <f t="shared" si="84"/>
        <v>0</v>
      </c>
      <c r="F513" s="8">
        <f t="shared" si="87"/>
        <v>500</v>
      </c>
      <c r="G513" s="9">
        <f t="shared" si="84"/>
        <v>0</v>
      </c>
      <c r="H513" s="8">
        <f t="shared" si="82"/>
        <v>500</v>
      </c>
      <c r="I513" s="9">
        <f t="shared" si="84"/>
        <v>0</v>
      </c>
      <c r="J513" s="8">
        <f t="shared" si="78"/>
        <v>500</v>
      </c>
      <c r="K513" s="9">
        <f t="shared" si="84"/>
        <v>0</v>
      </c>
      <c r="L513" s="8">
        <f t="shared" si="76"/>
        <v>500</v>
      </c>
      <c r="M513" s="8">
        <v>500</v>
      </c>
      <c r="N513" s="9">
        <f t="shared" si="85"/>
        <v>0</v>
      </c>
      <c r="O513" s="8">
        <f t="shared" si="88"/>
        <v>500</v>
      </c>
      <c r="P513" s="9">
        <f t="shared" si="86"/>
        <v>0</v>
      </c>
      <c r="Q513" s="8">
        <f t="shared" si="83"/>
        <v>500</v>
      </c>
      <c r="R513" s="9">
        <f t="shared" si="86"/>
        <v>0</v>
      </c>
      <c r="S513" s="8">
        <f t="shared" si="77"/>
        <v>500</v>
      </c>
    </row>
    <row r="514" spans="1:19" ht="25.5">
      <c r="A514" s="4" t="s">
        <v>34</v>
      </c>
      <c r="B514" s="2" t="s">
        <v>41</v>
      </c>
      <c r="C514" s="2">
        <v>800</v>
      </c>
      <c r="D514" s="8">
        <v>500</v>
      </c>
      <c r="E514" s="9"/>
      <c r="F514" s="8">
        <f t="shared" si="87"/>
        <v>500</v>
      </c>
      <c r="G514" s="9"/>
      <c r="H514" s="8">
        <f t="shared" si="82"/>
        <v>500</v>
      </c>
      <c r="I514" s="9"/>
      <c r="J514" s="8">
        <f t="shared" si="78"/>
        <v>500</v>
      </c>
      <c r="K514" s="9"/>
      <c r="L514" s="8">
        <f t="shared" si="76"/>
        <v>500</v>
      </c>
      <c r="M514" s="8">
        <v>500</v>
      </c>
      <c r="N514" s="9"/>
      <c r="O514" s="8">
        <f t="shared" si="88"/>
        <v>500</v>
      </c>
      <c r="P514" s="9"/>
      <c r="Q514" s="8">
        <f t="shared" si="83"/>
        <v>500</v>
      </c>
      <c r="R514" s="9"/>
      <c r="S514" s="8">
        <f t="shared" si="77"/>
        <v>500</v>
      </c>
    </row>
    <row r="515" spans="1:19" ht="82.5" customHeight="1">
      <c r="A515" s="6" t="s">
        <v>386</v>
      </c>
      <c r="B515" s="7" t="s">
        <v>76</v>
      </c>
      <c r="C515" s="2"/>
      <c r="D515" s="8">
        <v>46018.979039999998</v>
      </c>
      <c r="E515" s="9">
        <f>E516+E540+E545</f>
        <v>0</v>
      </c>
      <c r="F515" s="8">
        <f t="shared" si="87"/>
        <v>46018.979039999998</v>
      </c>
      <c r="G515" s="9">
        <f>G516+G540+G545</f>
        <v>0</v>
      </c>
      <c r="H515" s="8">
        <f t="shared" si="82"/>
        <v>46018.979039999998</v>
      </c>
      <c r="I515" s="9">
        <f>I516+I540+I545</f>
        <v>0</v>
      </c>
      <c r="J515" s="8">
        <f t="shared" si="78"/>
        <v>46018.979039999998</v>
      </c>
      <c r="K515" s="9">
        <f>K516+K540+K545</f>
        <v>-155.6</v>
      </c>
      <c r="L515" s="8">
        <f t="shared" si="76"/>
        <v>45863.37904</v>
      </c>
      <c r="M515" s="8">
        <v>46018.979039999998</v>
      </c>
      <c r="N515" s="9">
        <f>N516+N540+N545</f>
        <v>0</v>
      </c>
      <c r="O515" s="8">
        <f t="shared" si="88"/>
        <v>46018.979039999998</v>
      </c>
      <c r="P515" s="9">
        <f>P516+P540+P545</f>
        <v>0</v>
      </c>
      <c r="Q515" s="8">
        <f t="shared" si="83"/>
        <v>46018.979039999998</v>
      </c>
      <c r="R515" s="9">
        <f>R516+R540+R545</f>
        <v>-155.6</v>
      </c>
      <c r="S515" s="8">
        <f t="shared" si="77"/>
        <v>45863.37904</v>
      </c>
    </row>
    <row r="516" spans="1:19" ht="51">
      <c r="A516" s="10" t="s">
        <v>446</v>
      </c>
      <c r="B516" s="7" t="s">
        <v>77</v>
      </c>
      <c r="C516" s="2"/>
      <c r="D516" s="8">
        <v>45292.457039999994</v>
      </c>
      <c r="E516" s="9">
        <f>E517+E525+E530+E533+E537</f>
        <v>0</v>
      </c>
      <c r="F516" s="8">
        <f t="shared" si="87"/>
        <v>45292.457039999994</v>
      </c>
      <c r="G516" s="9">
        <f>G517+G525+G530+G533+G537</f>
        <v>0</v>
      </c>
      <c r="H516" s="8">
        <f t="shared" si="82"/>
        <v>45292.457039999994</v>
      </c>
      <c r="I516" s="9">
        <f>I517+I525+I530+I533+I537</f>
        <v>0</v>
      </c>
      <c r="J516" s="8">
        <f t="shared" si="78"/>
        <v>45292.457039999994</v>
      </c>
      <c r="K516" s="9">
        <f>K517+K525+K530+K533+K537</f>
        <v>-155.6</v>
      </c>
      <c r="L516" s="8">
        <f t="shared" si="76"/>
        <v>45136.857039999995</v>
      </c>
      <c r="M516" s="8">
        <v>45292.457039999994</v>
      </c>
      <c r="N516" s="9">
        <f>N517+N525+N530+N533+N537</f>
        <v>0</v>
      </c>
      <c r="O516" s="8">
        <f t="shared" si="88"/>
        <v>45292.457039999994</v>
      </c>
      <c r="P516" s="9">
        <f>P517+P525+P530+P533+P537</f>
        <v>0</v>
      </c>
      <c r="Q516" s="8">
        <f t="shared" si="83"/>
        <v>45292.457039999994</v>
      </c>
      <c r="R516" s="9">
        <f>R517+R525+R530+R533+R537</f>
        <v>-155.6</v>
      </c>
      <c r="S516" s="8">
        <f t="shared" si="77"/>
        <v>45136.857039999995</v>
      </c>
    </row>
    <row r="517" spans="1:19" ht="38.25">
      <c r="A517" s="4" t="s">
        <v>74</v>
      </c>
      <c r="B517" s="2" t="s">
        <v>78</v>
      </c>
      <c r="C517" s="2"/>
      <c r="D517" s="8">
        <v>31909.996500000001</v>
      </c>
      <c r="E517" s="9">
        <f>E518+E523</f>
        <v>0</v>
      </c>
      <c r="F517" s="8">
        <f t="shared" si="87"/>
        <v>31909.996500000001</v>
      </c>
      <c r="G517" s="9">
        <f>G518+G523</f>
        <v>0</v>
      </c>
      <c r="H517" s="8">
        <f t="shared" si="82"/>
        <v>31909.996500000001</v>
      </c>
      <c r="I517" s="9">
        <f>I518+I523</f>
        <v>0</v>
      </c>
      <c r="J517" s="8">
        <f t="shared" si="78"/>
        <v>31909.996500000001</v>
      </c>
      <c r="K517" s="9">
        <f>K518+K523</f>
        <v>-155.6</v>
      </c>
      <c r="L517" s="8">
        <f t="shared" si="76"/>
        <v>31754.396500000003</v>
      </c>
      <c r="M517" s="8">
        <v>31909.996500000001</v>
      </c>
      <c r="N517" s="9">
        <f>N518+N523</f>
        <v>0</v>
      </c>
      <c r="O517" s="8">
        <f t="shared" si="88"/>
        <v>31909.996500000001</v>
      </c>
      <c r="P517" s="9">
        <f>P518+P523</f>
        <v>0</v>
      </c>
      <c r="Q517" s="8">
        <f t="shared" si="83"/>
        <v>31909.996500000001</v>
      </c>
      <c r="R517" s="9">
        <f>R518+R523</f>
        <v>-155.6</v>
      </c>
      <c r="S517" s="8">
        <f t="shared" si="77"/>
        <v>31754.396500000003</v>
      </c>
    </row>
    <row r="518" spans="1:19" ht="38.25">
      <c r="A518" s="4" t="s">
        <v>75</v>
      </c>
      <c r="B518" s="2" t="s">
        <v>79</v>
      </c>
      <c r="C518" s="2"/>
      <c r="D518" s="8">
        <v>31909.996500000001</v>
      </c>
      <c r="E518" s="9">
        <f>E519+E520+E522+E521</f>
        <v>0</v>
      </c>
      <c r="F518" s="8">
        <f t="shared" si="87"/>
        <v>31909.996500000001</v>
      </c>
      <c r="G518" s="9">
        <f>G519+G520+G522+G521</f>
        <v>0</v>
      </c>
      <c r="H518" s="8">
        <f t="shared" si="82"/>
        <v>31909.996500000001</v>
      </c>
      <c r="I518" s="9">
        <f>I519+I520+I522+I521</f>
        <v>0</v>
      </c>
      <c r="J518" s="8">
        <f t="shared" si="78"/>
        <v>31909.996500000001</v>
      </c>
      <c r="K518" s="9">
        <f>K519+K520+K522+K521</f>
        <v>-155.6</v>
      </c>
      <c r="L518" s="8">
        <f t="shared" si="76"/>
        <v>31754.396500000003</v>
      </c>
      <c r="M518" s="8">
        <v>31909.996500000001</v>
      </c>
      <c r="N518" s="9">
        <f>N519+N520+N522+N521</f>
        <v>0</v>
      </c>
      <c r="O518" s="8">
        <f t="shared" si="88"/>
        <v>31909.996500000001</v>
      </c>
      <c r="P518" s="9">
        <f>P519+P520+P522+P521</f>
        <v>0</v>
      </c>
      <c r="Q518" s="8">
        <f t="shared" si="83"/>
        <v>31909.996500000001</v>
      </c>
      <c r="R518" s="9">
        <f>R519+R520+R522+R521</f>
        <v>-155.6</v>
      </c>
      <c r="S518" s="8">
        <f t="shared" si="77"/>
        <v>31754.396500000003</v>
      </c>
    </row>
    <row r="519" spans="1:19" ht="76.5">
      <c r="A519" s="4" t="s">
        <v>107</v>
      </c>
      <c r="B519" s="2" t="s">
        <v>79</v>
      </c>
      <c r="C519" s="2">
        <v>100</v>
      </c>
      <c r="D519" s="8">
        <v>31546.6855</v>
      </c>
      <c r="E519" s="9"/>
      <c r="F519" s="8">
        <f t="shared" si="87"/>
        <v>31546.6855</v>
      </c>
      <c r="G519" s="9"/>
      <c r="H519" s="8">
        <f t="shared" si="82"/>
        <v>31546.6855</v>
      </c>
      <c r="I519" s="9"/>
      <c r="J519" s="8">
        <f t="shared" si="78"/>
        <v>31546.6855</v>
      </c>
      <c r="K519" s="9"/>
      <c r="L519" s="8">
        <f t="shared" si="76"/>
        <v>31546.6855</v>
      </c>
      <c r="M519" s="8">
        <v>31546.6855</v>
      </c>
      <c r="N519" s="9"/>
      <c r="O519" s="8">
        <f t="shared" si="88"/>
        <v>31546.6855</v>
      </c>
      <c r="P519" s="9"/>
      <c r="Q519" s="8">
        <f t="shared" si="83"/>
        <v>31546.6855</v>
      </c>
      <c r="R519" s="9"/>
      <c r="S519" s="8">
        <f t="shared" si="77"/>
        <v>31546.6855</v>
      </c>
    </row>
    <row r="520" spans="1:19" ht="38.25">
      <c r="A520" s="4" t="s">
        <v>35</v>
      </c>
      <c r="B520" s="2" t="s">
        <v>79</v>
      </c>
      <c r="C520" s="2">
        <v>200</v>
      </c>
      <c r="D520" s="8">
        <v>356.42599999999993</v>
      </c>
      <c r="E520" s="9"/>
      <c r="F520" s="8">
        <f t="shared" si="87"/>
        <v>356.42599999999993</v>
      </c>
      <c r="G520" s="9"/>
      <c r="H520" s="8">
        <f t="shared" si="82"/>
        <v>356.42599999999993</v>
      </c>
      <c r="I520" s="9"/>
      <c r="J520" s="8">
        <f t="shared" si="78"/>
        <v>356.42599999999993</v>
      </c>
      <c r="K520" s="9">
        <v>-152.1</v>
      </c>
      <c r="L520" s="8">
        <f t="shared" si="76"/>
        <v>204.32599999999994</v>
      </c>
      <c r="M520" s="8">
        <v>356.42599999999993</v>
      </c>
      <c r="N520" s="9"/>
      <c r="O520" s="8">
        <f t="shared" si="88"/>
        <v>356.42599999999993</v>
      </c>
      <c r="P520" s="9"/>
      <c r="Q520" s="8">
        <f t="shared" si="83"/>
        <v>356.42599999999993</v>
      </c>
      <c r="R520" s="9">
        <v>-152.1</v>
      </c>
      <c r="S520" s="8">
        <f t="shared" si="77"/>
        <v>204.32599999999994</v>
      </c>
    </row>
    <row r="521" spans="1:19" ht="25.5">
      <c r="A521" s="4" t="s">
        <v>306</v>
      </c>
      <c r="B521" s="2" t="s">
        <v>79</v>
      </c>
      <c r="C521" s="2">
        <v>300</v>
      </c>
      <c r="D521" s="8">
        <v>0</v>
      </c>
      <c r="E521" s="9"/>
      <c r="F521" s="8">
        <f t="shared" si="87"/>
        <v>0</v>
      </c>
      <c r="G521" s="9"/>
      <c r="H521" s="8">
        <f t="shared" si="82"/>
        <v>0</v>
      </c>
      <c r="I521" s="9"/>
      <c r="J521" s="8">
        <f t="shared" si="78"/>
        <v>0</v>
      </c>
      <c r="K521" s="9"/>
      <c r="L521" s="8">
        <f t="shared" si="76"/>
        <v>0</v>
      </c>
      <c r="M521" s="8">
        <v>0</v>
      </c>
      <c r="N521" s="9"/>
      <c r="O521" s="8">
        <f t="shared" si="88"/>
        <v>0</v>
      </c>
      <c r="P521" s="9"/>
      <c r="Q521" s="8">
        <f t="shared" si="83"/>
        <v>0</v>
      </c>
      <c r="R521" s="9"/>
      <c r="S521" s="8">
        <f t="shared" si="77"/>
        <v>0</v>
      </c>
    </row>
    <row r="522" spans="1:19" ht="25.5">
      <c r="A522" s="4" t="s">
        <v>34</v>
      </c>
      <c r="B522" s="2" t="s">
        <v>79</v>
      </c>
      <c r="C522" s="2">
        <v>800</v>
      </c>
      <c r="D522" s="8">
        <v>6.8849999999999998</v>
      </c>
      <c r="E522" s="9"/>
      <c r="F522" s="8">
        <f t="shared" si="87"/>
        <v>6.8849999999999998</v>
      </c>
      <c r="G522" s="9"/>
      <c r="H522" s="8">
        <f t="shared" si="82"/>
        <v>6.8849999999999998</v>
      </c>
      <c r="I522" s="9"/>
      <c r="J522" s="8">
        <f t="shared" si="78"/>
        <v>6.8849999999999998</v>
      </c>
      <c r="K522" s="9">
        <v>-3.5</v>
      </c>
      <c r="L522" s="8">
        <f t="shared" si="76"/>
        <v>3.3849999999999998</v>
      </c>
      <c r="M522" s="8">
        <v>6.8849999999999998</v>
      </c>
      <c r="N522" s="9"/>
      <c r="O522" s="8">
        <f t="shared" si="88"/>
        <v>6.8849999999999998</v>
      </c>
      <c r="P522" s="9"/>
      <c r="Q522" s="8">
        <f t="shared" si="83"/>
        <v>6.8849999999999998</v>
      </c>
      <c r="R522" s="9">
        <v>-3.5</v>
      </c>
      <c r="S522" s="8">
        <f t="shared" si="77"/>
        <v>3.3849999999999998</v>
      </c>
    </row>
    <row r="523" spans="1:19" ht="38.25">
      <c r="A523" s="4" t="s">
        <v>421</v>
      </c>
      <c r="B523" s="1" t="s">
        <v>422</v>
      </c>
      <c r="C523" s="2"/>
      <c r="D523" s="8">
        <v>0</v>
      </c>
      <c r="E523" s="9">
        <f>E524</f>
        <v>0</v>
      </c>
      <c r="F523" s="8">
        <f t="shared" si="87"/>
        <v>0</v>
      </c>
      <c r="G523" s="9">
        <f>G524</f>
        <v>0</v>
      </c>
      <c r="H523" s="8">
        <f t="shared" si="82"/>
        <v>0</v>
      </c>
      <c r="I523" s="9">
        <f>I524</f>
        <v>0</v>
      </c>
      <c r="J523" s="8">
        <f t="shared" si="78"/>
        <v>0</v>
      </c>
      <c r="K523" s="9">
        <f>K524</f>
        <v>0</v>
      </c>
      <c r="L523" s="8">
        <f t="shared" si="76"/>
        <v>0</v>
      </c>
      <c r="M523" s="8">
        <v>0</v>
      </c>
      <c r="N523" s="9">
        <f>N524</f>
        <v>0</v>
      </c>
      <c r="O523" s="8">
        <f t="shared" si="88"/>
        <v>0</v>
      </c>
      <c r="P523" s="9">
        <f>P524</f>
        <v>0</v>
      </c>
      <c r="Q523" s="8">
        <f t="shared" si="83"/>
        <v>0</v>
      </c>
      <c r="R523" s="9">
        <f>R524</f>
        <v>0</v>
      </c>
      <c r="S523" s="8">
        <f t="shared" si="77"/>
        <v>0</v>
      </c>
    </row>
    <row r="524" spans="1:19" ht="38.25">
      <c r="A524" s="4" t="s">
        <v>35</v>
      </c>
      <c r="B524" s="2" t="s">
        <v>422</v>
      </c>
      <c r="C524" s="2">
        <v>200</v>
      </c>
      <c r="D524" s="8">
        <v>0</v>
      </c>
      <c r="E524" s="9"/>
      <c r="F524" s="8">
        <f t="shared" si="87"/>
        <v>0</v>
      </c>
      <c r="G524" s="9"/>
      <c r="H524" s="8">
        <f t="shared" si="82"/>
        <v>0</v>
      </c>
      <c r="I524" s="9"/>
      <c r="J524" s="8">
        <f t="shared" si="78"/>
        <v>0</v>
      </c>
      <c r="K524" s="9"/>
      <c r="L524" s="8">
        <f t="shared" si="76"/>
        <v>0</v>
      </c>
      <c r="M524" s="8">
        <v>0</v>
      </c>
      <c r="N524" s="9"/>
      <c r="O524" s="8">
        <f t="shared" si="88"/>
        <v>0</v>
      </c>
      <c r="P524" s="9"/>
      <c r="Q524" s="8">
        <f t="shared" si="83"/>
        <v>0</v>
      </c>
      <c r="R524" s="9"/>
      <c r="S524" s="8">
        <f t="shared" si="77"/>
        <v>0</v>
      </c>
    </row>
    <row r="525" spans="1:19" ht="51">
      <c r="A525" s="4" t="s">
        <v>327</v>
      </c>
      <c r="B525" s="2" t="s">
        <v>80</v>
      </c>
      <c r="C525" s="2"/>
      <c r="D525" s="8">
        <v>12369.27104</v>
      </c>
      <c r="E525" s="9">
        <f>E526</f>
        <v>0</v>
      </c>
      <c r="F525" s="8">
        <f t="shared" si="87"/>
        <v>12369.27104</v>
      </c>
      <c r="G525" s="9">
        <f>G526</f>
        <v>0</v>
      </c>
      <c r="H525" s="8">
        <f t="shared" si="82"/>
        <v>12369.27104</v>
      </c>
      <c r="I525" s="9">
        <f>I526</f>
        <v>0</v>
      </c>
      <c r="J525" s="8">
        <f t="shared" si="78"/>
        <v>12369.27104</v>
      </c>
      <c r="K525" s="9">
        <f>K526</f>
        <v>0</v>
      </c>
      <c r="L525" s="8">
        <f t="shared" si="76"/>
        <v>12369.27104</v>
      </c>
      <c r="M525" s="8">
        <v>12369.27104</v>
      </c>
      <c r="N525" s="9">
        <f>N526</f>
        <v>0</v>
      </c>
      <c r="O525" s="8">
        <f t="shared" si="88"/>
        <v>12369.27104</v>
      </c>
      <c r="P525" s="9">
        <f>P526</f>
        <v>0</v>
      </c>
      <c r="Q525" s="8">
        <f t="shared" si="83"/>
        <v>12369.27104</v>
      </c>
      <c r="R525" s="9">
        <f>R526</f>
        <v>0</v>
      </c>
      <c r="S525" s="8">
        <f t="shared" si="77"/>
        <v>12369.27104</v>
      </c>
    </row>
    <row r="526" spans="1:19" ht="38.25">
      <c r="A526" s="4" t="s">
        <v>328</v>
      </c>
      <c r="B526" s="2" t="s">
        <v>81</v>
      </c>
      <c r="C526" s="2"/>
      <c r="D526" s="8">
        <v>12369.27104</v>
      </c>
      <c r="E526" s="9">
        <f>E527+E528+E529</f>
        <v>0</v>
      </c>
      <c r="F526" s="8">
        <f t="shared" si="87"/>
        <v>12369.27104</v>
      </c>
      <c r="G526" s="9">
        <f>G527+G528+G529</f>
        <v>0</v>
      </c>
      <c r="H526" s="8">
        <f t="shared" si="82"/>
        <v>12369.27104</v>
      </c>
      <c r="I526" s="9">
        <f>I527+I528+I529</f>
        <v>0</v>
      </c>
      <c r="J526" s="8">
        <f t="shared" si="78"/>
        <v>12369.27104</v>
      </c>
      <c r="K526" s="9">
        <f>K527+K528+K529</f>
        <v>0</v>
      </c>
      <c r="L526" s="8">
        <f t="shared" si="76"/>
        <v>12369.27104</v>
      </c>
      <c r="M526" s="8">
        <v>12369.27104</v>
      </c>
      <c r="N526" s="9">
        <f>N527+N528+N529</f>
        <v>0</v>
      </c>
      <c r="O526" s="8">
        <f t="shared" si="88"/>
        <v>12369.27104</v>
      </c>
      <c r="P526" s="9">
        <f>P527+P528+P529</f>
        <v>0</v>
      </c>
      <c r="Q526" s="8">
        <f t="shared" si="83"/>
        <v>12369.27104</v>
      </c>
      <c r="R526" s="9">
        <f>R527+R528+R529</f>
        <v>0</v>
      </c>
      <c r="S526" s="8">
        <f t="shared" si="77"/>
        <v>12369.27104</v>
      </c>
    </row>
    <row r="527" spans="1:19" ht="76.5">
      <c r="A527" s="4" t="s">
        <v>107</v>
      </c>
      <c r="B527" s="2" t="s">
        <v>81</v>
      </c>
      <c r="C527" s="2">
        <v>100</v>
      </c>
      <c r="D527" s="8">
        <v>7288.3578499999985</v>
      </c>
      <c r="E527" s="9"/>
      <c r="F527" s="8">
        <f t="shared" si="87"/>
        <v>7288.3578499999985</v>
      </c>
      <c r="G527" s="9"/>
      <c r="H527" s="8">
        <f t="shared" si="82"/>
        <v>7288.3578499999985</v>
      </c>
      <c r="I527" s="9"/>
      <c r="J527" s="8">
        <f t="shared" si="78"/>
        <v>7288.3578499999985</v>
      </c>
      <c r="K527" s="9"/>
      <c r="L527" s="8">
        <f t="shared" si="76"/>
        <v>7288.3578499999985</v>
      </c>
      <c r="M527" s="8">
        <v>7288.3578499999985</v>
      </c>
      <c r="N527" s="9"/>
      <c r="O527" s="8">
        <f t="shared" si="88"/>
        <v>7288.3578499999985</v>
      </c>
      <c r="P527" s="9"/>
      <c r="Q527" s="8">
        <f t="shared" si="83"/>
        <v>7288.3578499999985</v>
      </c>
      <c r="R527" s="9"/>
      <c r="S527" s="8">
        <f t="shared" si="77"/>
        <v>7288.3578499999985</v>
      </c>
    </row>
    <row r="528" spans="1:19" ht="38.25">
      <c r="A528" s="4" t="s">
        <v>35</v>
      </c>
      <c r="B528" s="2" t="s">
        <v>81</v>
      </c>
      <c r="C528" s="2">
        <v>200</v>
      </c>
      <c r="D528" s="8">
        <v>5002.1161899999997</v>
      </c>
      <c r="E528" s="9"/>
      <c r="F528" s="8">
        <f t="shared" si="87"/>
        <v>5002.1161899999997</v>
      </c>
      <c r="G528" s="9"/>
      <c r="H528" s="8">
        <f t="shared" si="82"/>
        <v>5002.1161899999997</v>
      </c>
      <c r="I528" s="9"/>
      <c r="J528" s="8">
        <f t="shared" si="78"/>
        <v>5002.1161899999997</v>
      </c>
      <c r="K528" s="9"/>
      <c r="L528" s="8">
        <f t="shared" si="76"/>
        <v>5002.1161899999997</v>
      </c>
      <c r="M528" s="8">
        <v>5002.1161899999997</v>
      </c>
      <c r="N528" s="9"/>
      <c r="O528" s="8">
        <f t="shared" si="88"/>
        <v>5002.1161899999997</v>
      </c>
      <c r="P528" s="9"/>
      <c r="Q528" s="8">
        <f t="shared" si="83"/>
        <v>5002.1161899999997</v>
      </c>
      <c r="R528" s="9"/>
      <c r="S528" s="8">
        <f t="shared" si="77"/>
        <v>5002.1161899999997</v>
      </c>
    </row>
    <row r="529" spans="1:19" ht="25.5">
      <c r="A529" s="4" t="s">
        <v>34</v>
      </c>
      <c r="B529" s="2" t="s">
        <v>81</v>
      </c>
      <c r="C529" s="2">
        <v>800</v>
      </c>
      <c r="D529" s="8">
        <v>78.796999999999983</v>
      </c>
      <c r="E529" s="9"/>
      <c r="F529" s="8">
        <f t="shared" si="87"/>
        <v>78.796999999999983</v>
      </c>
      <c r="G529" s="9"/>
      <c r="H529" s="8">
        <f t="shared" si="82"/>
        <v>78.796999999999983</v>
      </c>
      <c r="I529" s="9"/>
      <c r="J529" s="8">
        <f t="shared" si="78"/>
        <v>78.796999999999983</v>
      </c>
      <c r="K529" s="9"/>
      <c r="L529" s="8">
        <f t="shared" si="76"/>
        <v>78.796999999999983</v>
      </c>
      <c r="M529" s="8">
        <v>78.796999999999983</v>
      </c>
      <c r="N529" s="9"/>
      <c r="O529" s="8">
        <f t="shared" si="88"/>
        <v>78.796999999999983</v>
      </c>
      <c r="P529" s="9"/>
      <c r="Q529" s="8">
        <f t="shared" si="83"/>
        <v>78.796999999999983</v>
      </c>
      <c r="R529" s="9"/>
      <c r="S529" s="8">
        <f t="shared" si="77"/>
        <v>78.796999999999983</v>
      </c>
    </row>
    <row r="530" spans="1:19" ht="38.25">
      <c r="A530" s="4" t="s">
        <v>82</v>
      </c>
      <c r="B530" s="2" t="s">
        <v>84</v>
      </c>
      <c r="C530" s="2"/>
      <c r="D530" s="8">
        <v>15.900499999999997</v>
      </c>
      <c r="E530" s="9">
        <f>E531</f>
        <v>0</v>
      </c>
      <c r="F530" s="8">
        <f t="shared" si="87"/>
        <v>15.900499999999997</v>
      </c>
      <c r="G530" s="9">
        <f>G531</f>
        <v>0</v>
      </c>
      <c r="H530" s="8">
        <f t="shared" si="82"/>
        <v>15.900499999999997</v>
      </c>
      <c r="I530" s="9">
        <f>I531</f>
        <v>0</v>
      </c>
      <c r="J530" s="8">
        <f t="shared" si="78"/>
        <v>15.900499999999997</v>
      </c>
      <c r="K530" s="9">
        <f>K531</f>
        <v>0</v>
      </c>
      <c r="L530" s="8">
        <f t="shared" si="76"/>
        <v>15.900499999999997</v>
      </c>
      <c r="M530" s="8">
        <v>15.900499999999997</v>
      </c>
      <c r="N530" s="9">
        <f>N531</f>
        <v>0</v>
      </c>
      <c r="O530" s="8">
        <f t="shared" si="88"/>
        <v>15.900499999999997</v>
      </c>
      <c r="P530" s="9">
        <f>P531</f>
        <v>0</v>
      </c>
      <c r="Q530" s="8">
        <f t="shared" si="83"/>
        <v>15.900499999999997</v>
      </c>
      <c r="R530" s="9">
        <f>R531</f>
        <v>0</v>
      </c>
      <c r="S530" s="8">
        <f t="shared" si="77"/>
        <v>15.900499999999997</v>
      </c>
    </row>
    <row r="531" spans="1:19" ht="38.25">
      <c r="A531" s="4" t="s">
        <v>83</v>
      </c>
      <c r="B531" s="2" t="s">
        <v>85</v>
      </c>
      <c r="C531" s="2"/>
      <c r="D531" s="8">
        <v>15.900499999999997</v>
      </c>
      <c r="E531" s="9">
        <f>E532</f>
        <v>0</v>
      </c>
      <c r="F531" s="8">
        <f t="shared" si="87"/>
        <v>15.900499999999997</v>
      </c>
      <c r="G531" s="9">
        <f>G532</f>
        <v>0</v>
      </c>
      <c r="H531" s="8">
        <f t="shared" si="82"/>
        <v>15.900499999999997</v>
      </c>
      <c r="I531" s="9">
        <f>I532</f>
        <v>0</v>
      </c>
      <c r="J531" s="8">
        <f t="shared" si="78"/>
        <v>15.900499999999997</v>
      </c>
      <c r="K531" s="9">
        <f>K532</f>
        <v>0</v>
      </c>
      <c r="L531" s="8">
        <f t="shared" si="76"/>
        <v>15.900499999999997</v>
      </c>
      <c r="M531" s="8">
        <v>15.900499999999997</v>
      </c>
      <c r="N531" s="9">
        <f>N532</f>
        <v>0</v>
      </c>
      <c r="O531" s="8">
        <f t="shared" si="88"/>
        <v>15.900499999999997</v>
      </c>
      <c r="P531" s="9">
        <f>P532</f>
        <v>0</v>
      </c>
      <c r="Q531" s="8">
        <f t="shared" si="83"/>
        <v>15.900499999999997</v>
      </c>
      <c r="R531" s="9">
        <f>R532</f>
        <v>0</v>
      </c>
      <c r="S531" s="8">
        <f t="shared" si="77"/>
        <v>15.900499999999997</v>
      </c>
    </row>
    <row r="532" spans="1:19" ht="38.25">
      <c r="A532" s="4" t="s">
        <v>35</v>
      </c>
      <c r="B532" s="2" t="s">
        <v>85</v>
      </c>
      <c r="C532" s="2">
        <v>200</v>
      </c>
      <c r="D532" s="8">
        <v>15.900499999999997</v>
      </c>
      <c r="E532" s="9"/>
      <c r="F532" s="8">
        <f t="shared" si="87"/>
        <v>15.900499999999997</v>
      </c>
      <c r="G532" s="9"/>
      <c r="H532" s="8">
        <f t="shared" si="82"/>
        <v>15.900499999999997</v>
      </c>
      <c r="I532" s="9"/>
      <c r="J532" s="8">
        <f t="shared" si="78"/>
        <v>15.900499999999997</v>
      </c>
      <c r="K532" s="9"/>
      <c r="L532" s="8">
        <f t="shared" si="76"/>
        <v>15.900499999999997</v>
      </c>
      <c r="M532" s="8">
        <v>15.900499999999997</v>
      </c>
      <c r="N532" s="9"/>
      <c r="O532" s="8">
        <f t="shared" si="88"/>
        <v>15.900499999999997</v>
      </c>
      <c r="P532" s="9"/>
      <c r="Q532" s="8">
        <f t="shared" si="83"/>
        <v>15.900499999999997</v>
      </c>
      <c r="R532" s="9"/>
      <c r="S532" s="8">
        <f t="shared" si="77"/>
        <v>15.900499999999997</v>
      </c>
    </row>
    <row r="533" spans="1:19" ht="51">
      <c r="A533" s="4" t="s">
        <v>86</v>
      </c>
      <c r="B533" s="2" t="s">
        <v>88</v>
      </c>
      <c r="C533" s="2"/>
      <c r="D533" s="8">
        <v>827.28899999999999</v>
      </c>
      <c r="E533" s="9">
        <f>E534</f>
        <v>0</v>
      </c>
      <c r="F533" s="8">
        <f t="shared" si="87"/>
        <v>827.28899999999999</v>
      </c>
      <c r="G533" s="9">
        <f>G534</f>
        <v>0</v>
      </c>
      <c r="H533" s="8">
        <f t="shared" si="82"/>
        <v>827.28899999999999</v>
      </c>
      <c r="I533" s="9">
        <f>I534</f>
        <v>0</v>
      </c>
      <c r="J533" s="8">
        <f t="shared" si="78"/>
        <v>827.28899999999999</v>
      </c>
      <c r="K533" s="9">
        <f>K534</f>
        <v>0</v>
      </c>
      <c r="L533" s="8">
        <f t="shared" si="76"/>
        <v>827.28899999999999</v>
      </c>
      <c r="M533" s="8">
        <v>827.28899999999999</v>
      </c>
      <c r="N533" s="9">
        <f>N534</f>
        <v>0</v>
      </c>
      <c r="O533" s="8">
        <f t="shared" si="88"/>
        <v>827.28899999999999</v>
      </c>
      <c r="P533" s="9">
        <f>P534</f>
        <v>0</v>
      </c>
      <c r="Q533" s="8">
        <f t="shared" si="83"/>
        <v>827.28899999999999</v>
      </c>
      <c r="R533" s="9">
        <f>R534</f>
        <v>0</v>
      </c>
      <c r="S533" s="8">
        <f t="shared" si="77"/>
        <v>827.28899999999999</v>
      </c>
    </row>
    <row r="534" spans="1:19" ht="38.25">
      <c r="A534" s="4" t="s">
        <v>87</v>
      </c>
      <c r="B534" s="2" t="s">
        <v>89</v>
      </c>
      <c r="C534" s="2"/>
      <c r="D534" s="8">
        <v>827.28899999999999</v>
      </c>
      <c r="E534" s="9">
        <f>E535+E536</f>
        <v>0</v>
      </c>
      <c r="F534" s="8">
        <f t="shared" si="87"/>
        <v>827.28899999999999</v>
      </c>
      <c r="G534" s="9">
        <f>G535+G536</f>
        <v>0</v>
      </c>
      <c r="H534" s="8">
        <f t="shared" si="82"/>
        <v>827.28899999999999</v>
      </c>
      <c r="I534" s="9">
        <f>I535+I536</f>
        <v>0</v>
      </c>
      <c r="J534" s="8">
        <f t="shared" si="78"/>
        <v>827.28899999999999</v>
      </c>
      <c r="K534" s="9">
        <f>K535+K536</f>
        <v>0</v>
      </c>
      <c r="L534" s="8">
        <f t="shared" ref="L534:L597" si="89">J534+K534</f>
        <v>827.28899999999999</v>
      </c>
      <c r="M534" s="8">
        <v>827.28899999999999</v>
      </c>
      <c r="N534" s="9">
        <f>N535+N536</f>
        <v>0</v>
      </c>
      <c r="O534" s="8">
        <f t="shared" si="88"/>
        <v>827.28899999999999</v>
      </c>
      <c r="P534" s="9">
        <f>P535+P536</f>
        <v>0</v>
      </c>
      <c r="Q534" s="8">
        <f t="shared" si="83"/>
        <v>827.28899999999999</v>
      </c>
      <c r="R534" s="9">
        <f>R535+R536</f>
        <v>0</v>
      </c>
      <c r="S534" s="8">
        <f t="shared" ref="S534:S597" si="90">Q534+R534</f>
        <v>827.28899999999999</v>
      </c>
    </row>
    <row r="535" spans="1:19" ht="76.5">
      <c r="A535" s="4" t="s">
        <v>107</v>
      </c>
      <c r="B535" s="2" t="s">
        <v>89</v>
      </c>
      <c r="C535" s="2">
        <v>100</v>
      </c>
      <c r="D535" s="8">
        <v>783.90499999999997</v>
      </c>
      <c r="E535" s="9"/>
      <c r="F535" s="8">
        <f t="shared" si="87"/>
        <v>783.90499999999997</v>
      </c>
      <c r="G535" s="9"/>
      <c r="H535" s="8">
        <f t="shared" si="82"/>
        <v>783.90499999999997</v>
      </c>
      <c r="I535" s="9"/>
      <c r="J535" s="8">
        <f t="shared" si="78"/>
        <v>783.90499999999997</v>
      </c>
      <c r="K535" s="9"/>
      <c r="L535" s="8">
        <f t="shared" si="89"/>
        <v>783.90499999999997</v>
      </c>
      <c r="M535" s="8">
        <v>783.90499999999997</v>
      </c>
      <c r="N535" s="9"/>
      <c r="O535" s="8">
        <f t="shared" si="88"/>
        <v>783.90499999999997</v>
      </c>
      <c r="P535" s="9"/>
      <c r="Q535" s="8">
        <f t="shared" si="83"/>
        <v>783.90499999999997</v>
      </c>
      <c r="R535" s="9"/>
      <c r="S535" s="8">
        <f t="shared" si="90"/>
        <v>783.90499999999997</v>
      </c>
    </row>
    <row r="536" spans="1:19" ht="38.25">
      <c r="A536" s="4" t="s">
        <v>35</v>
      </c>
      <c r="B536" s="2" t="s">
        <v>89</v>
      </c>
      <c r="C536" s="2">
        <v>200</v>
      </c>
      <c r="D536" s="8">
        <v>43.383999999999993</v>
      </c>
      <c r="E536" s="9"/>
      <c r="F536" s="8">
        <f t="shared" si="87"/>
        <v>43.383999999999993</v>
      </c>
      <c r="G536" s="9"/>
      <c r="H536" s="8">
        <f t="shared" si="82"/>
        <v>43.383999999999993</v>
      </c>
      <c r="I536" s="9"/>
      <c r="J536" s="8">
        <f t="shared" si="78"/>
        <v>43.383999999999993</v>
      </c>
      <c r="K536" s="9"/>
      <c r="L536" s="8">
        <f t="shared" si="89"/>
        <v>43.383999999999993</v>
      </c>
      <c r="M536" s="8">
        <v>43.383999999999993</v>
      </c>
      <c r="N536" s="9"/>
      <c r="O536" s="8">
        <f t="shared" si="88"/>
        <v>43.383999999999993</v>
      </c>
      <c r="P536" s="9"/>
      <c r="Q536" s="8">
        <f t="shared" si="83"/>
        <v>43.383999999999993</v>
      </c>
      <c r="R536" s="9"/>
      <c r="S536" s="8">
        <f t="shared" si="90"/>
        <v>43.383999999999993</v>
      </c>
    </row>
    <row r="537" spans="1:19" ht="63.75">
      <c r="A537" s="4" t="s">
        <v>90</v>
      </c>
      <c r="B537" s="2" t="s">
        <v>91</v>
      </c>
      <c r="C537" s="2"/>
      <c r="D537" s="8">
        <v>170</v>
      </c>
      <c r="E537" s="9">
        <f>E538</f>
        <v>0</v>
      </c>
      <c r="F537" s="8">
        <f t="shared" si="87"/>
        <v>170</v>
      </c>
      <c r="G537" s="9">
        <f>G538</f>
        <v>0</v>
      </c>
      <c r="H537" s="8">
        <f t="shared" si="82"/>
        <v>170</v>
      </c>
      <c r="I537" s="9">
        <f>I538</f>
        <v>0</v>
      </c>
      <c r="J537" s="8">
        <f t="shared" ref="J537:J600" si="91">H537+I537</f>
        <v>170</v>
      </c>
      <c r="K537" s="9">
        <f>K538</f>
        <v>0</v>
      </c>
      <c r="L537" s="8">
        <f t="shared" si="89"/>
        <v>170</v>
      </c>
      <c r="M537" s="8">
        <v>170</v>
      </c>
      <c r="N537" s="9">
        <f>N538</f>
        <v>0</v>
      </c>
      <c r="O537" s="8">
        <f t="shared" si="88"/>
        <v>170</v>
      </c>
      <c r="P537" s="9">
        <f>P538</f>
        <v>0</v>
      </c>
      <c r="Q537" s="8">
        <f t="shared" si="83"/>
        <v>170</v>
      </c>
      <c r="R537" s="9">
        <f>R538</f>
        <v>0</v>
      </c>
      <c r="S537" s="8">
        <f t="shared" si="90"/>
        <v>170</v>
      </c>
    </row>
    <row r="538" spans="1:19" ht="76.5">
      <c r="A538" s="4" t="s">
        <v>92</v>
      </c>
      <c r="B538" s="2" t="s">
        <v>553</v>
      </c>
      <c r="C538" s="2"/>
      <c r="D538" s="8">
        <v>170</v>
      </c>
      <c r="E538" s="9">
        <f>E539</f>
        <v>0</v>
      </c>
      <c r="F538" s="8">
        <f t="shared" si="87"/>
        <v>170</v>
      </c>
      <c r="G538" s="9">
        <f>G539</f>
        <v>0</v>
      </c>
      <c r="H538" s="8">
        <f t="shared" si="82"/>
        <v>170</v>
      </c>
      <c r="I538" s="9">
        <f>I539</f>
        <v>0</v>
      </c>
      <c r="J538" s="8">
        <f t="shared" si="91"/>
        <v>170</v>
      </c>
      <c r="K538" s="9">
        <f>K539</f>
        <v>0</v>
      </c>
      <c r="L538" s="8">
        <f t="shared" si="89"/>
        <v>170</v>
      </c>
      <c r="M538" s="8">
        <v>170</v>
      </c>
      <c r="N538" s="9">
        <f>N539</f>
        <v>0</v>
      </c>
      <c r="O538" s="8">
        <f t="shared" si="88"/>
        <v>170</v>
      </c>
      <c r="P538" s="9">
        <f>P539</f>
        <v>0</v>
      </c>
      <c r="Q538" s="8">
        <f t="shared" si="83"/>
        <v>170</v>
      </c>
      <c r="R538" s="9">
        <f>R539</f>
        <v>0</v>
      </c>
      <c r="S538" s="8">
        <f t="shared" si="90"/>
        <v>170</v>
      </c>
    </row>
    <row r="539" spans="1:19" ht="38.25">
      <c r="A539" s="4" t="s">
        <v>35</v>
      </c>
      <c r="B539" s="2" t="s">
        <v>553</v>
      </c>
      <c r="C539" s="2">
        <v>200</v>
      </c>
      <c r="D539" s="8">
        <v>170</v>
      </c>
      <c r="E539" s="9"/>
      <c r="F539" s="8">
        <f t="shared" si="87"/>
        <v>170</v>
      </c>
      <c r="G539" s="9"/>
      <c r="H539" s="8">
        <f t="shared" si="82"/>
        <v>170</v>
      </c>
      <c r="I539" s="9"/>
      <c r="J539" s="8">
        <f t="shared" si="91"/>
        <v>170</v>
      </c>
      <c r="K539" s="9"/>
      <c r="L539" s="8">
        <f t="shared" si="89"/>
        <v>170</v>
      </c>
      <c r="M539" s="8">
        <v>170</v>
      </c>
      <c r="N539" s="9"/>
      <c r="O539" s="8">
        <f t="shared" si="88"/>
        <v>170</v>
      </c>
      <c r="P539" s="9"/>
      <c r="Q539" s="8">
        <f t="shared" si="83"/>
        <v>170</v>
      </c>
      <c r="R539" s="9"/>
      <c r="S539" s="8">
        <f t="shared" si="90"/>
        <v>170</v>
      </c>
    </row>
    <row r="540" spans="1:19" ht="39.75" customHeight="1">
      <c r="A540" s="10" t="s">
        <v>455</v>
      </c>
      <c r="B540" s="7" t="s">
        <v>94</v>
      </c>
      <c r="C540" s="2"/>
      <c r="D540" s="8">
        <v>726.52199999999993</v>
      </c>
      <c r="E540" s="9">
        <f>E541</f>
        <v>0</v>
      </c>
      <c r="F540" s="8">
        <f t="shared" si="87"/>
        <v>726.52199999999993</v>
      </c>
      <c r="G540" s="9">
        <f>G541</f>
        <v>0</v>
      </c>
      <c r="H540" s="8">
        <f t="shared" si="82"/>
        <v>726.52199999999993</v>
      </c>
      <c r="I540" s="9">
        <f>I541</f>
        <v>0</v>
      </c>
      <c r="J540" s="8">
        <f t="shared" si="91"/>
        <v>726.52199999999993</v>
      </c>
      <c r="K540" s="9">
        <f>K541</f>
        <v>0</v>
      </c>
      <c r="L540" s="8">
        <f t="shared" si="89"/>
        <v>726.52199999999993</v>
      </c>
      <c r="M540" s="8">
        <v>726.52199999999993</v>
      </c>
      <c r="N540" s="9">
        <f>N541</f>
        <v>0</v>
      </c>
      <c r="O540" s="8">
        <f t="shared" si="88"/>
        <v>726.52199999999993</v>
      </c>
      <c r="P540" s="9">
        <f>P541</f>
        <v>0</v>
      </c>
      <c r="Q540" s="8">
        <f t="shared" si="83"/>
        <v>726.52199999999993</v>
      </c>
      <c r="R540" s="9">
        <f>R541</f>
        <v>0</v>
      </c>
      <c r="S540" s="8">
        <f t="shared" si="90"/>
        <v>726.52199999999993</v>
      </c>
    </row>
    <row r="541" spans="1:19" ht="42.75" customHeight="1">
      <c r="A541" s="4" t="s">
        <v>456</v>
      </c>
      <c r="B541" s="2" t="s">
        <v>95</v>
      </c>
      <c r="C541" s="2"/>
      <c r="D541" s="8">
        <v>726.52199999999993</v>
      </c>
      <c r="E541" s="9">
        <f>E542</f>
        <v>0</v>
      </c>
      <c r="F541" s="8">
        <f t="shared" si="87"/>
        <v>726.52199999999993</v>
      </c>
      <c r="G541" s="9">
        <f>G542</f>
        <v>0</v>
      </c>
      <c r="H541" s="8">
        <f t="shared" si="82"/>
        <v>726.52199999999993</v>
      </c>
      <c r="I541" s="9">
        <f>I542</f>
        <v>0</v>
      </c>
      <c r="J541" s="8">
        <f t="shared" si="91"/>
        <v>726.52199999999993</v>
      </c>
      <c r="K541" s="9">
        <f>K542</f>
        <v>0</v>
      </c>
      <c r="L541" s="8">
        <f t="shared" si="89"/>
        <v>726.52199999999993</v>
      </c>
      <c r="M541" s="8">
        <v>726.52199999999993</v>
      </c>
      <c r="N541" s="9">
        <f>N542</f>
        <v>0</v>
      </c>
      <c r="O541" s="8">
        <f t="shared" si="88"/>
        <v>726.52199999999993</v>
      </c>
      <c r="P541" s="9">
        <f>P542</f>
        <v>0</v>
      </c>
      <c r="Q541" s="8">
        <f t="shared" si="83"/>
        <v>726.52199999999993</v>
      </c>
      <c r="R541" s="9">
        <f>R542</f>
        <v>0</v>
      </c>
      <c r="S541" s="8">
        <f t="shared" si="90"/>
        <v>726.52199999999993</v>
      </c>
    </row>
    <row r="542" spans="1:19" ht="15.75">
      <c r="A542" s="4" t="s">
        <v>93</v>
      </c>
      <c r="B542" s="2" t="s">
        <v>96</v>
      </c>
      <c r="C542" s="2"/>
      <c r="D542" s="8">
        <v>726.52199999999993</v>
      </c>
      <c r="E542" s="9">
        <f>E543+E544</f>
        <v>0</v>
      </c>
      <c r="F542" s="8">
        <f t="shared" si="87"/>
        <v>726.52199999999993</v>
      </c>
      <c r="G542" s="9">
        <f>G543+G544</f>
        <v>0</v>
      </c>
      <c r="H542" s="8">
        <f t="shared" si="82"/>
        <v>726.52199999999993</v>
      </c>
      <c r="I542" s="9">
        <f>I543+I544</f>
        <v>0</v>
      </c>
      <c r="J542" s="8">
        <f t="shared" si="91"/>
        <v>726.52199999999993</v>
      </c>
      <c r="K542" s="9">
        <f>K543+K544</f>
        <v>0</v>
      </c>
      <c r="L542" s="8">
        <f t="shared" si="89"/>
        <v>726.52199999999993</v>
      </c>
      <c r="M542" s="8">
        <v>726.52199999999993</v>
      </c>
      <c r="N542" s="9">
        <f>N543+N544</f>
        <v>0</v>
      </c>
      <c r="O542" s="8">
        <f t="shared" si="88"/>
        <v>726.52199999999993</v>
      </c>
      <c r="P542" s="9">
        <f>P543+P544</f>
        <v>0</v>
      </c>
      <c r="Q542" s="8">
        <f t="shared" si="83"/>
        <v>726.52199999999993</v>
      </c>
      <c r="R542" s="9">
        <f>R543+R544</f>
        <v>0</v>
      </c>
      <c r="S542" s="8">
        <f t="shared" si="90"/>
        <v>726.52199999999993</v>
      </c>
    </row>
    <row r="543" spans="1:19" ht="76.5" hidden="1">
      <c r="A543" s="4" t="s">
        <v>107</v>
      </c>
      <c r="B543" s="2" t="s">
        <v>96</v>
      </c>
      <c r="C543" s="2">
        <v>100</v>
      </c>
      <c r="D543" s="8">
        <v>0</v>
      </c>
      <c r="E543" s="9"/>
      <c r="F543" s="8">
        <f t="shared" si="87"/>
        <v>0</v>
      </c>
      <c r="G543" s="9"/>
      <c r="H543" s="8">
        <f t="shared" si="82"/>
        <v>0</v>
      </c>
      <c r="I543" s="9"/>
      <c r="J543" s="8">
        <f t="shared" si="91"/>
        <v>0</v>
      </c>
      <c r="K543" s="9"/>
      <c r="L543" s="8">
        <f t="shared" si="89"/>
        <v>0</v>
      </c>
      <c r="M543" s="8">
        <v>0</v>
      </c>
      <c r="N543" s="9"/>
      <c r="O543" s="8">
        <f t="shared" si="88"/>
        <v>0</v>
      </c>
      <c r="P543" s="9"/>
      <c r="Q543" s="8">
        <f t="shared" si="83"/>
        <v>0</v>
      </c>
      <c r="R543" s="9"/>
      <c r="S543" s="8">
        <f t="shared" si="90"/>
        <v>0</v>
      </c>
    </row>
    <row r="544" spans="1:19" ht="38.25">
      <c r="A544" s="4" t="s">
        <v>35</v>
      </c>
      <c r="B544" s="2" t="s">
        <v>96</v>
      </c>
      <c r="C544" s="2">
        <v>200</v>
      </c>
      <c r="D544" s="8">
        <v>726.52199999999993</v>
      </c>
      <c r="E544" s="9"/>
      <c r="F544" s="8">
        <f t="shared" si="87"/>
        <v>726.52199999999993</v>
      </c>
      <c r="G544" s="9"/>
      <c r="H544" s="8">
        <f t="shared" si="82"/>
        <v>726.52199999999993</v>
      </c>
      <c r="I544" s="9"/>
      <c r="J544" s="8">
        <f t="shared" si="91"/>
        <v>726.52199999999993</v>
      </c>
      <c r="K544" s="9"/>
      <c r="L544" s="8">
        <f t="shared" si="89"/>
        <v>726.52199999999993</v>
      </c>
      <c r="M544" s="8">
        <v>726.52199999999993</v>
      </c>
      <c r="N544" s="9"/>
      <c r="O544" s="8">
        <f t="shared" si="88"/>
        <v>726.52199999999993</v>
      </c>
      <c r="P544" s="9"/>
      <c r="Q544" s="8">
        <f t="shared" si="83"/>
        <v>726.52199999999993</v>
      </c>
      <c r="R544" s="9"/>
      <c r="S544" s="8">
        <f t="shared" si="90"/>
        <v>726.52199999999993</v>
      </c>
    </row>
    <row r="545" spans="1:19" ht="51">
      <c r="A545" s="10" t="s">
        <v>521</v>
      </c>
      <c r="B545" s="7" t="s">
        <v>522</v>
      </c>
      <c r="C545" s="2"/>
      <c r="D545" s="8">
        <v>0</v>
      </c>
      <c r="E545" s="9">
        <f>E546</f>
        <v>0</v>
      </c>
      <c r="F545" s="8">
        <f t="shared" si="87"/>
        <v>0</v>
      </c>
      <c r="G545" s="9">
        <f>G546</f>
        <v>0</v>
      </c>
      <c r="H545" s="8">
        <f t="shared" si="82"/>
        <v>0</v>
      </c>
      <c r="I545" s="9">
        <f>I546</f>
        <v>0</v>
      </c>
      <c r="J545" s="8">
        <f t="shared" si="91"/>
        <v>0</v>
      </c>
      <c r="K545" s="9">
        <f>K546</f>
        <v>0</v>
      </c>
      <c r="L545" s="8">
        <f t="shared" si="89"/>
        <v>0</v>
      </c>
      <c r="M545" s="8">
        <v>0</v>
      </c>
      <c r="N545" s="9">
        <f>N546</f>
        <v>0</v>
      </c>
      <c r="O545" s="8">
        <f t="shared" si="88"/>
        <v>0</v>
      </c>
      <c r="P545" s="9">
        <f>P546</f>
        <v>0</v>
      </c>
      <c r="Q545" s="8">
        <f t="shared" si="83"/>
        <v>0</v>
      </c>
      <c r="R545" s="9">
        <f>R546</f>
        <v>0</v>
      </c>
      <c r="S545" s="8">
        <f t="shared" si="90"/>
        <v>0</v>
      </c>
    </row>
    <row r="546" spans="1:19" ht="51">
      <c r="A546" s="4" t="s">
        <v>524</v>
      </c>
      <c r="B546" s="2" t="s">
        <v>523</v>
      </c>
      <c r="C546" s="2"/>
      <c r="D546" s="8">
        <v>0</v>
      </c>
      <c r="E546" s="9">
        <f>E547</f>
        <v>0</v>
      </c>
      <c r="F546" s="8">
        <f t="shared" si="87"/>
        <v>0</v>
      </c>
      <c r="G546" s="9">
        <f>G547</f>
        <v>0</v>
      </c>
      <c r="H546" s="8">
        <f t="shared" si="82"/>
        <v>0</v>
      </c>
      <c r="I546" s="9">
        <f>I547</f>
        <v>0</v>
      </c>
      <c r="J546" s="8">
        <f t="shared" si="91"/>
        <v>0</v>
      </c>
      <c r="K546" s="9">
        <f>K547</f>
        <v>0</v>
      </c>
      <c r="L546" s="8">
        <f t="shared" si="89"/>
        <v>0</v>
      </c>
      <c r="M546" s="8">
        <v>0</v>
      </c>
      <c r="N546" s="9">
        <f>N547</f>
        <v>0</v>
      </c>
      <c r="O546" s="8">
        <f t="shared" si="88"/>
        <v>0</v>
      </c>
      <c r="P546" s="9">
        <f>P547</f>
        <v>0</v>
      </c>
      <c r="Q546" s="8">
        <f t="shared" si="83"/>
        <v>0</v>
      </c>
      <c r="R546" s="9">
        <f>R547</f>
        <v>0</v>
      </c>
      <c r="S546" s="8">
        <f t="shared" si="90"/>
        <v>0</v>
      </c>
    </row>
    <row r="547" spans="1:19" ht="41.25" customHeight="1">
      <c r="A547" s="4" t="s">
        <v>525</v>
      </c>
      <c r="B547" s="2" t="s">
        <v>526</v>
      </c>
      <c r="C547" s="2"/>
      <c r="D547" s="8">
        <v>0</v>
      </c>
      <c r="E547" s="9">
        <f>E548</f>
        <v>0</v>
      </c>
      <c r="F547" s="8">
        <f t="shared" si="87"/>
        <v>0</v>
      </c>
      <c r="G547" s="9">
        <f>G548</f>
        <v>0</v>
      </c>
      <c r="H547" s="8">
        <f t="shared" si="82"/>
        <v>0</v>
      </c>
      <c r="I547" s="9">
        <f>I548</f>
        <v>0</v>
      </c>
      <c r="J547" s="8">
        <f t="shared" si="91"/>
        <v>0</v>
      </c>
      <c r="K547" s="9">
        <f>K548</f>
        <v>0</v>
      </c>
      <c r="L547" s="8">
        <f t="shared" si="89"/>
        <v>0</v>
      </c>
      <c r="M547" s="8">
        <v>0</v>
      </c>
      <c r="N547" s="9">
        <f>N548</f>
        <v>0</v>
      </c>
      <c r="O547" s="8">
        <f t="shared" si="88"/>
        <v>0</v>
      </c>
      <c r="P547" s="9">
        <f>P548</f>
        <v>0</v>
      </c>
      <c r="Q547" s="8">
        <f t="shared" si="83"/>
        <v>0</v>
      </c>
      <c r="R547" s="9">
        <f>R548</f>
        <v>0</v>
      </c>
      <c r="S547" s="8">
        <f t="shared" si="90"/>
        <v>0</v>
      </c>
    </row>
    <row r="548" spans="1:19" ht="38.25">
      <c r="A548" s="4" t="s">
        <v>35</v>
      </c>
      <c r="B548" s="2" t="s">
        <v>526</v>
      </c>
      <c r="C548" s="2">
        <v>200</v>
      </c>
      <c r="D548" s="8">
        <v>0</v>
      </c>
      <c r="E548" s="9"/>
      <c r="F548" s="8">
        <f t="shared" si="87"/>
        <v>0</v>
      </c>
      <c r="G548" s="9"/>
      <c r="H548" s="8">
        <f t="shared" ref="H548:H601" si="92">F548+G548</f>
        <v>0</v>
      </c>
      <c r="I548" s="9"/>
      <c r="J548" s="8">
        <f t="shared" si="91"/>
        <v>0</v>
      </c>
      <c r="K548" s="9"/>
      <c r="L548" s="8">
        <f t="shared" si="89"/>
        <v>0</v>
      </c>
      <c r="M548" s="8">
        <v>0</v>
      </c>
      <c r="N548" s="9"/>
      <c r="O548" s="8">
        <f t="shared" si="88"/>
        <v>0</v>
      </c>
      <c r="P548" s="9"/>
      <c r="Q548" s="8">
        <f t="shared" ref="Q548:Q601" si="93">O548+P548</f>
        <v>0</v>
      </c>
      <c r="R548" s="9"/>
      <c r="S548" s="8">
        <f t="shared" si="90"/>
        <v>0</v>
      </c>
    </row>
    <row r="549" spans="1:19" ht="51">
      <c r="A549" s="10" t="s">
        <v>365</v>
      </c>
      <c r="B549" s="7" t="s">
        <v>362</v>
      </c>
      <c r="C549" s="2"/>
      <c r="D549" s="8">
        <v>0</v>
      </c>
      <c r="E549" s="9">
        <f t="shared" ref="E549:K552" si="94">E550</f>
        <v>0</v>
      </c>
      <c r="F549" s="8">
        <f t="shared" si="87"/>
        <v>0</v>
      </c>
      <c r="G549" s="9">
        <f t="shared" si="94"/>
        <v>0</v>
      </c>
      <c r="H549" s="8">
        <f t="shared" si="92"/>
        <v>0</v>
      </c>
      <c r="I549" s="9">
        <f t="shared" si="94"/>
        <v>0</v>
      </c>
      <c r="J549" s="8">
        <f t="shared" si="91"/>
        <v>0</v>
      </c>
      <c r="K549" s="9">
        <f t="shared" si="94"/>
        <v>0</v>
      </c>
      <c r="L549" s="8">
        <f t="shared" si="89"/>
        <v>0</v>
      </c>
      <c r="M549" s="8">
        <v>0</v>
      </c>
      <c r="N549" s="9">
        <f t="shared" ref="N549:N552" si="95">N550</f>
        <v>0</v>
      </c>
      <c r="O549" s="8">
        <f t="shared" si="88"/>
        <v>0</v>
      </c>
      <c r="P549" s="9">
        <f t="shared" ref="P549:R552" si="96">P550</f>
        <v>0</v>
      </c>
      <c r="Q549" s="8">
        <f t="shared" si="93"/>
        <v>0</v>
      </c>
      <c r="R549" s="9">
        <f t="shared" si="96"/>
        <v>0</v>
      </c>
      <c r="S549" s="8">
        <f t="shared" si="90"/>
        <v>0</v>
      </c>
    </row>
    <row r="550" spans="1:19" ht="38.25">
      <c r="A550" s="4" t="s">
        <v>390</v>
      </c>
      <c r="B550" s="2" t="s">
        <v>363</v>
      </c>
      <c r="C550" s="2"/>
      <c r="D550" s="8">
        <v>0</v>
      </c>
      <c r="E550" s="9">
        <f t="shared" si="94"/>
        <v>0</v>
      </c>
      <c r="F550" s="8">
        <f t="shared" si="87"/>
        <v>0</v>
      </c>
      <c r="G550" s="9">
        <f t="shared" si="94"/>
        <v>0</v>
      </c>
      <c r="H550" s="8">
        <f t="shared" si="92"/>
        <v>0</v>
      </c>
      <c r="I550" s="9">
        <f t="shared" si="94"/>
        <v>0</v>
      </c>
      <c r="J550" s="8">
        <f t="shared" si="91"/>
        <v>0</v>
      </c>
      <c r="K550" s="9">
        <f t="shared" si="94"/>
        <v>0</v>
      </c>
      <c r="L550" s="8">
        <f t="shared" si="89"/>
        <v>0</v>
      </c>
      <c r="M550" s="8">
        <v>0</v>
      </c>
      <c r="N550" s="9">
        <f t="shared" si="95"/>
        <v>0</v>
      </c>
      <c r="O550" s="8">
        <f t="shared" si="88"/>
        <v>0</v>
      </c>
      <c r="P550" s="9">
        <f t="shared" si="96"/>
        <v>0</v>
      </c>
      <c r="Q550" s="8">
        <f t="shared" si="93"/>
        <v>0</v>
      </c>
      <c r="R550" s="9">
        <f t="shared" si="96"/>
        <v>0</v>
      </c>
      <c r="S550" s="8">
        <f t="shared" si="90"/>
        <v>0</v>
      </c>
    </row>
    <row r="551" spans="1:19" ht="51">
      <c r="A551" s="4" t="s">
        <v>391</v>
      </c>
      <c r="B551" s="2" t="s">
        <v>364</v>
      </c>
      <c r="C551" s="2"/>
      <c r="D551" s="8">
        <v>0</v>
      </c>
      <c r="E551" s="9">
        <f t="shared" si="94"/>
        <v>0</v>
      </c>
      <c r="F551" s="8">
        <f t="shared" si="87"/>
        <v>0</v>
      </c>
      <c r="G551" s="9">
        <f t="shared" si="94"/>
        <v>0</v>
      </c>
      <c r="H551" s="8">
        <f t="shared" si="92"/>
        <v>0</v>
      </c>
      <c r="I551" s="9">
        <f t="shared" si="94"/>
        <v>0</v>
      </c>
      <c r="J551" s="8">
        <f t="shared" si="91"/>
        <v>0</v>
      </c>
      <c r="K551" s="9">
        <f t="shared" si="94"/>
        <v>0</v>
      </c>
      <c r="L551" s="8">
        <f t="shared" si="89"/>
        <v>0</v>
      </c>
      <c r="M551" s="8">
        <v>0</v>
      </c>
      <c r="N551" s="9">
        <f t="shared" si="95"/>
        <v>0</v>
      </c>
      <c r="O551" s="8">
        <f t="shared" si="88"/>
        <v>0</v>
      </c>
      <c r="P551" s="9">
        <f t="shared" si="96"/>
        <v>0</v>
      </c>
      <c r="Q551" s="8">
        <f t="shared" si="93"/>
        <v>0</v>
      </c>
      <c r="R551" s="9">
        <f t="shared" si="96"/>
        <v>0</v>
      </c>
      <c r="S551" s="8">
        <f t="shared" si="90"/>
        <v>0</v>
      </c>
    </row>
    <row r="552" spans="1:19" ht="38.25">
      <c r="A552" s="4" t="s">
        <v>392</v>
      </c>
      <c r="B552" s="2" t="s">
        <v>389</v>
      </c>
      <c r="C552" s="2"/>
      <c r="D552" s="8">
        <v>0</v>
      </c>
      <c r="E552" s="9">
        <f t="shared" si="94"/>
        <v>0</v>
      </c>
      <c r="F552" s="8">
        <f t="shared" si="87"/>
        <v>0</v>
      </c>
      <c r="G552" s="9">
        <f t="shared" si="94"/>
        <v>0</v>
      </c>
      <c r="H552" s="8">
        <f t="shared" si="92"/>
        <v>0</v>
      </c>
      <c r="I552" s="9">
        <f t="shared" si="94"/>
        <v>0</v>
      </c>
      <c r="J552" s="8">
        <f t="shared" si="91"/>
        <v>0</v>
      </c>
      <c r="K552" s="9">
        <f t="shared" si="94"/>
        <v>0</v>
      </c>
      <c r="L552" s="8">
        <f t="shared" si="89"/>
        <v>0</v>
      </c>
      <c r="M552" s="8">
        <v>0</v>
      </c>
      <c r="N552" s="9">
        <f t="shared" si="95"/>
        <v>0</v>
      </c>
      <c r="O552" s="8">
        <f t="shared" si="88"/>
        <v>0</v>
      </c>
      <c r="P552" s="9">
        <f t="shared" si="96"/>
        <v>0</v>
      </c>
      <c r="Q552" s="8">
        <f t="shared" si="93"/>
        <v>0</v>
      </c>
      <c r="R552" s="9">
        <f t="shared" si="96"/>
        <v>0</v>
      </c>
      <c r="S552" s="8">
        <f t="shared" si="90"/>
        <v>0</v>
      </c>
    </row>
    <row r="553" spans="1:19" ht="38.25">
      <c r="A553" s="4" t="s">
        <v>35</v>
      </c>
      <c r="B553" s="2" t="s">
        <v>389</v>
      </c>
      <c r="C553" s="2">
        <v>200</v>
      </c>
      <c r="D553" s="8">
        <v>0</v>
      </c>
      <c r="E553" s="9"/>
      <c r="F553" s="8">
        <f t="shared" si="87"/>
        <v>0</v>
      </c>
      <c r="G553" s="9"/>
      <c r="H553" s="8">
        <f t="shared" si="92"/>
        <v>0</v>
      </c>
      <c r="I553" s="9"/>
      <c r="J553" s="8">
        <f t="shared" si="91"/>
        <v>0</v>
      </c>
      <c r="K553" s="9"/>
      <c r="L553" s="8">
        <f t="shared" si="89"/>
        <v>0</v>
      </c>
      <c r="M553" s="8">
        <v>0</v>
      </c>
      <c r="N553" s="9"/>
      <c r="O553" s="8">
        <f t="shared" si="88"/>
        <v>0</v>
      </c>
      <c r="P553" s="9"/>
      <c r="Q553" s="8">
        <f t="shared" si="93"/>
        <v>0</v>
      </c>
      <c r="R553" s="9"/>
      <c r="S553" s="8">
        <f t="shared" si="90"/>
        <v>0</v>
      </c>
    </row>
    <row r="554" spans="1:19" ht="63">
      <c r="A554" s="6" t="s">
        <v>8</v>
      </c>
      <c r="B554" s="7" t="s">
        <v>292</v>
      </c>
      <c r="C554" s="2"/>
      <c r="D554" s="8">
        <v>5143.502120000001</v>
      </c>
      <c r="E554" s="9">
        <f>E555+E558</f>
        <v>0</v>
      </c>
      <c r="F554" s="8">
        <f t="shared" si="87"/>
        <v>5143.502120000001</v>
      </c>
      <c r="G554" s="9">
        <f>G555+G558</f>
        <v>0</v>
      </c>
      <c r="H554" s="8">
        <f t="shared" si="92"/>
        <v>5143.502120000001</v>
      </c>
      <c r="I554" s="9">
        <f>I555+I558</f>
        <v>0</v>
      </c>
      <c r="J554" s="8">
        <f t="shared" si="91"/>
        <v>5143.502120000001</v>
      </c>
      <c r="K554" s="9">
        <f>K555+K558</f>
        <v>0</v>
      </c>
      <c r="L554" s="8">
        <f t="shared" si="89"/>
        <v>5143.502120000001</v>
      </c>
      <c r="M554" s="8">
        <v>5143.502120000001</v>
      </c>
      <c r="N554" s="9">
        <f>N555+N558</f>
        <v>0</v>
      </c>
      <c r="O554" s="8">
        <f t="shared" si="88"/>
        <v>5143.502120000001</v>
      </c>
      <c r="P554" s="9">
        <f>P555+P558</f>
        <v>0</v>
      </c>
      <c r="Q554" s="8">
        <f t="shared" si="93"/>
        <v>5143.502120000001</v>
      </c>
      <c r="R554" s="9">
        <f>R555+R558</f>
        <v>0</v>
      </c>
      <c r="S554" s="8">
        <f t="shared" si="90"/>
        <v>5143.502120000001</v>
      </c>
    </row>
    <row r="555" spans="1:19" ht="15.75">
      <c r="A555" s="4" t="s">
        <v>10</v>
      </c>
      <c r="B555" s="2" t="s">
        <v>293</v>
      </c>
      <c r="C555" s="2"/>
      <c r="D555" s="8">
        <v>0</v>
      </c>
      <c r="E555" s="9">
        <f>E556</f>
        <v>0</v>
      </c>
      <c r="F555" s="8">
        <f t="shared" si="87"/>
        <v>0</v>
      </c>
      <c r="G555" s="9">
        <f>G556</f>
        <v>0</v>
      </c>
      <c r="H555" s="8">
        <f t="shared" si="92"/>
        <v>0</v>
      </c>
      <c r="I555" s="9">
        <f>I556</f>
        <v>0</v>
      </c>
      <c r="J555" s="8">
        <f t="shared" si="91"/>
        <v>0</v>
      </c>
      <c r="K555" s="9">
        <f>K556</f>
        <v>0</v>
      </c>
      <c r="L555" s="8">
        <f t="shared" si="89"/>
        <v>0</v>
      </c>
      <c r="M555" s="8">
        <v>0</v>
      </c>
      <c r="N555" s="9">
        <f>N556</f>
        <v>0</v>
      </c>
      <c r="O555" s="8">
        <f t="shared" si="88"/>
        <v>0</v>
      </c>
      <c r="P555" s="9">
        <f>P556</f>
        <v>0</v>
      </c>
      <c r="Q555" s="8">
        <f t="shared" si="93"/>
        <v>0</v>
      </c>
      <c r="R555" s="9">
        <f>R556</f>
        <v>0</v>
      </c>
      <c r="S555" s="8">
        <f t="shared" si="90"/>
        <v>0</v>
      </c>
    </row>
    <row r="556" spans="1:19" ht="38.25">
      <c r="A556" s="4" t="s">
        <v>291</v>
      </c>
      <c r="B556" s="2" t="s">
        <v>294</v>
      </c>
      <c r="C556" s="2"/>
      <c r="D556" s="8">
        <v>0</v>
      </c>
      <c r="E556" s="9">
        <f>E557</f>
        <v>0</v>
      </c>
      <c r="F556" s="8">
        <f t="shared" si="87"/>
        <v>0</v>
      </c>
      <c r="G556" s="9">
        <f>G557</f>
        <v>0</v>
      </c>
      <c r="H556" s="8">
        <f t="shared" si="92"/>
        <v>0</v>
      </c>
      <c r="I556" s="9">
        <f>I557</f>
        <v>0</v>
      </c>
      <c r="J556" s="8">
        <f t="shared" si="91"/>
        <v>0</v>
      </c>
      <c r="K556" s="9">
        <f>K557</f>
        <v>0</v>
      </c>
      <c r="L556" s="8">
        <f t="shared" si="89"/>
        <v>0</v>
      </c>
      <c r="M556" s="8">
        <v>0</v>
      </c>
      <c r="N556" s="9">
        <f>N557</f>
        <v>0</v>
      </c>
      <c r="O556" s="8">
        <f t="shared" si="88"/>
        <v>0</v>
      </c>
      <c r="P556" s="9">
        <f>P557</f>
        <v>0</v>
      </c>
      <c r="Q556" s="8">
        <f t="shared" si="93"/>
        <v>0</v>
      </c>
      <c r="R556" s="9">
        <f>R557</f>
        <v>0</v>
      </c>
      <c r="S556" s="8">
        <f t="shared" si="90"/>
        <v>0</v>
      </c>
    </row>
    <row r="557" spans="1:19" ht="38.25">
      <c r="A557" s="4" t="s">
        <v>35</v>
      </c>
      <c r="B557" s="2" t="s">
        <v>294</v>
      </c>
      <c r="C557" s="2">
        <v>200</v>
      </c>
      <c r="D557" s="8">
        <v>0</v>
      </c>
      <c r="E557" s="9"/>
      <c r="F557" s="8">
        <f t="shared" si="87"/>
        <v>0</v>
      </c>
      <c r="G557" s="9"/>
      <c r="H557" s="8">
        <f t="shared" si="92"/>
        <v>0</v>
      </c>
      <c r="I557" s="9"/>
      <c r="J557" s="8">
        <f t="shared" si="91"/>
        <v>0</v>
      </c>
      <c r="K557" s="9"/>
      <c r="L557" s="8">
        <f t="shared" si="89"/>
        <v>0</v>
      </c>
      <c r="M557" s="8">
        <v>0</v>
      </c>
      <c r="N557" s="9"/>
      <c r="O557" s="8">
        <f t="shared" si="88"/>
        <v>0</v>
      </c>
      <c r="P557" s="9"/>
      <c r="Q557" s="8">
        <f t="shared" si="93"/>
        <v>0</v>
      </c>
      <c r="R557" s="9"/>
      <c r="S557" s="8">
        <f t="shared" si="90"/>
        <v>0</v>
      </c>
    </row>
    <row r="558" spans="1:19" ht="15.75">
      <c r="A558" s="6" t="s">
        <v>295</v>
      </c>
      <c r="B558" s="2" t="s">
        <v>296</v>
      </c>
      <c r="C558" s="2"/>
      <c r="D558" s="8">
        <v>5143.502120000001</v>
      </c>
      <c r="E558" s="9">
        <f>E559+E561+E563+E567+E569</f>
        <v>0</v>
      </c>
      <c r="F558" s="8">
        <f t="shared" si="87"/>
        <v>5143.502120000001</v>
      </c>
      <c r="G558" s="9">
        <f>G559+G561+G563+G567+G569</f>
        <v>0</v>
      </c>
      <c r="H558" s="8">
        <f t="shared" si="92"/>
        <v>5143.502120000001</v>
      </c>
      <c r="I558" s="9">
        <f>I559+I561+I563+I567+I569</f>
        <v>0</v>
      </c>
      <c r="J558" s="8">
        <f t="shared" si="91"/>
        <v>5143.502120000001</v>
      </c>
      <c r="K558" s="9">
        <f>K559+K561+K563+K567+K569</f>
        <v>0</v>
      </c>
      <c r="L558" s="8">
        <f t="shared" si="89"/>
        <v>5143.502120000001</v>
      </c>
      <c r="M558" s="8">
        <v>5143.502120000001</v>
      </c>
      <c r="N558" s="9">
        <f>N559+N561+N563+N567+N569</f>
        <v>0</v>
      </c>
      <c r="O558" s="8">
        <f t="shared" si="88"/>
        <v>5143.502120000001</v>
      </c>
      <c r="P558" s="9">
        <f>P559+P561+P563+P567+P569</f>
        <v>0</v>
      </c>
      <c r="Q558" s="8">
        <f t="shared" si="93"/>
        <v>5143.502120000001</v>
      </c>
      <c r="R558" s="9">
        <f>R559+R561+R563+R567+R569</f>
        <v>0</v>
      </c>
      <c r="S558" s="8">
        <f t="shared" si="90"/>
        <v>5143.502120000001</v>
      </c>
    </row>
    <row r="559" spans="1:19" ht="25.5">
      <c r="A559" s="4" t="s">
        <v>594</v>
      </c>
      <c r="B559" s="2" t="s">
        <v>297</v>
      </c>
      <c r="C559" s="2"/>
      <c r="D559" s="8">
        <v>1550.8719999999998</v>
      </c>
      <c r="E559" s="9">
        <f>E560</f>
        <v>0</v>
      </c>
      <c r="F559" s="8">
        <f t="shared" si="87"/>
        <v>1550.8719999999998</v>
      </c>
      <c r="G559" s="9">
        <f>G560</f>
        <v>0</v>
      </c>
      <c r="H559" s="8">
        <f t="shared" si="92"/>
        <v>1550.8719999999998</v>
      </c>
      <c r="I559" s="9">
        <f>I560</f>
        <v>0</v>
      </c>
      <c r="J559" s="8">
        <f t="shared" si="91"/>
        <v>1550.8719999999998</v>
      </c>
      <c r="K559" s="9">
        <f>K560</f>
        <v>0</v>
      </c>
      <c r="L559" s="8">
        <f t="shared" si="89"/>
        <v>1550.8719999999998</v>
      </c>
      <c r="M559" s="8">
        <v>1550.8719999999998</v>
      </c>
      <c r="N559" s="9">
        <f>N560</f>
        <v>0</v>
      </c>
      <c r="O559" s="8">
        <f t="shared" si="88"/>
        <v>1550.8719999999998</v>
      </c>
      <c r="P559" s="9">
        <f>P560</f>
        <v>0</v>
      </c>
      <c r="Q559" s="8">
        <f t="shared" si="93"/>
        <v>1550.8719999999998</v>
      </c>
      <c r="R559" s="9">
        <f>R560</f>
        <v>0</v>
      </c>
      <c r="S559" s="8">
        <f t="shared" si="90"/>
        <v>1550.8719999999998</v>
      </c>
    </row>
    <row r="560" spans="1:19" ht="76.5">
      <c r="A560" s="4" t="s">
        <v>107</v>
      </c>
      <c r="B560" s="2" t="s">
        <v>297</v>
      </c>
      <c r="C560" s="2">
        <v>100</v>
      </c>
      <c r="D560" s="8">
        <v>1550.8719999999998</v>
      </c>
      <c r="E560" s="9"/>
      <c r="F560" s="8">
        <f t="shared" si="87"/>
        <v>1550.8719999999998</v>
      </c>
      <c r="G560" s="9"/>
      <c r="H560" s="8">
        <f t="shared" si="92"/>
        <v>1550.8719999999998</v>
      </c>
      <c r="I560" s="9"/>
      <c r="J560" s="8">
        <f t="shared" si="91"/>
        <v>1550.8719999999998</v>
      </c>
      <c r="K560" s="9"/>
      <c r="L560" s="8">
        <f t="shared" si="89"/>
        <v>1550.8719999999998</v>
      </c>
      <c r="M560" s="8">
        <v>1550.8719999999998</v>
      </c>
      <c r="N560" s="9"/>
      <c r="O560" s="8">
        <f t="shared" si="88"/>
        <v>1550.8719999999998</v>
      </c>
      <c r="P560" s="9"/>
      <c r="Q560" s="8">
        <f t="shared" si="93"/>
        <v>1550.8719999999998</v>
      </c>
      <c r="R560" s="9"/>
      <c r="S560" s="8">
        <f t="shared" si="90"/>
        <v>1550.8719999999998</v>
      </c>
    </row>
    <row r="561" spans="1:19" ht="38.25">
      <c r="A561" s="4" t="s">
        <v>298</v>
      </c>
      <c r="B561" s="2" t="s">
        <v>300</v>
      </c>
      <c r="C561" s="2"/>
      <c r="D561" s="8">
        <v>1183.6299999999997</v>
      </c>
      <c r="E561" s="9">
        <f>E562</f>
        <v>0</v>
      </c>
      <c r="F561" s="8">
        <f t="shared" si="87"/>
        <v>1183.6299999999997</v>
      </c>
      <c r="G561" s="9">
        <f>G562</f>
        <v>0</v>
      </c>
      <c r="H561" s="8">
        <f t="shared" si="92"/>
        <v>1183.6299999999997</v>
      </c>
      <c r="I561" s="9">
        <f>I562</f>
        <v>0</v>
      </c>
      <c r="J561" s="8">
        <f t="shared" si="91"/>
        <v>1183.6299999999997</v>
      </c>
      <c r="K561" s="9">
        <f>K562</f>
        <v>0</v>
      </c>
      <c r="L561" s="8">
        <f t="shared" si="89"/>
        <v>1183.6299999999997</v>
      </c>
      <c r="M561" s="8">
        <v>1183.6299999999997</v>
      </c>
      <c r="N561" s="9">
        <f>N562</f>
        <v>0</v>
      </c>
      <c r="O561" s="8">
        <f t="shared" si="88"/>
        <v>1183.6299999999997</v>
      </c>
      <c r="P561" s="9">
        <f>P562</f>
        <v>0</v>
      </c>
      <c r="Q561" s="8">
        <f t="shared" si="93"/>
        <v>1183.6299999999997</v>
      </c>
      <c r="R561" s="9">
        <f>R562</f>
        <v>0</v>
      </c>
      <c r="S561" s="8">
        <f t="shared" si="90"/>
        <v>1183.6299999999997</v>
      </c>
    </row>
    <row r="562" spans="1:19" ht="76.5">
      <c r="A562" s="4" t="s">
        <v>107</v>
      </c>
      <c r="B562" s="2" t="s">
        <v>300</v>
      </c>
      <c r="C562" s="2">
        <v>100</v>
      </c>
      <c r="D562" s="8">
        <v>1183.6299999999997</v>
      </c>
      <c r="E562" s="9"/>
      <c r="F562" s="8">
        <f t="shared" si="87"/>
        <v>1183.6299999999997</v>
      </c>
      <c r="G562" s="9"/>
      <c r="H562" s="8">
        <f t="shared" si="92"/>
        <v>1183.6299999999997</v>
      </c>
      <c r="I562" s="9"/>
      <c r="J562" s="8">
        <f t="shared" si="91"/>
        <v>1183.6299999999997</v>
      </c>
      <c r="K562" s="9"/>
      <c r="L562" s="8">
        <f t="shared" si="89"/>
        <v>1183.6299999999997</v>
      </c>
      <c r="M562" s="8">
        <v>1183.6299999999997</v>
      </c>
      <c r="N562" s="9"/>
      <c r="O562" s="8">
        <f t="shared" si="88"/>
        <v>1183.6299999999997</v>
      </c>
      <c r="P562" s="9"/>
      <c r="Q562" s="8">
        <f t="shared" si="93"/>
        <v>1183.6299999999997</v>
      </c>
      <c r="R562" s="9"/>
      <c r="S562" s="8">
        <f t="shared" si="90"/>
        <v>1183.6299999999997</v>
      </c>
    </row>
    <row r="563" spans="1:19" ht="25.5">
      <c r="A563" s="4" t="s">
        <v>299</v>
      </c>
      <c r="B563" s="2" t="s">
        <v>301</v>
      </c>
      <c r="C563" s="2"/>
      <c r="D563" s="8">
        <v>1186.45012</v>
      </c>
      <c r="E563" s="9">
        <f>E564+E565+E566</f>
        <v>0</v>
      </c>
      <c r="F563" s="8">
        <f t="shared" si="87"/>
        <v>1186.45012</v>
      </c>
      <c r="G563" s="9">
        <f>G564+G565+G566</f>
        <v>0</v>
      </c>
      <c r="H563" s="8">
        <f t="shared" si="92"/>
        <v>1186.45012</v>
      </c>
      <c r="I563" s="9">
        <f>I564+I565+I566</f>
        <v>0</v>
      </c>
      <c r="J563" s="8">
        <f t="shared" si="91"/>
        <v>1186.45012</v>
      </c>
      <c r="K563" s="9">
        <f>K564+K565+K566</f>
        <v>0</v>
      </c>
      <c r="L563" s="8">
        <f t="shared" si="89"/>
        <v>1186.45012</v>
      </c>
      <c r="M563" s="8">
        <v>1186.45012</v>
      </c>
      <c r="N563" s="9">
        <f>N564+N565+N566</f>
        <v>0</v>
      </c>
      <c r="O563" s="8">
        <f t="shared" si="88"/>
        <v>1186.45012</v>
      </c>
      <c r="P563" s="9">
        <f>P564+P565+P566</f>
        <v>0</v>
      </c>
      <c r="Q563" s="8">
        <f t="shared" si="93"/>
        <v>1186.45012</v>
      </c>
      <c r="R563" s="9">
        <f>R564+R565+R566</f>
        <v>0</v>
      </c>
      <c r="S563" s="8">
        <f t="shared" si="90"/>
        <v>1186.45012</v>
      </c>
    </row>
    <row r="564" spans="1:19" ht="76.5">
      <c r="A564" s="4" t="s">
        <v>107</v>
      </c>
      <c r="B564" s="2" t="s">
        <v>301</v>
      </c>
      <c r="C564" s="2">
        <v>100</v>
      </c>
      <c r="D564" s="8">
        <v>937.97299999999996</v>
      </c>
      <c r="E564" s="9"/>
      <c r="F564" s="8">
        <f t="shared" si="87"/>
        <v>937.97299999999996</v>
      </c>
      <c r="G564" s="9"/>
      <c r="H564" s="8">
        <f t="shared" si="92"/>
        <v>937.97299999999996</v>
      </c>
      <c r="I564" s="9"/>
      <c r="J564" s="8">
        <f t="shared" si="91"/>
        <v>937.97299999999996</v>
      </c>
      <c r="K564" s="9"/>
      <c r="L564" s="8">
        <f t="shared" si="89"/>
        <v>937.97299999999996</v>
      </c>
      <c r="M564" s="8">
        <v>937.97299999999996</v>
      </c>
      <c r="N564" s="9"/>
      <c r="O564" s="8">
        <f t="shared" si="88"/>
        <v>937.97299999999996</v>
      </c>
      <c r="P564" s="9"/>
      <c r="Q564" s="8">
        <f t="shared" si="93"/>
        <v>937.97299999999996</v>
      </c>
      <c r="R564" s="9"/>
      <c r="S564" s="8">
        <f t="shared" si="90"/>
        <v>937.97299999999996</v>
      </c>
    </row>
    <row r="565" spans="1:19" ht="38.25">
      <c r="A565" s="4" t="s">
        <v>35</v>
      </c>
      <c r="B565" s="2" t="s">
        <v>301</v>
      </c>
      <c r="C565" s="2">
        <v>200</v>
      </c>
      <c r="D565" s="8">
        <v>248.47712000000001</v>
      </c>
      <c r="E565" s="9"/>
      <c r="F565" s="8">
        <f t="shared" si="87"/>
        <v>248.47712000000001</v>
      </c>
      <c r="G565" s="9"/>
      <c r="H565" s="8">
        <f t="shared" si="92"/>
        <v>248.47712000000001</v>
      </c>
      <c r="I565" s="9"/>
      <c r="J565" s="8">
        <f t="shared" si="91"/>
        <v>248.47712000000001</v>
      </c>
      <c r="K565" s="9"/>
      <c r="L565" s="8">
        <f t="shared" si="89"/>
        <v>248.47712000000001</v>
      </c>
      <c r="M565" s="8">
        <v>248.47712000000001</v>
      </c>
      <c r="N565" s="9"/>
      <c r="O565" s="8">
        <f t="shared" si="88"/>
        <v>248.47712000000001</v>
      </c>
      <c r="P565" s="9"/>
      <c r="Q565" s="8">
        <f t="shared" si="93"/>
        <v>248.47712000000001</v>
      </c>
      <c r="R565" s="9"/>
      <c r="S565" s="8">
        <f t="shared" si="90"/>
        <v>248.47712000000001</v>
      </c>
    </row>
    <row r="566" spans="1:19" ht="25.5">
      <c r="A566" s="4" t="s">
        <v>34</v>
      </c>
      <c r="B566" s="2" t="s">
        <v>301</v>
      </c>
      <c r="C566" s="2">
        <v>800</v>
      </c>
      <c r="D566" s="8">
        <v>0</v>
      </c>
      <c r="E566" s="9"/>
      <c r="F566" s="8">
        <f t="shared" si="87"/>
        <v>0</v>
      </c>
      <c r="G566" s="9"/>
      <c r="H566" s="8">
        <f t="shared" si="92"/>
        <v>0</v>
      </c>
      <c r="I566" s="9"/>
      <c r="J566" s="8">
        <f t="shared" si="91"/>
        <v>0</v>
      </c>
      <c r="K566" s="9"/>
      <c r="L566" s="8">
        <f t="shared" si="89"/>
        <v>0</v>
      </c>
      <c r="M566" s="8">
        <v>0</v>
      </c>
      <c r="N566" s="9"/>
      <c r="O566" s="8">
        <f t="shared" si="88"/>
        <v>0</v>
      </c>
      <c r="P566" s="9"/>
      <c r="Q566" s="8">
        <f t="shared" si="93"/>
        <v>0</v>
      </c>
      <c r="R566" s="9"/>
      <c r="S566" s="8">
        <f t="shared" si="90"/>
        <v>0</v>
      </c>
    </row>
    <row r="567" spans="1:19" ht="38.25">
      <c r="A567" s="4" t="s">
        <v>613</v>
      </c>
      <c r="B567" s="2" t="s">
        <v>614</v>
      </c>
      <c r="C567" s="2"/>
      <c r="D567" s="8">
        <v>762.27199999999993</v>
      </c>
      <c r="E567" s="9">
        <f>E568</f>
        <v>0</v>
      </c>
      <c r="F567" s="8">
        <f t="shared" si="87"/>
        <v>762.27199999999993</v>
      </c>
      <c r="G567" s="9">
        <f>G568</f>
        <v>0</v>
      </c>
      <c r="H567" s="8">
        <f t="shared" si="92"/>
        <v>762.27199999999993</v>
      </c>
      <c r="I567" s="9">
        <f>I568</f>
        <v>0</v>
      </c>
      <c r="J567" s="8">
        <f t="shared" si="91"/>
        <v>762.27199999999993</v>
      </c>
      <c r="K567" s="9">
        <f>K568</f>
        <v>0</v>
      </c>
      <c r="L567" s="8">
        <f t="shared" si="89"/>
        <v>762.27199999999993</v>
      </c>
      <c r="M567" s="8">
        <v>762.27199999999993</v>
      </c>
      <c r="N567" s="9">
        <f>N568</f>
        <v>0</v>
      </c>
      <c r="O567" s="8">
        <f t="shared" si="88"/>
        <v>762.27199999999993</v>
      </c>
      <c r="P567" s="9">
        <f>P568</f>
        <v>0</v>
      </c>
      <c r="Q567" s="8">
        <f t="shared" si="93"/>
        <v>762.27199999999993</v>
      </c>
      <c r="R567" s="9">
        <f>R568</f>
        <v>0</v>
      </c>
      <c r="S567" s="8">
        <f t="shared" si="90"/>
        <v>762.27199999999993</v>
      </c>
    </row>
    <row r="568" spans="1:19" ht="76.5">
      <c r="A568" s="4" t="s">
        <v>107</v>
      </c>
      <c r="B568" s="2" t="s">
        <v>614</v>
      </c>
      <c r="C568" s="2">
        <v>100</v>
      </c>
      <c r="D568" s="8">
        <v>762.27199999999993</v>
      </c>
      <c r="E568" s="9"/>
      <c r="F568" s="8">
        <f t="shared" si="87"/>
        <v>762.27199999999993</v>
      </c>
      <c r="G568" s="9"/>
      <c r="H568" s="8">
        <f t="shared" si="92"/>
        <v>762.27199999999993</v>
      </c>
      <c r="I568" s="9"/>
      <c r="J568" s="8">
        <f t="shared" si="91"/>
        <v>762.27199999999993</v>
      </c>
      <c r="K568" s="9"/>
      <c r="L568" s="8">
        <f t="shared" si="89"/>
        <v>762.27199999999993</v>
      </c>
      <c r="M568" s="8">
        <v>762.27199999999993</v>
      </c>
      <c r="N568" s="9"/>
      <c r="O568" s="8">
        <f t="shared" si="88"/>
        <v>762.27199999999993</v>
      </c>
      <c r="P568" s="9"/>
      <c r="Q568" s="8">
        <f t="shared" si="93"/>
        <v>762.27199999999993</v>
      </c>
      <c r="R568" s="9"/>
      <c r="S568" s="8">
        <f t="shared" si="90"/>
        <v>762.27199999999993</v>
      </c>
    </row>
    <row r="569" spans="1:19" ht="38.25">
      <c r="A569" s="4" t="s">
        <v>615</v>
      </c>
      <c r="B569" s="2" t="s">
        <v>616</v>
      </c>
      <c r="C569" s="2"/>
      <c r="D569" s="8">
        <v>460.27800000000002</v>
      </c>
      <c r="E569" s="9">
        <f>E570</f>
        <v>0</v>
      </c>
      <c r="F569" s="8">
        <f t="shared" si="87"/>
        <v>460.27800000000002</v>
      </c>
      <c r="G569" s="9">
        <f>G570</f>
        <v>0</v>
      </c>
      <c r="H569" s="8">
        <f t="shared" si="92"/>
        <v>460.27800000000002</v>
      </c>
      <c r="I569" s="9">
        <f>I570</f>
        <v>0</v>
      </c>
      <c r="J569" s="8">
        <f t="shared" si="91"/>
        <v>460.27800000000002</v>
      </c>
      <c r="K569" s="9">
        <f>K570</f>
        <v>0</v>
      </c>
      <c r="L569" s="8">
        <f t="shared" si="89"/>
        <v>460.27800000000002</v>
      </c>
      <c r="M569" s="8">
        <v>460.27800000000002</v>
      </c>
      <c r="N569" s="9">
        <f>N570</f>
        <v>0</v>
      </c>
      <c r="O569" s="8">
        <f t="shared" si="88"/>
        <v>460.27800000000002</v>
      </c>
      <c r="P569" s="9">
        <f>P570</f>
        <v>0</v>
      </c>
      <c r="Q569" s="8">
        <f t="shared" si="93"/>
        <v>460.27800000000002</v>
      </c>
      <c r="R569" s="9">
        <f>R570</f>
        <v>0</v>
      </c>
      <c r="S569" s="8">
        <f t="shared" si="90"/>
        <v>460.27800000000002</v>
      </c>
    </row>
    <row r="570" spans="1:19" ht="76.5">
      <c r="A570" s="4" t="s">
        <v>107</v>
      </c>
      <c r="B570" s="2" t="s">
        <v>616</v>
      </c>
      <c r="C570" s="2">
        <v>100</v>
      </c>
      <c r="D570" s="8">
        <v>460.27800000000002</v>
      </c>
      <c r="E570" s="9"/>
      <c r="F570" s="8">
        <f t="shared" si="87"/>
        <v>460.27800000000002</v>
      </c>
      <c r="G570" s="9"/>
      <c r="H570" s="8">
        <f t="shared" si="92"/>
        <v>460.27800000000002</v>
      </c>
      <c r="I570" s="9"/>
      <c r="J570" s="8">
        <f t="shared" si="91"/>
        <v>460.27800000000002</v>
      </c>
      <c r="K570" s="9"/>
      <c r="L570" s="8">
        <f t="shared" si="89"/>
        <v>460.27800000000002</v>
      </c>
      <c r="M570" s="8">
        <v>460.27800000000002</v>
      </c>
      <c r="N570" s="9"/>
      <c r="O570" s="8">
        <f t="shared" si="88"/>
        <v>460.27800000000002</v>
      </c>
      <c r="P570" s="9"/>
      <c r="Q570" s="8">
        <f t="shared" si="93"/>
        <v>460.27800000000002</v>
      </c>
      <c r="R570" s="9"/>
      <c r="S570" s="8">
        <f t="shared" si="90"/>
        <v>460.27800000000002</v>
      </c>
    </row>
    <row r="571" spans="1:19" ht="63">
      <c r="A571" s="6" t="s">
        <v>302</v>
      </c>
      <c r="B571" s="7" t="s">
        <v>303</v>
      </c>
      <c r="C571" s="2"/>
      <c r="D571" s="8">
        <v>3053.9661999999998</v>
      </c>
      <c r="E571" s="9">
        <f>E572</f>
        <v>0</v>
      </c>
      <c r="F571" s="8">
        <f t="shared" si="87"/>
        <v>3053.9661999999998</v>
      </c>
      <c r="G571" s="9">
        <f>G572</f>
        <v>0</v>
      </c>
      <c r="H571" s="8">
        <f t="shared" si="92"/>
        <v>3053.9661999999998</v>
      </c>
      <c r="I571" s="9">
        <f>I572</f>
        <v>0</v>
      </c>
      <c r="J571" s="8">
        <f t="shared" si="91"/>
        <v>3053.9661999999998</v>
      </c>
      <c r="K571" s="9">
        <f>K572</f>
        <v>0</v>
      </c>
      <c r="L571" s="8">
        <f t="shared" si="89"/>
        <v>3053.9661999999998</v>
      </c>
      <c r="M571" s="8">
        <v>2945.9024899999995</v>
      </c>
      <c r="N571" s="9">
        <f>N572</f>
        <v>0</v>
      </c>
      <c r="O571" s="8">
        <f t="shared" si="88"/>
        <v>2945.9024899999995</v>
      </c>
      <c r="P571" s="9">
        <f>P572</f>
        <v>0</v>
      </c>
      <c r="Q571" s="8">
        <f t="shared" si="93"/>
        <v>2945.9024899999995</v>
      </c>
      <c r="R571" s="9">
        <f>R572</f>
        <v>0</v>
      </c>
      <c r="S571" s="8">
        <f t="shared" si="90"/>
        <v>2945.9024899999995</v>
      </c>
    </row>
    <row r="572" spans="1:19" ht="15.75">
      <c r="A572" s="4" t="s">
        <v>295</v>
      </c>
      <c r="B572" s="2" t="s">
        <v>305</v>
      </c>
      <c r="C572" s="2"/>
      <c r="D572" s="8">
        <v>3053.9661999999998</v>
      </c>
      <c r="E572" s="9">
        <f>E573+E575+E578+E580+E582+E585+E587+E589+E591+E593+E595</f>
        <v>0</v>
      </c>
      <c r="F572" s="8">
        <f t="shared" si="87"/>
        <v>3053.9661999999998</v>
      </c>
      <c r="G572" s="9">
        <f>G573+G575+G578+G580+G582+G585+G587+G589+G591+G593+G595</f>
        <v>0</v>
      </c>
      <c r="H572" s="8">
        <f t="shared" si="92"/>
        <v>3053.9661999999998</v>
      </c>
      <c r="I572" s="9">
        <f>I573+I575+I578+I580+I582+I585+I587+I589+I591+I593+I595</f>
        <v>0</v>
      </c>
      <c r="J572" s="8">
        <f t="shared" si="91"/>
        <v>3053.9661999999998</v>
      </c>
      <c r="K572" s="9">
        <f>K573+K575+K578+K580+K582+K585+K587+K589+K591+K593+K595</f>
        <v>0</v>
      </c>
      <c r="L572" s="8">
        <f t="shared" si="89"/>
        <v>3053.9661999999998</v>
      </c>
      <c r="M572" s="8">
        <v>2945.9024899999995</v>
      </c>
      <c r="N572" s="9">
        <f>N573+N575+N578+N580+N582+N585+N587+N589+N591+N593+N595</f>
        <v>0</v>
      </c>
      <c r="O572" s="8">
        <f t="shared" si="88"/>
        <v>2945.9024899999995</v>
      </c>
      <c r="P572" s="9">
        <f>P573+P575+P578+P580+P582+P585+P587+P589+P591+P593+P595</f>
        <v>0</v>
      </c>
      <c r="Q572" s="8">
        <f t="shared" si="93"/>
        <v>2945.9024899999995</v>
      </c>
      <c r="R572" s="9">
        <f>R573+R575+R578+R580+R582+R585+R587+R589+R591+R593+R595</f>
        <v>0</v>
      </c>
      <c r="S572" s="8">
        <f t="shared" si="90"/>
        <v>2945.9024899999995</v>
      </c>
    </row>
    <row r="573" spans="1:19" ht="38.25">
      <c r="A573" s="4" t="s">
        <v>304</v>
      </c>
      <c r="B573" s="2" t="s">
        <v>340</v>
      </c>
      <c r="C573" s="2"/>
      <c r="D573" s="8">
        <v>208.45740000000001</v>
      </c>
      <c r="E573" s="9">
        <f>E574</f>
        <v>0</v>
      </c>
      <c r="F573" s="8">
        <f t="shared" si="87"/>
        <v>208.45740000000001</v>
      </c>
      <c r="G573" s="9">
        <f>G574</f>
        <v>0</v>
      </c>
      <c r="H573" s="8">
        <f t="shared" si="92"/>
        <v>208.45740000000001</v>
      </c>
      <c r="I573" s="9">
        <f>I574</f>
        <v>0</v>
      </c>
      <c r="J573" s="8">
        <f t="shared" si="91"/>
        <v>208.45740000000001</v>
      </c>
      <c r="K573" s="9">
        <f>K574</f>
        <v>0</v>
      </c>
      <c r="L573" s="8">
        <f t="shared" si="89"/>
        <v>208.45740000000001</v>
      </c>
      <c r="M573" s="8">
        <v>208.45740000000001</v>
      </c>
      <c r="N573" s="9">
        <f>N574</f>
        <v>0</v>
      </c>
      <c r="O573" s="8">
        <f t="shared" si="88"/>
        <v>208.45740000000001</v>
      </c>
      <c r="P573" s="9">
        <f>P574</f>
        <v>0</v>
      </c>
      <c r="Q573" s="8">
        <f t="shared" si="93"/>
        <v>208.45740000000001</v>
      </c>
      <c r="R573" s="9">
        <f>R574</f>
        <v>0</v>
      </c>
      <c r="S573" s="8">
        <f t="shared" si="90"/>
        <v>208.45740000000001</v>
      </c>
    </row>
    <row r="574" spans="1:19" ht="25.5">
      <c r="A574" s="4" t="s">
        <v>306</v>
      </c>
      <c r="B574" s="2" t="s">
        <v>340</v>
      </c>
      <c r="C574" s="2">
        <v>300</v>
      </c>
      <c r="D574" s="8">
        <v>208.45740000000001</v>
      </c>
      <c r="E574" s="9"/>
      <c r="F574" s="8">
        <f t="shared" si="87"/>
        <v>208.45740000000001</v>
      </c>
      <c r="G574" s="9"/>
      <c r="H574" s="8">
        <f t="shared" si="92"/>
        <v>208.45740000000001</v>
      </c>
      <c r="I574" s="9"/>
      <c r="J574" s="8">
        <f t="shared" si="91"/>
        <v>208.45740000000001</v>
      </c>
      <c r="K574" s="9"/>
      <c r="L574" s="8">
        <f t="shared" si="89"/>
        <v>208.45740000000001</v>
      </c>
      <c r="M574" s="8">
        <v>208.45740000000001</v>
      </c>
      <c r="N574" s="9"/>
      <c r="O574" s="8">
        <f t="shared" si="88"/>
        <v>208.45740000000001</v>
      </c>
      <c r="P574" s="9"/>
      <c r="Q574" s="8">
        <f t="shared" si="93"/>
        <v>208.45740000000001</v>
      </c>
      <c r="R574" s="9"/>
      <c r="S574" s="8">
        <f t="shared" si="90"/>
        <v>208.45740000000001</v>
      </c>
    </row>
    <row r="575" spans="1:19" ht="63.75">
      <c r="A575" s="4" t="s">
        <v>307</v>
      </c>
      <c r="B575" s="2" t="s">
        <v>341</v>
      </c>
      <c r="C575" s="2"/>
      <c r="D575" s="8">
        <v>897.57507999999996</v>
      </c>
      <c r="E575" s="9">
        <f>E576+E577</f>
        <v>0</v>
      </c>
      <c r="F575" s="8">
        <f t="shared" si="87"/>
        <v>897.57507999999996</v>
      </c>
      <c r="G575" s="9">
        <f>G576+G577</f>
        <v>0</v>
      </c>
      <c r="H575" s="8">
        <f t="shared" si="92"/>
        <v>897.57507999999996</v>
      </c>
      <c r="I575" s="9">
        <f>I576+I577</f>
        <v>0</v>
      </c>
      <c r="J575" s="8">
        <f t="shared" si="91"/>
        <v>897.57507999999996</v>
      </c>
      <c r="K575" s="9">
        <f>K576+K577</f>
        <v>0</v>
      </c>
      <c r="L575" s="8">
        <f t="shared" si="89"/>
        <v>897.57507999999996</v>
      </c>
      <c r="M575" s="8">
        <v>897.57507999999996</v>
      </c>
      <c r="N575" s="9">
        <f>N576+N577</f>
        <v>0</v>
      </c>
      <c r="O575" s="8">
        <f t="shared" si="88"/>
        <v>897.57507999999996</v>
      </c>
      <c r="P575" s="9">
        <f>P576+P577</f>
        <v>0</v>
      </c>
      <c r="Q575" s="8">
        <f t="shared" si="93"/>
        <v>897.57507999999996</v>
      </c>
      <c r="R575" s="9">
        <f>R576+R577</f>
        <v>0</v>
      </c>
      <c r="S575" s="8">
        <f t="shared" si="90"/>
        <v>897.57507999999996</v>
      </c>
    </row>
    <row r="576" spans="1:19" ht="38.25" hidden="1">
      <c r="A576" s="4" t="s">
        <v>35</v>
      </c>
      <c r="B576" s="2" t="s">
        <v>341</v>
      </c>
      <c r="C576" s="2">
        <v>200</v>
      </c>
      <c r="D576" s="8">
        <v>0</v>
      </c>
      <c r="E576" s="9"/>
      <c r="F576" s="8">
        <f t="shared" ref="F576:F601" si="97">D576+E576</f>
        <v>0</v>
      </c>
      <c r="G576" s="9"/>
      <c r="H576" s="8">
        <f t="shared" si="92"/>
        <v>0</v>
      </c>
      <c r="I576" s="9"/>
      <c r="J576" s="8">
        <f t="shared" si="91"/>
        <v>0</v>
      </c>
      <c r="K576" s="9"/>
      <c r="L576" s="8">
        <f t="shared" si="89"/>
        <v>0</v>
      </c>
      <c r="M576" s="8">
        <v>0</v>
      </c>
      <c r="N576" s="9"/>
      <c r="O576" s="8">
        <f t="shared" ref="O576:O601" si="98">M576+N576</f>
        <v>0</v>
      </c>
      <c r="P576" s="9"/>
      <c r="Q576" s="8">
        <f t="shared" si="93"/>
        <v>0</v>
      </c>
      <c r="R576" s="9"/>
      <c r="S576" s="8">
        <f t="shared" si="90"/>
        <v>0</v>
      </c>
    </row>
    <row r="577" spans="1:19" ht="25.5">
      <c r="A577" s="4" t="s">
        <v>306</v>
      </c>
      <c r="B577" s="2" t="s">
        <v>341</v>
      </c>
      <c r="C577" s="2">
        <v>300</v>
      </c>
      <c r="D577" s="8">
        <v>897.57507999999996</v>
      </c>
      <c r="E577" s="9"/>
      <c r="F577" s="8">
        <f t="shared" si="97"/>
        <v>897.57507999999996</v>
      </c>
      <c r="G577" s="9"/>
      <c r="H577" s="8">
        <f t="shared" si="92"/>
        <v>897.57507999999996</v>
      </c>
      <c r="I577" s="9"/>
      <c r="J577" s="8">
        <f t="shared" si="91"/>
        <v>897.57507999999996</v>
      </c>
      <c r="K577" s="9"/>
      <c r="L577" s="8">
        <f t="shared" si="89"/>
        <v>897.57507999999996</v>
      </c>
      <c r="M577" s="8">
        <v>897.57507999999996</v>
      </c>
      <c r="N577" s="9"/>
      <c r="O577" s="8">
        <f t="shared" si="98"/>
        <v>897.57507999999996</v>
      </c>
      <c r="P577" s="9"/>
      <c r="Q577" s="8">
        <f t="shared" si="93"/>
        <v>897.57507999999996</v>
      </c>
      <c r="R577" s="9"/>
      <c r="S577" s="8">
        <f t="shared" si="90"/>
        <v>897.57507999999996</v>
      </c>
    </row>
    <row r="578" spans="1:19" ht="38.25">
      <c r="A578" s="4" t="s">
        <v>344</v>
      </c>
      <c r="B578" s="2" t="s">
        <v>345</v>
      </c>
      <c r="C578" s="2"/>
      <c r="D578" s="8">
        <v>0</v>
      </c>
      <c r="E578" s="9">
        <f>E579</f>
        <v>0</v>
      </c>
      <c r="F578" s="8">
        <f t="shared" si="97"/>
        <v>0</v>
      </c>
      <c r="G578" s="9">
        <f>G579</f>
        <v>0</v>
      </c>
      <c r="H578" s="8">
        <f t="shared" si="92"/>
        <v>0</v>
      </c>
      <c r="I578" s="9">
        <f>I579</f>
        <v>0</v>
      </c>
      <c r="J578" s="8">
        <f t="shared" si="91"/>
        <v>0</v>
      </c>
      <c r="K578" s="9">
        <f>K579</f>
        <v>0</v>
      </c>
      <c r="L578" s="8">
        <f t="shared" si="89"/>
        <v>0</v>
      </c>
      <c r="M578" s="8">
        <v>0</v>
      </c>
      <c r="N578" s="9">
        <f>N579</f>
        <v>0</v>
      </c>
      <c r="O578" s="8">
        <f t="shared" si="98"/>
        <v>0</v>
      </c>
      <c r="P578" s="9">
        <f>P579</f>
        <v>0</v>
      </c>
      <c r="Q578" s="8">
        <f t="shared" si="93"/>
        <v>0</v>
      </c>
      <c r="R578" s="9">
        <f>R579</f>
        <v>0</v>
      </c>
      <c r="S578" s="8">
        <f t="shared" si="90"/>
        <v>0</v>
      </c>
    </row>
    <row r="579" spans="1:19" ht="38.25">
      <c r="A579" s="4" t="s">
        <v>35</v>
      </c>
      <c r="B579" s="2" t="s">
        <v>345</v>
      </c>
      <c r="C579" s="2">
        <v>200</v>
      </c>
      <c r="D579" s="8">
        <v>0</v>
      </c>
      <c r="E579" s="9"/>
      <c r="F579" s="8">
        <f t="shared" si="97"/>
        <v>0</v>
      </c>
      <c r="G579" s="9"/>
      <c r="H579" s="8">
        <f t="shared" si="92"/>
        <v>0</v>
      </c>
      <c r="I579" s="9"/>
      <c r="J579" s="8">
        <f t="shared" si="91"/>
        <v>0</v>
      </c>
      <c r="K579" s="9"/>
      <c r="L579" s="8">
        <f t="shared" si="89"/>
        <v>0</v>
      </c>
      <c r="M579" s="8">
        <v>0</v>
      </c>
      <c r="N579" s="9"/>
      <c r="O579" s="8">
        <f t="shared" si="98"/>
        <v>0</v>
      </c>
      <c r="P579" s="9"/>
      <c r="Q579" s="8">
        <f t="shared" si="93"/>
        <v>0</v>
      </c>
      <c r="R579" s="9"/>
      <c r="S579" s="8">
        <f t="shared" si="90"/>
        <v>0</v>
      </c>
    </row>
    <row r="580" spans="1:19" ht="51">
      <c r="A580" s="4" t="s">
        <v>308</v>
      </c>
      <c r="B580" s="12" t="s">
        <v>309</v>
      </c>
      <c r="C580" s="2"/>
      <c r="D580" s="8">
        <v>0</v>
      </c>
      <c r="E580" s="9">
        <f>E581</f>
        <v>0</v>
      </c>
      <c r="F580" s="8">
        <f t="shared" si="97"/>
        <v>0</v>
      </c>
      <c r="G580" s="9">
        <f>G581</f>
        <v>0</v>
      </c>
      <c r="H580" s="8">
        <f t="shared" si="92"/>
        <v>0</v>
      </c>
      <c r="I580" s="9">
        <f>I581</f>
        <v>0</v>
      </c>
      <c r="J580" s="8">
        <f t="shared" si="91"/>
        <v>0</v>
      </c>
      <c r="K580" s="9">
        <f>K581</f>
        <v>0</v>
      </c>
      <c r="L580" s="8">
        <f t="shared" si="89"/>
        <v>0</v>
      </c>
      <c r="M580" s="8">
        <v>0</v>
      </c>
      <c r="N580" s="9">
        <f>N581</f>
        <v>0</v>
      </c>
      <c r="O580" s="8">
        <f t="shared" si="98"/>
        <v>0</v>
      </c>
      <c r="P580" s="9">
        <f>P581</f>
        <v>0</v>
      </c>
      <c r="Q580" s="8">
        <f t="shared" si="93"/>
        <v>0</v>
      </c>
      <c r="R580" s="9">
        <f>R581</f>
        <v>0</v>
      </c>
      <c r="S580" s="8">
        <f t="shared" si="90"/>
        <v>0</v>
      </c>
    </row>
    <row r="581" spans="1:19" ht="38.25">
      <c r="A581" s="4" t="s">
        <v>35</v>
      </c>
      <c r="B581" s="12" t="s">
        <v>309</v>
      </c>
      <c r="C581" s="2">
        <v>200</v>
      </c>
      <c r="D581" s="8">
        <v>0</v>
      </c>
      <c r="E581" s="9"/>
      <c r="F581" s="8">
        <f t="shared" si="97"/>
        <v>0</v>
      </c>
      <c r="G581" s="9"/>
      <c r="H581" s="8">
        <f t="shared" si="92"/>
        <v>0</v>
      </c>
      <c r="I581" s="9"/>
      <c r="J581" s="8">
        <f t="shared" si="91"/>
        <v>0</v>
      </c>
      <c r="K581" s="9"/>
      <c r="L581" s="8">
        <f t="shared" si="89"/>
        <v>0</v>
      </c>
      <c r="M581" s="8">
        <v>0</v>
      </c>
      <c r="N581" s="9"/>
      <c r="O581" s="8">
        <f t="shared" si="98"/>
        <v>0</v>
      </c>
      <c r="P581" s="9"/>
      <c r="Q581" s="8">
        <f t="shared" si="93"/>
        <v>0</v>
      </c>
      <c r="R581" s="9"/>
      <c r="S581" s="8">
        <f t="shared" si="90"/>
        <v>0</v>
      </c>
    </row>
    <row r="582" spans="1:19" ht="38.25">
      <c r="A582" s="4" t="s">
        <v>310</v>
      </c>
      <c r="B582" s="12" t="s">
        <v>311</v>
      </c>
      <c r="C582" s="2"/>
      <c r="D582" s="8">
        <v>608.57005000000004</v>
      </c>
      <c r="E582" s="9">
        <f>E583+E584</f>
        <v>0</v>
      </c>
      <c r="F582" s="8">
        <f t="shared" si="97"/>
        <v>608.57005000000004</v>
      </c>
      <c r="G582" s="9">
        <f>G583+G584</f>
        <v>0</v>
      </c>
      <c r="H582" s="8">
        <f t="shared" si="92"/>
        <v>608.57005000000004</v>
      </c>
      <c r="I582" s="9">
        <f>I583+I584</f>
        <v>0</v>
      </c>
      <c r="J582" s="8">
        <f t="shared" si="91"/>
        <v>608.57005000000004</v>
      </c>
      <c r="K582" s="9">
        <f>K583+K584</f>
        <v>0</v>
      </c>
      <c r="L582" s="8">
        <f t="shared" si="89"/>
        <v>608.57005000000004</v>
      </c>
      <c r="M582" s="8">
        <v>608.57005000000004</v>
      </c>
      <c r="N582" s="9">
        <f>N583+N584</f>
        <v>0</v>
      </c>
      <c r="O582" s="8">
        <f t="shared" si="98"/>
        <v>608.57005000000004</v>
      </c>
      <c r="P582" s="9">
        <f>P583+P584</f>
        <v>0</v>
      </c>
      <c r="Q582" s="8">
        <f t="shared" si="93"/>
        <v>608.57005000000004</v>
      </c>
      <c r="R582" s="9">
        <f>R583+R584</f>
        <v>0</v>
      </c>
      <c r="S582" s="8">
        <f t="shared" si="90"/>
        <v>608.57005000000004</v>
      </c>
    </row>
    <row r="583" spans="1:19" ht="38.25">
      <c r="A583" s="4" t="s">
        <v>35</v>
      </c>
      <c r="B583" s="12" t="s">
        <v>311</v>
      </c>
      <c r="C583" s="2">
        <v>200</v>
      </c>
      <c r="D583" s="8">
        <v>608.57005000000004</v>
      </c>
      <c r="E583" s="9"/>
      <c r="F583" s="8">
        <f t="shared" si="97"/>
        <v>608.57005000000004</v>
      </c>
      <c r="G583" s="9"/>
      <c r="H583" s="8">
        <f t="shared" si="92"/>
        <v>608.57005000000004</v>
      </c>
      <c r="I583" s="9"/>
      <c r="J583" s="8">
        <f t="shared" si="91"/>
        <v>608.57005000000004</v>
      </c>
      <c r="K583" s="9"/>
      <c r="L583" s="8">
        <f t="shared" si="89"/>
        <v>608.57005000000004</v>
      </c>
      <c r="M583" s="8">
        <v>608.57005000000004</v>
      </c>
      <c r="N583" s="9"/>
      <c r="O583" s="8">
        <f t="shared" si="98"/>
        <v>608.57005000000004</v>
      </c>
      <c r="P583" s="9"/>
      <c r="Q583" s="8">
        <f t="shared" si="93"/>
        <v>608.57005000000004</v>
      </c>
      <c r="R583" s="9"/>
      <c r="S583" s="8">
        <f t="shared" si="90"/>
        <v>608.57005000000004</v>
      </c>
    </row>
    <row r="584" spans="1:19" ht="25.5">
      <c r="A584" s="4" t="s">
        <v>34</v>
      </c>
      <c r="B584" s="12" t="s">
        <v>311</v>
      </c>
      <c r="C584" s="2">
        <v>800</v>
      </c>
      <c r="D584" s="8">
        <v>0</v>
      </c>
      <c r="E584" s="9"/>
      <c r="F584" s="8">
        <f t="shared" si="97"/>
        <v>0</v>
      </c>
      <c r="G584" s="9"/>
      <c r="H584" s="8">
        <f t="shared" si="92"/>
        <v>0</v>
      </c>
      <c r="I584" s="9"/>
      <c r="J584" s="8">
        <f t="shared" si="91"/>
        <v>0</v>
      </c>
      <c r="K584" s="9"/>
      <c r="L584" s="8">
        <f t="shared" si="89"/>
        <v>0</v>
      </c>
      <c r="M584" s="8">
        <v>0</v>
      </c>
      <c r="N584" s="9"/>
      <c r="O584" s="8">
        <f t="shared" si="98"/>
        <v>0</v>
      </c>
      <c r="P584" s="9"/>
      <c r="Q584" s="8">
        <f t="shared" si="93"/>
        <v>0</v>
      </c>
      <c r="R584" s="9"/>
      <c r="S584" s="8">
        <f t="shared" si="90"/>
        <v>0</v>
      </c>
    </row>
    <row r="585" spans="1:19" ht="63.75">
      <c r="A585" s="4" t="s">
        <v>312</v>
      </c>
      <c r="B585" s="12" t="s">
        <v>313</v>
      </c>
      <c r="C585" s="2"/>
      <c r="D585" s="8">
        <v>200</v>
      </c>
      <c r="E585" s="9">
        <f>E586</f>
        <v>0</v>
      </c>
      <c r="F585" s="8">
        <f t="shared" si="97"/>
        <v>200</v>
      </c>
      <c r="G585" s="9">
        <f>G586</f>
        <v>0</v>
      </c>
      <c r="H585" s="8">
        <f t="shared" si="92"/>
        <v>200</v>
      </c>
      <c r="I585" s="9">
        <f>I586</f>
        <v>0</v>
      </c>
      <c r="J585" s="8">
        <f t="shared" si="91"/>
        <v>200</v>
      </c>
      <c r="K585" s="9">
        <f>K586</f>
        <v>0</v>
      </c>
      <c r="L585" s="8">
        <f t="shared" si="89"/>
        <v>200</v>
      </c>
      <c r="M585" s="8">
        <v>200</v>
      </c>
      <c r="N585" s="9">
        <f>N586</f>
        <v>0</v>
      </c>
      <c r="O585" s="8">
        <f t="shared" si="98"/>
        <v>200</v>
      </c>
      <c r="P585" s="9">
        <f>P586</f>
        <v>0</v>
      </c>
      <c r="Q585" s="8">
        <f t="shared" si="93"/>
        <v>200</v>
      </c>
      <c r="R585" s="9">
        <f>R586</f>
        <v>0</v>
      </c>
      <c r="S585" s="8">
        <f t="shared" si="90"/>
        <v>200</v>
      </c>
    </row>
    <row r="586" spans="1:19" ht="38.25">
      <c r="A586" s="4" t="s">
        <v>35</v>
      </c>
      <c r="B586" s="12" t="s">
        <v>313</v>
      </c>
      <c r="C586" s="2">
        <v>200</v>
      </c>
      <c r="D586" s="8">
        <v>200</v>
      </c>
      <c r="E586" s="9"/>
      <c r="F586" s="8">
        <f t="shared" si="97"/>
        <v>200</v>
      </c>
      <c r="G586" s="9"/>
      <c r="H586" s="8">
        <f t="shared" si="92"/>
        <v>200</v>
      </c>
      <c r="I586" s="9"/>
      <c r="J586" s="8">
        <f t="shared" si="91"/>
        <v>200</v>
      </c>
      <c r="K586" s="9"/>
      <c r="L586" s="8">
        <f t="shared" si="89"/>
        <v>200</v>
      </c>
      <c r="M586" s="8">
        <v>200</v>
      </c>
      <c r="N586" s="9"/>
      <c r="O586" s="8">
        <f t="shared" si="98"/>
        <v>200</v>
      </c>
      <c r="P586" s="9"/>
      <c r="Q586" s="8">
        <f t="shared" si="93"/>
        <v>200</v>
      </c>
      <c r="R586" s="9"/>
      <c r="S586" s="8">
        <f t="shared" si="90"/>
        <v>200</v>
      </c>
    </row>
    <row r="587" spans="1:19" ht="89.25">
      <c r="A587" s="11" t="s">
        <v>617</v>
      </c>
      <c r="B587" s="12" t="s">
        <v>314</v>
      </c>
      <c r="C587" s="2"/>
      <c r="D587" s="8">
        <v>1139.3636700000002</v>
      </c>
      <c r="E587" s="9">
        <f>E588</f>
        <v>0</v>
      </c>
      <c r="F587" s="8">
        <f t="shared" si="97"/>
        <v>1139.3636700000002</v>
      </c>
      <c r="G587" s="9">
        <f>G588</f>
        <v>0</v>
      </c>
      <c r="H587" s="8">
        <f t="shared" si="92"/>
        <v>1139.3636700000002</v>
      </c>
      <c r="I587" s="9">
        <f>I588</f>
        <v>0</v>
      </c>
      <c r="J587" s="8">
        <f t="shared" si="91"/>
        <v>1139.3636700000002</v>
      </c>
      <c r="K587" s="9">
        <f>K588</f>
        <v>0</v>
      </c>
      <c r="L587" s="8">
        <f t="shared" si="89"/>
        <v>1139.3636700000002</v>
      </c>
      <c r="M587" s="8">
        <v>1031.2999600000001</v>
      </c>
      <c r="N587" s="9">
        <f>N588</f>
        <v>0</v>
      </c>
      <c r="O587" s="8">
        <f t="shared" si="98"/>
        <v>1031.2999600000001</v>
      </c>
      <c r="P587" s="9">
        <f>P588</f>
        <v>0</v>
      </c>
      <c r="Q587" s="8">
        <f t="shared" si="93"/>
        <v>1031.2999600000001</v>
      </c>
      <c r="R587" s="9">
        <f>R588</f>
        <v>0</v>
      </c>
      <c r="S587" s="8">
        <f t="shared" si="90"/>
        <v>1031.2999600000001</v>
      </c>
    </row>
    <row r="588" spans="1:19" ht="25.5">
      <c r="A588" s="4" t="s">
        <v>34</v>
      </c>
      <c r="B588" s="12" t="s">
        <v>314</v>
      </c>
      <c r="C588" s="2">
        <v>800</v>
      </c>
      <c r="D588" s="8">
        <v>1139.3636700000002</v>
      </c>
      <c r="E588" s="9"/>
      <c r="F588" s="8">
        <f t="shared" si="97"/>
        <v>1139.3636700000002</v>
      </c>
      <c r="G588" s="9"/>
      <c r="H588" s="8">
        <f t="shared" si="92"/>
        <v>1139.3636700000002</v>
      </c>
      <c r="I588" s="9"/>
      <c r="J588" s="8">
        <f t="shared" si="91"/>
        <v>1139.3636700000002</v>
      </c>
      <c r="K588" s="9"/>
      <c r="L588" s="8">
        <f t="shared" si="89"/>
        <v>1139.3636700000002</v>
      </c>
      <c r="M588" s="8">
        <v>1031.2999600000001</v>
      </c>
      <c r="N588" s="9"/>
      <c r="O588" s="8">
        <f t="shared" si="98"/>
        <v>1031.2999600000001</v>
      </c>
      <c r="P588" s="9"/>
      <c r="Q588" s="8">
        <f t="shared" si="93"/>
        <v>1031.2999600000001</v>
      </c>
      <c r="R588" s="9"/>
      <c r="S588" s="8">
        <f t="shared" si="90"/>
        <v>1031.2999600000001</v>
      </c>
    </row>
    <row r="589" spans="1:19" ht="25.5">
      <c r="A589" s="4" t="s">
        <v>360</v>
      </c>
      <c r="B589" s="12" t="s">
        <v>361</v>
      </c>
      <c r="C589" s="2"/>
      <c r="D589" s="8">
        <v>0</v>
      </c>
      <c r="E589" s="9">
        <f>E590</f>
        <v>0</v>
      </c>
      <c r="F589" s="8">
        <f t="shared" si="97"/>
        <v>0</v>
      </c>
      <c r="G589" s="9">
        <f>G590</f>
        <v>0</v>
      </c>
      <c r="H589" s="8">
        <f t="shared" si="92"/>
        <v>0</v>
      </c>
      <c r="I589" s="9">
        <f>I590</f>
        <v>0</v>
      </c>
      <c r="J589" s="8">
        <f t="shared" si="91"/>
        <v>0</v>
      </c>
      <c r="K589" s="9">
        <f>K590</f>
        <v>0</v>
      </c>
      <c r="L589" s="8">
        <f t="shared" si="89"/>
        <v>0</v>
      </c>
      <c r="M589" s="8">
        <v>0</v>
      </c>
      <c r="N589" s="9">
        <f>N590</f>
        <v>0</v>
      </c>
      <c r="O589" s="8">
        <f t="shared" si="98"/>
        <v>0</v>
      </c>
      <c r="P589" s="9">
        <f>P590</f>
        <v>0</v>
      </c>
      <c r="Q589" s="8">
        <f t="shared" si="93"/>
        <v>0</v>
      </c>
      <c r="R589" s="9">
        <f>R590</f>
        <v>0</v>
      </c>
      <c r="S589" s="8">
        <f t="shared" si="90"/>
        <v>0</v>
      </c>
    </row>
    <row r="590" spans="1:19" ht="38.25">
      <c r="A590" s="4" t="s">
        <v>35</v>
      </c>
      <c r="B590" s="12" t="s">
        <v>361</v>
      </c>
      <c r="C590" s="2">
        <v>200</v>
      </c>
      <c r="D590" s="8">
        <v>0</v>
      </c>
      <c r="E590" s="9"/>
      <c r="F590" s="8">
        <f t="shared" si="97"/>
        <v>0</v>
      </c>
      <c r="G590" s="9"/>
      <c r="H590" s="8">
        <f t="shared" si="92"/>
        <v>0</v>
      </c>
      <c r="I590" s="9"/>
      <c r="J590" s="8">
        <f t="shared" si="91"/>
        <v>0</v>
      </c>
      <c r="K590" s="9"/>
      <c r="L590" s="8">
        <f t="shared" si="89"/>
        <v>0</v>
      </c>
      <c r="M590" s="8">
        <v>0</v>
      </c>
      <c r="N590" s="9"/>
      <c r="O590" s="8">
        <f t="shared" si="98"/>
        <v>0</v>
      </c>
      <c r="P590" s="9"/>
      <c r="Q590" s="8">
        <f t="shared" si="93"/>
        <v>0</v>
      </c>
      <c r="R590" s="9"/>
      <c r="S590" s="8">
        <f t="shared" si="90"/>
        <v>0</v>
      </c>
    </row>
    <row r="591" spans="1:19" ht="38.25">
      <c r="A591" s="4" t="s">
        <v>415</v>
      </c>
      <c r="B591" s="2" t="s">
        <v>416</v>
      </c>
      <c r="C591" s="2"/>
      <c r="D591" s="8">
        <v>0</v>
      </c>
      <c r="E591" s="9">
        <f>E592</f>
        <v>0</v>
      </c>
      <c r="F591" s="8">
        <f t="shared" si="97"/>
        <v>0</v>
      </c>
      <c r="G591" s="9">
        <f>G592</f>
        <v>0</v>
      </c>
      <c r="H591" s="8">
        <f t="shared" si="92"/>
        <v>0</v>
      </c>
      <c r="I591" s="9">
        <f>I592</f>
        <v>0</v>
      </c>
      <c r="J591" s="8">
        <f t="shared" si="91"/>
        <v>0</v>
      </c>
      <c r="K591" s="9">
        <f>K592</f>
        <v>0</v>
      </c>
      <c r="L591" s="8">
        <f t="shared" si="89"/>
        <v>0</v>
      </c>
      <c r="M591" s="8">
        <v>0</v>
      </c>
      <c r="N591" s="9">
        <f>N592</f>
        <v>0</v>
      </c>
      <c r="O591" s="8">
        <f t="shared" si="98"/>
        <v>0</v>
      </c>
      <c r="P591" s="9">
        <f>P592</f>
        <v>0</v>
      </c>
      <c r="Q591" s="8">
        <f t="shared" si="93"/>
        <v>0</v>
      </c>
      <c r="R591" s="9">
        <f>R592</f>
        <v>0</v>
      </c>
      <c r="S591" s="8">
        <f t="shared" si="90"/>
        <v>0</v>
      </c>
    </row>
    <row r="592" spans="1:19" ht="38.25">
      <c r="A592" s="4" t="s">
        <v>35</v>
      </c>
      <c r="B592" s="2" t="s">
        <v>416</v>
      </c>
      <c r="C592" s="2">
        <v>200</v>
      </c>
      <c r="D592" s="8">
        <v>0</v>
      </c>
      <c r="E592" s="9"/>
      <c r="F592" s="8">
        <f t="shared" si="97"/>
        <v>0</v>
      </c>
      <c r="G592" s="9"/>
      <c r="H592" s="8">
        <f t="shared" si="92"/>
        <v>0</v>
      </c>
      <c r="I592" s="9"/>
      <c r="J592" s="8">
        <f t="shared" si="91"/>
        <v>0</v>
      </c>
      <c r="K592" s="9"/>
      <c r="L592" s="8">
        <f t="shared" si="89"/>
        <v>0</v>
      </c>
      <c r="M592" s="8">
        <v>0</v>
      </c>
      <c r="N592" s="9"/>
      <c r="O592" s="8">
        <f t="shared" si="98"/>
        <v>0</v>
      </c>
      <c r="P592" s="9"/>
      <c r="Q592" s="8">
        <f t="shared" si="93"/>
        <v>0</v>
      </c>
      <c r="R592" s="9"/>
      <c r="S592" s="8">
        <f t="shared" si="90"/>
        <v>0</v>
      </c>
    </row>
    <row r="593" spans="1:19" ht="63.75">
      <c r="A593" s="4" t="s">
        <v>438</v>
      </c>
      <c r="B593" s="2" t="s">
        <v>439</v>
      </c>
      <c r="C593" s="2"/>
      <c r="D593" s="8">
        <v>0</v>
      </c>
      <c r="E593" s="9">
        <f>E594</f>
        <v>0</v>
      </c>
      <c r="F593" s="8">
        <f t="shared" si="97"/>
        <v>0</v>
      </c>
      <c r="G593" s="9">
        <f>G594</f>
        <v>0</v>
      </c>
      <c r="H593" s="8">
        <f t="shared" si="92"/>
        <v>0</v>
      </c>
      <c r="I593" s="9">
        <f>I594</f>
        <v>0</v>
      </c>
      <c r="J593" s="8">
        <f t="shared" si="91"/>
        <v>0</v>
      </c>
      <c r="K593" s="9">
        <f>K594</f>
        <v>0</v>
      </c>
      <c r="L593" s="8">
        <f t="shared" si="89"/>
        <v>0</v>
      </c>
      <c r="M593" s="8">
        <v>0</v>
      </c>
      <c r="N593" s="9">
        <f>N594</f>
        <v>0</v>
      </c>
      <c r="O593" s="8">
        <f t="shared" si="98"/>
        <v>0</v>
      </c>
      <c r="P593" s="9">
        <f>P594</f>
        <v>0</v>
      </c>
      <c r="Q593" s="8">
        <f t="shared" si="93"/>
        <v>0</v>
      </c>
      <c r="R593" s="9">
        <f>R594</f>
        <v>0</v>
      </c>
      <c r="S593" s="8">
        <f t="shared" si="90"/>
        <v>0</v>
      </c>
    </row>
    <row r="594" spans="1:19" ht="25.5">
      <c r="A594" s="4" t="s">
        <v>34</v>
      </c>
      <c r="B594" s="2" t="s">
        <v>439</v>
      </c>
      <c r="C594" s="2">
        <v>800</v>
      </c>
      <c r="D594" s="8">
        <v>0</v>
      </c>
      <c r="E594" s="9"/>
      <c r="F594" s="8">
        <f t="shared" si="97"/>
        <v>0</v>
      </c>
      <c r="G594" s="9"/>
      <c r="H594" s="8">
        <f t="shared" si="92"/>
        <v>0</v>
      </c>
      <c r="I594" s="9"/>
      <c r="J594" s="8">
        <f t="shared" si="91"/>
        <v>0</v>
      </c>
      <c r="K594" s="9"/>
      <c r="L594" s="8">
        <f t="shared" si="89"/>
        <v>0</v>
      </c>
      <c r="M594" s="8">
        <v>0</v>
      </c>
      <c r="N594" s="9"/>
      <c r="O594" s="8">
        <f t="shared" si="98"/>
        <v>0</v>
      </c>
      <c r="P594" s="9"/>
      <c r="Q594" s="8">
        <f t="shared" si="93"/>
        <v>0</v>
      </c>
      <c r="R594" s="9"/>
      <c r="S594" s="8">
        <f t="shared" si="90"/>
        <v>0</v>
      </c>
    </row>
    <row r="595" spans="1:19" ht="51">
      <c r="A595" s="4" t="s">
        <v>475</v>
      </c>
      <c r="B595" s="2" t="s">
        <v>476</v>
      </c>
      <c r="C595" s="2"/>
      <c r="D595" s="8">
        <v>0</v>
      </c>
      <c r="E595" s="9">
        <f>E596</f>
        <v>0</v>
      </c>
      <c r="F595" s="8">
        <f t="shared" si="97"/>
        <v>0</v>
      </c>
      <c r="G595" s="9">
        <f>G596</f>
        <v>0</v>
      </c>
      <c r="H595" s="8">
        <f t="shared" si="92"/>
        <v>0</v>
      </c>
      <c r="I595" s="9">
        <f>I596</f>
        <v>0</v>
      </c>
      <c r="J595" s="8">
        <f t="shared" si="91"/>
        <v>0</v>
      </c>
      <c r="K595" s="9">
        <f>K596</f>
        <v>0</v>
      </c>
      <c r="L595" s="8">
        <f t="shared" si="89"/>
        <v>0</v>
      </c>
      <c r="M595" s="8">
        <v>0</v>
      </c>
      <c r="N595" s="9">
        <f>N596</f>
        <v>0</v>
      </c>
      <c r="O595" s="8">
        <f t="shared" si="98"/>
        <v>0</v>
      </c>
      <c r="P595" s="9">
        <f>P596</f>
        <v>0</v>
      </c>
      <c r="Q595" s="8">
        <f t="shared" si="93"/>
        <v>0</v>
      </c>
      <c r="R595" s="9">
        <f>R596</f>
        <v>0</v>
      </c>
      <c r="S595" s="8">
        <f t="shared" si="90"/>
        <v>0</v>
      </c>
    </row>
    <row r="596" spans="1:19" ht="38.25">
      <c r="A596" s="4" t="s">
        <v>35</v>
      </c>
      <c r="B596" s="2" t="s">
        <v>476</v>
      </c>
      <c r="C596" s="2">
        <v>200</v>
      </c>
      <c r="D596" s="8">
        <v>0</v>
      </c>
      <c r="E596" s="9"/>
      <c r="F596" s="8">
        <f t="shared" si="97"/>
        <v>0</v>
      </c>
      <c r="G596" s="9"/>
      <c r="H596" s="8">
        <f t="shared" si="92"/>
        <v>0</v>
      </c>
      <c r="I596" s="9"/>
      <c r="J596" s="8">
        <f t="shared" si="91"/>
        <v>0</v>
      </c>
      <c r="K596" s="9"/>
      <c r="L596" s="8">
        <f t="shared" si="89"/>
        <v>0</v>
      </c>
      <c r="M596" s="8">
        <v>0</v>
      </c>
      <c r="N596" s="9"/>
      <c r="O596" s="8">
        <f t="shared" si="98"/>
        <v>0</v>
      </c>
      <c r="P596" s="9"/>
      <c r="Q596" s="8">
        <f t="shared" si="93"/>
        <v>0</v>
      </c>
      <c r="R596" s="9"/>
      <c r="S596" s="8">
        <f t="shared" si="90"/>
        <v>0</v>
      </c>
    </row>
    <row r="597" spans="1:19" ht="78" customHeight="1">
      <c r="A597" s="23" t="s">
        <v>11</v>
      </c>
      <c r="B597" s="7" t="s">
        <v>315</v>
      </c>
      <c r="C597" s="12"/>
      <c r="D597" s="8">
        <v>1.6476100000000002</v>
      </c>
      <c r="E597" s="9">
        <f t="shared" ref="E597:K599" si="99">E598</f>
        <v>0</v>
      </c>
      <c r="F597" s="8">
        <f t="shared" si="97"/>
        <v>1.6476100000000002</v>
      </c>
      <c r="G597" s="9">
        <f t="shared" si="99"/>
        <v>0</v>
      </c>
      <c r="H597" s="8">
        <f t="shared" si="92"/>
        <v>1.6476100000000002</v>
      </c>
      <c r="I597" s="9">
        <f t="shared" si="99"/>
        <v>0</v>
      </c>
      <c r="J597" s="8">
        <f t="shared" si="91"/>
        <v>1.6476100000000002</v>
      </c>
      <c r="K597" s="9">
        <f t="shared" si="99"/>
        <v>0</v>
      </c>
      <c r="L597" s="8">
        <f t="shared" si="89"/>
        <v>1.6476100000000002</v>
      </c>
      <c r="M597" s="8">
        <v>1.47949</v>
      </c>
      <c r="N597" s="9">
        <f t="shared" ref="N597:N599" si="100">N598</f>
        <v>0</v>
      </c>
      <c r="O597" s="8">
        <f t="shared" si="98"/>
        <v>1.47949</v>
      </c>
      <c r="P597" s="9">
        <f t="shared" ref="P597:R599" si="101">P598</f>
        <v>0</v>
      </c>
      <c r="Q597" s="8">
        <f t="shared" si="93"/>
        <v>1.47949</v>
      </c>
      <c r="R597" s="9">
        <f t="shared" si="101"/>
        <v>0</v>
      </c>
      <c r="S597" s="8">
        <f t="shared" si="90"/>
        <v>1.47949</v>
      </c>
    </row>
    <row r="598" spans="1:19" ht="21" customHeight="1">
      <c r="A598" s="4" t="s">
        <v>295</v>
      </c>
      <c r="B598" s="2" t="s">
        <v>316</v>
      </c>
      <c r="C598" s="12"/>
      <c r="D598" s="8">
        <v>1.6476100000000002</v>
      </c>
      <c r="E598" s="9">
        <f t="shared" si="99"/>
        <v>0</v>
      </c>
      <c r="F598" s="8">
        <f t="shared" si="97"/>
        <v>1.6476100000000002</v>
      </c>
      <c r="G598" s="9">
        <f t="shared" si="99"/>
        <v>0</v>
      </c>
      <c r="H598" s="8">
        <f t="shared" si="92"/>
        <v>1.6476100000000002</v>
      </c>
      <c r="I598" s="9">
        <f t="shared" si="99"/>
        <v>0</v>
      </c>
      <c r="J598" s="8">
        <f t="shared" si="91"/>
        <v>1.6476100000000002</v>
      </c>
      <c r="K598" s="9">
        <f t="shared" si="99"/>
        <v>0</v>
      </c>
      <c r="L598" s="8">
        <f t="shared" ref="L598:L601" si="102">J598+K598</f>
        <v>1.6476100000000002</v>
      </c>
      <c r="M598" s="8">
        <v>1.47949</v>
      </c>
      <c r="N598" s="9">
        <f t="shared" si="100"/>
        <v>0</v>
      </c>
      <c r="O598" s="8">
        <f t="shared" si="98"/>
        <v>1.47949</v>
      </c>
      <c r="P598" s="9">
        <f t="shared" si="101"/>
        <v>0</v>
      </c>
      <c r="Q598" s="8">
        <f t="shared" si="93"/>
        <v>1.47949</v>
      </c>
      <c r="R598" s="9">
        <f t="shared" si="101"/>
        <v>0</v>
      </c>
      <c r="S598" s="8">
        <f t="shared" ref="S598:S601" si="103">Q598+R598</f>
        <v>1.47949</v>
      </c>
    </row>
    <row r="599" spans="1:19" ht="51">
      <c r="A599" s="4" t="s">
        <v>671</v>
      </c>
      <c r="B599" s="2" t="s">
        <v>317</v>
      </c>
      <c r="C599" s="12"/>
      <c r="D599" s="8">
        <v>1.6476100000000002</v>
      </c>
      <c r="E599" s="9">
        <f t="shared" si="99"/>
        <v>0</v>
      </c>
      <c r="F599" s="8">
        <f t="shared" si="97"/>
        <v>1.6476100000000002</v>
      </c>
      <c r="G599" s="9">
        <f t="shared" si="99"/>
        <v>0</v>
      </c>
      <c r="H599" s="8">
        <f t="shared" si="92"/>
        <v>1.6476100000000002</v>
      </c>
      <c r="I599" s="9">
        <f t="shared" si="99"/>
        <v>0</v>
      </c>
      <c r="J599" s="8">
        <f t="shared" si="91"/>
        <v>1.6476100000000002</v>
      </c>
      <c r="K599" s="9">
        <f t="shared" si="99"/>
        <v>0</v>
      </c>
      <c r="L599" s="8">
        <f t="shared" si="102"/>
        <v>1.6476100000000002</v>
      </c>
      <c r="M599" s="8">
        <v>1.47949</v>
      </c>
      <c r="N599" s="9">
        <f t="shared" si="100"/>
        <v>0</v>
      </c>
      <c r="O599" s="8">
        <f t="shared" si="98"/>
        <v>1.47949</v>
      </c>
      <c r="P599" s="9">
        <f t="shared" si="101"/>
        <v>0</v>
      </c>
      <c r="Q599" s="8">
        <f t="shared" si="93"/>
        <v>1.47949</v>
      </c>
      <c r="R599" s="9">
        <f t="shared" si="101"/>
        <v>0</v>
      </c>
      <c r="S599" s="8">
        <f t="shared" si="103"/>
        <v>1.47949</v>
      </c>
    </row>
    <row r="600" spans="1:19" ht="38.25">
      <c r="A600" s="4" t="s">
        <v>35</v>
      </c>
      <c r="B600" s="2" t="s">
        <v>317</v>
      </c>
      <c r="C600" s="2">
        <v>200</v>
      </c>
      <c r="D600" s="8">
        <v>1.6476100000000002</v>
      </c>
      <c r="E600" s="9"/>
      <c r="F600" s="8">
        <f t="shared" si="97"/>
        <v>1.6476100000000002</v>
      </c>
      <c r="G600" s="9"/>
      <c r="H600" s="8">
        <f t="shared" si="92"/>
        <v>1.6476100000000002</v>
      </c>
      <c r="I600" s="9"/>
      <c r="J600" s="8">
        <f t="shared" si="91"/>
        <v>1.6476100000000002</v>
      </c>
      <c r="K600" s="9"/>
      <c r="L600" s="8">
        <f t="shared" si="102"/>
        <v>1.6476100000000002</v>
      </c>
      <c r="M600" s="8">
        <v>1.47949</v>
      </c>
      <c r="N600" s="9"/>
      <c r="O600" s="8">
        <f t="shared" si="98"/>
        <v>1.47949</v>
      </c>
      <c r="P600" s="9"/>
      <c r="Q600" s="8">
        <f t="shared" si="93"/>
        <v>1.47949</v>
      </c>
      <c r="R600" s="9"/>
      <c r="S600" s="8">
        <f t="shared" si="103"/>
        <v>1.47949</v>
      </c>
    </row>
    <row r="601" spans="1:19" ht="37.5">
      <c r="A601" s="24" t="s">
        <v>9</v>
      </c>
      <c r="B601" s="7"/>
      <c r="C601" s="7"/>
      <c r="D601" s="8">
        <v>465342.93948000006</v>
      </c>
      <c r="E601" s="9">
        <f>E597+E571+E554+E549+E515+E500+E490+E329+E307+E198+E163+E17</f>
        <v>0</v>
      </c>
      <c r="F601" s="8">
        <f t="shared" si="97"/>
        <v>465342.93948000006</v>
      </c>
      <c r="G601" s="9">
        <f>G597+G571+G554+G549+G515+G500+G490+G329+G307+G198+G163+G17</f>
        <v>-1563.6762000000001</v>
      </c>
      <c r="H601" s="8">
        <f t="shared" si="92"/>
        <v>463779.26328000007</v>
      </c>
      <c r="I601" s="9">
        <f>I597+I571+I554+I549+I515+I500+I490+I329+I307+I198+I163+I17</f>
        <v>133.72400000000002</v>
      </c>
      <c r="J601" s="8">
        <f t="shared" ref="J601" si="104">H601+I601</f>
        <v>463912.98728000006</v>
      </c>
      <c r="K601" s="9">
        <f>K597+K571+K554+K549+K515+K500+K490+K329+K307+K198+K163+K17</f>
        <v>0</v>
      </c>
      <c r="L601" s="8">
        <f t="shared" si="102"/>
        <v>463912.98728000006</v>
      </c>
      <c r="M601" s="8">
        <v>443426.95537000004</v>
      </c>
      <c r="N601" s="9">
        <f>N597+N571+N554+N549+N515+N500+N490+N329+N307+N198+N163+N17</f>
        <v>0</v>
      </c>
      <c r="O601" s="8">
        <f t="shared" si="98"/>
        <v>443426.95537000004</v>
      </c>
      <c r="P601" s="9">
        <f>P597+P571+P554+P549+P515+P500+P490+P329+P307+P198+P163+P17</f>
        <v>132.00199999999998</v>
      </c>
      <c r="Q601" s="8">
        <f t="shared" si="93"/>
        <v>443558.95737000002</v>
      </c>
      <c r="R601" s="9">
        <f>R597+R571+R554+R549+R515+R500+R490+R329+R307+R198+R163+R17</f>
        <v>0</v>
      </c>
      <c r="S601" s="8">
        <f t="shared" si="103"/>
        <v>443558.95737000002</v>
      </c>
    </row>
  </sheetData>
  <mergeCells count="33">
    <mergeCell ref="A6:S6"/>
    <mergeCell ref="D15:D16"/>
    <mergeCell ref="E15:E16"/>
    <mergeCell ref="F15:F16"/>
    <mergeCell ref="M15:M16"/>
    <mergeCell ref="N15:N16"/>
    <mergeCell ref="G15:G16"/>
    <mergeCell ref="H15:H16"/>
    <mergeCell ref="I15:I16"/>
    <mergeCell ref="J15:J16"/>
    <mergeCell ref="K15:K16"/>
    <mergeCell ref="L15:L16"/>
    <mergeCell ref="R15:R16"/>
    <mergeCell ref="S15:S16"/>
    <mergeCell ref="O15:O16"/>
    <mergeCell ref="P15:P16"/>
    <mergeCell ref="A1:C1"/>
    <mergeCell ref="A2:S2"/>
    <mergeCell ref="A3:S3"/>
    <mergeCell ref="A4:S4"/>
    <mergeCell ref="A5:S5"/>
    <mergeCell ref="A12:S12"/>
    <mergeCell ref="B15:B16"/>
    <mergeCell ref="A15:A16"/>
    <mergeCell ref="C15:C16"/>
    <mergeCell ref="A13:S13"/>
    <mergeCell ref="A14:S14"/>
    <mergeCell ref="Q15:Q16"/>
    <mergeCell ref="A7:S7"/>
    <mergeCell ref="A8:S8"/>
    <mergeCell ref="A9:S9"/>
    <mergeCell ref="A10:S10"/>
    <mergeCell ref="A11:S11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2022-07-11T08:14:35Z</cp:lastPrinted>
  <dcterms:created xsi:type="dcterms:W3CDTF">2003-11-25T12:37:58Z</dcterms:created>
  <dcterms:modified xsi:type="dcterms:W3CDTF">2022-07-28T05:54:02Z</dcterms:modified>
</cp:coreProperties>
</file>