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Лист1!$A$1:$AZ$22</definedName>
  </definedNames>
  <calcPr calcId="125725"/>
</workbook>
</file>

<file path=xl/calcChain.xml><?xml version="1.0" encoding="utf-8"?>
<calcChain xmlns="http://schemas.openxmlformats.org/spreadsheetml/2006/main">
  <c r="Z22" i="1"/>
  <c r="Z21"/>
  <c r="Y20"/>
  <c r="X22"/>
  <c r="X20" s="1"/>
  <c r="X21"/>
  <c r="W20"/>
  <c r="AO22"/>
  <c r="AO21"/>
  <c r="AN20"/>
  <c r="V22"/>
  <c r="V21"/>
  <c r="AL22"/>
  <c r="AL21"/>
  <c r="S22"/>
  <c r="T22" s="1"/>
  <c r="S21"/>
  <c r="AM22"/>
  <c r="T21"/>
  <c r="AO20" l="1"/>
  <c r="Z20"/>
  <c r="V20"/>
  <c r="U20"/>
  <c r="AL20"/>
  <c r="AM21"/>
  <c r="AM20" s="1"/>
  <c r="T20"/>
  <c r="S20"/>
  <c r="AK22"/>
  <c r="AK21"/>
  <c r="AJ20"/>
  <c r="R22"/>
  <c r="R21"/>
  <c r="Q20"/>
  <c r="P22"/>
  <c r="P21"/>
  <c r="P20" s="1"/>
  <c r="O20"/>
  <c r="AZ22"/>
  <c r="AZ21"/>
  <c r="AZ20" s="1"/>
  <c r="AY20"/>
  <c r="AI22"/>
  <c r="AI21"/>
  <c r="AH20"/>
  <c r="N22"/>
  <c r="N21"/>
  <c r="M20"/>
  <c r="AX22"/>
  <c r="AX21"/>
  <c r="AX20" s="1"/>
  <c r="AW20"/>
  <c r="AG22"/>
  <c r="AG21"/>
  <c r="AF20"/>
  <c r="L22"/>
  <c r="L21"/>
  <c r="K20"/>
  <c r="AV22"/>
  <c r="AV21"/>
  <c r="AV20" s="1"/>
  <c r="AU20"/>
  <c r="J22"/>
  <c r="J21"/>
  <c r="I20"/>
  <c r="AT22"/>
  <c r="AT21"/>
  <c r="AS20"/>
  <c r="AE22"/>
  <c r="AE21"/>
  <c r="AD20"/>
  <c r="H22"/>
  <c r="H21"/>
  <c r="G20"/>
  <c r="E20"/>
  <c r="AA20"/>
  <c r="AB20"/>
  <c r="AP20"/>
  <c r="AQ20"/>
  <c r="D20"/>
  <c r="F21"/>
  <c r="AR21"/>
  <c r="AR22"/>
  <c r="AC21"/>
  <c r="AC22"/>
  <c r="F22"/>
  <c r="R20" l="1"/>
  <c r="AK20"/>
  <c r="AI20"/>
  <c r="N20"/>
  <c r="AG20"/>
  <c r="L20"/>
  <c r="J20"/>
  <c r="AT20"/>
  <c r="AE20"/>
  <c r="H20"/>
  <c r="AC20"/>
  <c r="AR20"/>
  <c r="F20"/>
</calcChain>
</file>

<file path=xl/sharedStrings.xml><?xml version="1.0" encoding="utf-8"?>
<sst xmlns="http://schemas.openxmlformats.org/spreadsheetml/2006/main" count="52" uniqueCount="23">
  <si>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</si>
  <si>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</si>
  <si>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</si>
  <si>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</si>
  <si>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</si>
  <si>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</si>
  <si>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</si>
  <si>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</si>
  <si>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</si>
  <si>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</si>
  <si>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</si>
  <si>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</si>
  <si>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</si>
  <si>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</si>
  <si>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</si>
  <si>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2022 год</t>
  </si>
  <si>
    <t>Увеличение прочих остатков денежных средств бюджетов городских округов</t>
  </si>
  <si>
    <t>2023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</si>
  <si>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</si>
  <si>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</si>
  <si>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</si>
  <si>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</si>
  <si>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от 24.12.2021 № 136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</si>
</sst>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165" fontId="1" fillId="2" borderId="6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2"/>
  <sheetViews>
    <sheetView tabSelected="1" workbookViewId="0">
      <selection activeCell="A6" sqref="A6:AZ6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25" width="12" style="4" hidden="1" customWidth="1"/>
    <col min="26" max="26" width="12" style="4" customWidth="1"/>
    <col min="27" max="40" width="12" style="4" hidden="1" customWidth="1"/>
    <col min="41" max="41" width="12" style="4" customWidth="1"/>
    <col min="42" max="51" width="12" style="4" hidden="1" customWidth="1"/>
    <col min="52" max="52" width="12" style="4" customWidth="1"/>
    <col min="53" max="53" width="11.140625" style="2" bestFit="1" customWidth="1"/>
    <col min="54" max="16384" width="9.140625" style="2"/>
  </cols>
  <sheetData>
    <row r="1" spans="1:52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</row>
    <row r="4" spans="1:52">
      <c r="A4" s="16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</row>
    <row r="5" spans="1:52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52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>
      <c r="A9" s="16" t="s">
        <v>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>
      <c r="A10" s="16" t="s">
        <v>19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</row>
    <row r="12" spans="1:5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</row>
    <row r="13" spans="1:5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</row>
    <row r="14" spans="1:52" s="3" customFormat="1" ht="67.5" customHeight="1">
      <c r="A14" s="17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</row>
    <row r="16" spans="1:5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3">
      <c r="A17" s="24" t="s">
        <v>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</row>
    <row r="18" spans="1:53" ht="18.75" customHeight="1">
      <c r="A18" s="19" t="s">
        <v>2</v>
      </c>
      <c r="B18" s="19"/>
      <c r="C18" s="18" t="s">
        <v>8</v>
      </c>
      <c r="D18" s="20" t="s">
        <v>12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2"/>
    </row>
    <row r="19" spans="1:53" ht="102">
      <c r="A19" s="10" t="s">
        <v>3</v>
      </c>
      <c r="B19" s="10" t="s">
        <v>4</v>
      </c>
      <c r="C19" s="18"/>
      <c r="D19" s="7" t="s">
        <v>13</v>
      </c>
      <c r="E19" s="7" t="s">
        <v>20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8">
        <v>44400</v>
      </c>
      <c r="R19" s="7" t="s">
        <v>13</v>
      </c>
      <c r="S19" s="8">
        <v>44469</v>
      </c>
      <c r="T19" s="7" t="s">
        <v>13</v>
      </c>
      <c r="U19" s="8">
        <v>44491</v>
      </c>
      <c r="V19" s="7" t="s">
        <v>13</v>
      </c>
      <c r="W19" s="8">
        <v>44526</v>
      </c>
      <c r="X19" s="7" t="s">
        <v>13</v>
      </c>
      <c r="Y19" s="8">
        <v>44554</v>
      </c>
      <c r="Z19" s="7" t="s">
        <v>13</v>
      </c>
      <c r="AA19" s="7" t="s">
        <v>15</v>
      </c>
      <c r="AB19" s="7" t="s">
        <v>20</v>
      </c>
      <c r="AC19" s="7" t="s">
        <v>15</v>
      </c>
      <c r="AD19" s="8">
        <v>44253</v>
      </c>
      <c r="AE19" s="7" t="s">
        <v>15</v>
      </c>
      <c r="AF19" s="8">
        <v>44309</v>
      </c>
      <c r="AG19" s="7" t="s">
        <v>15</v>
      </c>
      <c r="AH19" s="8">
        <v>44372</v>
      </c>
      <c r="AI19" s="7" t="s">
        <v>15</v>
      </c>
      <c r="AJ19" s="8">
        <v>44400</v>
      </c>
      <c r="AK19" s="7" t="s">
        <v>15</v>
      </c>
      <c r="AL19" s="8">
        <v>44469</v>
      </c>
      <c r="AM19" s="7" t="s">
        <v>15</v>
      </c>
      <c r="AN19" s="8">
        <v>44554</v>
      </c>
      <c r="AO19" s="7" t="s">
        <v>15</v>
      </c>
      <c r="AP19" s="7" t="s">
        <v>17</v>
      </c>
      <c r="AQ19" s="8">
        <v>44225</v>
      </c>
      <c r="AR19" s="7" t="s">
        <v>17</v>
      </c>
      <c r="AS19" s="8">
        <v>44253</v>
      </c>
      <c r="AT19" s="7" t="s">
        <v>17</v>
      </c>
      <c r="AU19" s="8">
        <v>44281</v>
      </c>
      <c r="AV19" s="7" t="s">
        <v>17</v>
      </c>
      <c r="AW19" s="8">
        <v>44309</v>
      </c>
      <c r="AX19" s="7" t="s">
        <v>17</v>
      </c>
      <c r="AY19" s="8">
        <v>44554</v>
      </c>
      <c r="AZ19" s="7" t="s">
        <v>17</v>
      </c>
    </row>
    <row r="20" spans="1:53" ht="39.75" customHeight="1">
      <c r="A20" s="11" t="s">
        <v>5</v>
      </c>
      <c r="B20" s="12"/>
      <c r="C20" s="13" t="s">
        <v>11</v>
      </c>
      <c r="D20" s="14">
        <f>D22+D21</f>
        <v>4785.3100899999263</v>
      </c>
      <c r="E20" s="14">
        <f t="shared" ref="E20:AR20" si="0">E22+E21</f>
        <v>1233.7969999999987</v>
      </c>
      <c r="F20" s="14">
        <f t="shared" si="0"/>
        <v>6019.1070899999468</v>
      </c>
      <c r="G20" s="14">
        <f t="shared" ref="G20:H20" si="1">G22+G21</f>
        <v>-531.4060400000003</v>
      </c>
      <c r="H20" s="14">
        <f t="shared" si="1"/>
        <v>5487.701049999916</v>
      </c>
      <c r="I20" s="14">
        <f t="shared" ref="I20:J20" si="2">I22+I21</f>
        <v>1283.4814199999998</v>
      </c>
      <c r="J20" s="14">
        <f t="shared" si="2"/>
        <v>6771.1824699998833</v>
      </c>
      <c r="K20" s="14">
        <f t="shared" ref="K20:L20" si="3">K22+K21</f>
        <v>793.88934000000017</v>
      </c>
      <c r="L20" s="14">
        <f t="shared" si="3"/>
        <v>7565.071809999994</v>
      </c>
      <c r="M20" s="14">
        <f t="shared" ref="M20:N20" si="4">M22+M21</f>
        <v>0</v>
      </c>
      <c r="N20" s="14">
        <f t="shared" si="4"/>
        <v>7565.071809999994</v>
      </c>
      <c r="O20" s="14">
        <f t="shared" ref="O20:P20" si="5">O22+O21</f>
        <v>-2465.8635899999999</v>
      </c>
      <c r="P20" s="14">
        <f t="shared" si="5"/>
        <v>5099.2082200000295</v>
      </c>
      <c r="Q20" s="14">
        <f t="shared" ref="Q20:R20" si="6">Q22+Q21</f>
        <v>108.25900000000001</v>
      </c>
      <c r="R20" s="14">
        <f t="shared" si="6"/>
        <v>5207.4672199999914</v>
      </c>
      <c r="S20" s="14">
        <f t="shared" ref="S20:T20" si="7">S22+S21</f>
        <v>0</v>
      </c>
      <c r="T20" s="14">
        <f t="shared" si="7"/>
        <v>5207.4672199999914</v>
      </c>
      <c r="U20" s="14">
        <f t="shared" ref="U20:V20" si="8">U22+U21</f>
        <v>0</v>
      </c>
      <c r="V20" s="14">
        <f t="shared" si="8"/>
        <v>5207.4672199999914</v>
      </c>
      <c r="W20" s="14">
        <f t="shared" ref="W20:X20" si="9">W22+W21</f>
        <v>-1535.1948900000007</v>
      </c>
      <c r="X20" s="14">
        <f t="shared" si="9"/>
        <v>3672.2723300000653</v>
      </c>
      <c r="Y20" s="14">
        <f t="shared" ref="Y20:Z20" si="10">Y22+Y21</f>
        <v>-5524.0470500000001</v>
      </c>
      <c r="Z20" s="14">
        <f t="shared" si="10"/>
        <v>-1851.7747199999867</v>
      </c>
      <c r="AA20" s="14">
        <f t="shared" si="0"/>
        <v>593.5817200000165</v>
      </c>
      <c r="AB20" s="14">
        <f t="shared" si="0"/>
        <v>-107.78399999999783</v>
      </c>
      <c r="AC20" s="14">
        <f t="shared" si="0"/>
        <v>485.7977199999732</v>
      </c>
      <c r="AD20" s="14">
        <f t="shared" ref="AD20:AE20" si="11">AD22+AD21</f>
        <v>0</v>
      </c>
      <c r="AE20" s="14">
        <f t="shared" si="11"/>
        <v>485.7977199999732</v>
      </c>
      <c r="AF20" s="14">
        <f t="shared" ref="AF20:AG20" si="12">AF22+AF21</f>
        <v>-485.79772000000003</v>
      </c>
      <c r="AG20" s="14">
        <f t="shared" si="12"/>
        <v>0</v>
      </c>
      <c r="AH20" s="14">
        <f t="shared" ref="AH20:AI20" si="13">AH22+AH21</f>
        <v>2394.1219900000001</v>
      </c>
      <c r="AI20" s="14">
        <f t="shared" si="13"/>
        <v>2394.1219900000142</v>
      </c>
      <c r="AJ20" s="14">
        <f t="shared" ref="AJ20:AK20" si="14">AJ22+AJ21</f>
        <v>0</v>
      </c>
      <c r="AK20" s="14">
        <f t="shared" si="14"/>
        <v>2394.1219900000142</v>
      </c>
      <c r="AL20" s="14">
        <f t="shared" ref="AL20:AM20" si="15">AL22+AL21</f>
        <v>0</v>
      </c>
      <c r="AM20" s="14">
        <f t="shared" si="15"/>
        <v>2394.1219900000142</v>
      </c>
      <c r="AN20" s="14">
        <f t="shared" ref="AN20:AO20" si="16">AN22+AN21</f>
        <v>0</v>
      </c>
      <c r="AO20" s="14">
        <f t="shared" si="16"/>
        <v>2394.1219900000142</v>
      </c>
      <c r="AP20" s="14">
        <f t="shared" si="0"/>
        <v>362.96298999997089</v>
      </c>
      <c r="AQ20" s="14">
        <f t="shared" si="0"/>
        <v>-107.78399999999965</v>
      </c>
      <c r="AR20" s="14">
        <f t="shared" si="0"/>
        <v>255.17898999998579</v>
      </c>
      <c r="AS20" s="14">
        <f t="shared" ref="AS20:AT20" si="17">AS22+AS21</f>
        <v>0</v>
      </c>
      <c r="AT20" s="14">
        <f t="shared" si="17"/>
        <v>255.17898999998579</v>
      </c>
      <c r="AU20" s="14">
        <f t="shared" ref="AU20:AV20" si="18">AU22+AU21</f>
        <v>0</v>
      </c>
      <c r="AV20" s="14">
        <f t="shared" si="18"/>
        <v>255.17898999998579</v>
      </c>
      <c r="AW20" s="14">
        <f t="shared" ref="AW20:AX20" si="19">AW22+AW21</f>
        <v>-255.17899</v>
      </c>
      <c r="AX20" s="14">
        <f t="shared" si="19"/>
        <v>0</v>
      </c>
      <c r="AY20" s="14">
        <f t="shared" ref="AY20:AZ20" si="20">AY22+AY21</f>
        <v>0</v>
      </c>
      <c r="AZ20" s="14">
        <f t="shared" si="20"/>
        <v>0</v>
      </c>
      <c r="BA20" s="9"/>
    </row>
    <row r="21" spans="1:53" ht="51.75" customHeight="1">
      <c r="A21" s="11" t="s">
        <v>5</v>
      </c>
      <c r="B21" s="11" t="s">
        <v>6</v>
      </c>
      <c r="C21" s="15" t="s">
        <v>16</v>
      </c>
      <c r="D21" s="1">
        <v>-523359.97733000002</v>
      </c>
      <c r="E21" s="1">
        <v>-19603.861010000001</v>
      </c>
      <c r="F21" s="14">
        <f>E21+D21</f>
        <v>-542963.83834000002</v>
      </c>
      <c r="G21" s="1">
        <v>-3798.4776000000002</v>
      </c>
      <c r="H21" s="14">
        <f>G21+F21</f>
        <v>-546762.31594</v>
      </c>
      <c r="I21" s="1">
        <v>4.50047</v>
      </c>
      <c r="J21" s="14">
        <f>I21+H21</f>
        <v>-546757.81547000003</v>
      </c>
      <c r="K21" s="1">
        <v>-3651.7487999999998</v>
      </c>
      <c r="L21" s="14">
        <f>K21+J21</f>
        <v>-550409.56426999997</v>
      </c>
      <c r="M21" s="1">
        <v>-89099.430680000005</v>
      </c>
      <c r="N21" s="14">
        <f>M21+L21</f>
        <v>-639508.99494999996</v>
      </c>
      <c r="O21" s="1">
        <v>-7893.3505699999996</v>
      </c>
      <c r="P21" s="14">
        <f>O21+N21</f>
        <v>-647402.34551999997</v>
      </c>
      <c r="Q21" s="1">
        <v>-2830.3397199999999</v>
      </c>
      <c r="R21" s="14">
        <f>Q21+P21</f>
        <v>-650232.68524000002</v>
      </c>
      <c r="S21" s="1">
        <f>-12156.89413-109.2-69.86696</f>
        <v>-12335.961090000001</v>
      </c>
      <c r="T21" s="14">
        <f>S21+R21</f>
        <v>-662568.64633000002</v>
      </c>
      <c r="U21" s="1">
        <v>-11953.259969999999</v>
      </c>
      <c r="V21" s="14">
        <f>U21+T21</f>
        <v>-674521.90630000003</v>
      </c>
      <c r="W21" s="1">
        <v>-10415.800160000001</v>
      </c>
      <c r="X21" s="14">
        <f>W21+V21</f>
        <v>-684937.70646000002</v>
      </c>
      <c r="Y21" s="1">
        <v>-5603.8433999999997</v>
      </c>
      <c r="Z21" s="14">
        <f>Y21+X21</f>
        <v>-690541.54986000003</v>
      </c>
      <c r="AA21" s="1">
        <v>-347756.15487999999</v>
      </c>
      <c r="AB21" s="1">
        <v>-16474.171579999998</v>
      </c>
      <c r="AC21" s="14">
        <f t="shared" ref="AC21:AC22" si="21">AB21+AA21</f>
        <v>-364230.32646000001</v>
      </c>
      <c r="AD21" s="1">
        <v>-161.67938000000001</v>
      </c>
      <c r="AE21" s="14">
        <f t="shared" ref="AE21:AE22" si="22">AD21+AC21</f>
        <v>-364392.00584</v>
      </c>
      <c r="AF21" s="1"/>
      <c r="AG21" s="14">
        <f t="shared" ref="AG21:AG22" si="23">AF21+AE21</f>
        <v>-364392.00584</v>
      </c>
      <c r="AH21" s="1"/>
      <c r="AI21" s="14">
        <f t="shared" ref="AI21:AI22" si="24">AH21+AG21</f>
        <v>-364392.00584</v>
      </c>
      <c r="AJ21" s="1">
        <v>-10903.585010000001</v>
      </c>
      <c r="AK21" s="14">
        <f t="shared" ref="AK21:AK22" si="25">AJ21+AI21</f>
        <v>-375295.59084999998</v>
      </c>
      <c r="AL21" s="1">
        <f>10224.17854-41.18-30000</f>
        <v>-19817.001459999999</v>
      </c>
      <c r="AM21" s="14">
        <f t="shared" ref="AM21:AM22" si="26">AL21+AK21</f>
        <v>-395112.59230999998</v>
      </c>
      <c r="AN21" s="1"/>
      <c r="AO21" s="14">
        <f t="shared" ref="AO21:AO22" si="27">AN21+AM21</f>
        <v>-395112.59230999998</v>
      </c>
      <c r="AP21" s="1">
        <v>-322352.81871000002</v>
      </c>
      <c r="AQ21" s="1">
        <v>-30861.68678</v>
      </c>
      <c r="AR21" s="14">
        <f t="shared" ref="AR21:AR22" si="28">AQ21+AP21</f>
        <v>-353214.50549000001</v>
      </c>
      <c r="AS21" s="1">
        <v>-1563.6762000000001</v>
      </c>
      <c r="AT21" s="14">
        <f t="shared" ref="AT21:AT22" si="29">AS21+AR21</f>
        <v>-354778.18169</v>
      </c>
      <c r="AU21" s="1">
        <v>-547.21040000000005</v>
      </c>
      <c r="AV21" s="14">
        <f t="shared" ref="AV21:AV22" si="30">AU21+AT21</f>
        <v>-355325.39208999998</v>
      </c>
      <c r="AW21" s="1"/>
      <c r="AX21" s="14">
        <f t="shared" ref="AX21:AX22" si="31">AW21+AV21</f>
        <v>-355325.39208999998</v>
      </c>
      <c r="AY21" s="1"/>
      <c r="AZ21" s="14">
        <f t="shared" ref="AZ21:AZ22" si="32">AY21+AX21</f>
        <v>-355325.39208999998</v>
      </c>
    </row>
    <row r="22" spans="1:53" ht="58.5" customHeight="1">
      <c r="A22" s="11" t="s">
        <v>5</v>
      </c>
      <c r="B22" s="11" t="s">
        <v>7</v>
      </c>
      <c r="C22" s="15" t="s">
        <v>14</v>
      </c>
      <c r="D22" s="5">
        <v>528145.28741999995</v>
      </c>
      <c r="E22" s="6">
        <v>20837.658009999999</v>
      </c>
      <c r="F22" s="14">
        <f t="shared" ref="F22" si="33">E22+D22</f>
        <v>548982.94542999996</v>
      </c>
      <c r="G22" s="6">
        <v>3267.0715599999999</v>
      </c>
      <c r="H22" s="14">
        <f t="shared" ref="H22" si="34">G22+F22</f>
        <v>552250.01698999992</v>
      </c>
      <c r="I22" s="6">
        <v>1278.9809499999999</v>
      </c>
      <c r="J22" s="14">
        <f t="shared" ref="J22" si="35">I22+H22</f>
        <v>553528.99793999991</v>
      </c>
      <c r="K22" s="6">
        <v>4445.63814</v>
      </c>
      <c r="L22" s="14">
        <f t="shared" ref="L22" si="36">K22+J22</f>
        <v>557974.63607999997</v>
      </c>
      <c r="M22" s="6">
        <v>89099.430680000005</v>
      </c>
      <c r="N22" s="14">
        <f t="shared" ref="N22" si="37">M22+L22</f>
        <v>647074.06675999996</v>
      </c>
      <c r="O22" s="6">
        <v>5427.4869799999997</v>
      </c>
      <c r="P22" s="14">
        <f t="shared" ref="P22" si="38">O22+N22</f>
        <v>652501.55374</v>
      </c>
      <c r="Q22" s="6">
        <v>2938.59872</v>
      </c>
      <c r="R22" s="14">
        <f t="shared" ref="R22" si="39">Q22+P22</f>
        <v>655440.15246000001</v>
      </c>
      <c r="S22" s="6">
        <f>12156.89413+109.2+69.86696</f>
        <v>12335.961090000001</v>
      </c>
      <c r="T22" s="14">
        <f t="shared" ref="T22" si="40">S22+R22</f>
        <v>667776.11355000001</v>
      </c>
      <c r="U22" s="6">
        <v>11953.259969999999</v>
      </c>
      <c r="V22" s="14">
        <f t="shared" ref="V22" si="41">U22+T22</f>
        <v>679729.37352000002</v>
      </c>
      <c r="W22" s="6">
        <v>8880.60527</v>
      </c>
      <c r="X22" s="14">
        <f t="shared" ref="X22" si="42">W22+V22</f>
        <v>688609.97879000008</v>
      </c>
      <c r="Y22" s="6">
        <v>79.796350000000004</v>
      </c>
      <c r="Z22" s="14">
        <f t="shared" ref="Z22" si="43">Y22+X22</f>
        <v>688689.77514000004</v>
      </c>
      <c r="AA22" s="1">
        <v>348349.7366</v>
      </c>
      <c r="AB22" s="1">
        <v>16366.387580000001</v>
      </c>
      <c r="AC22" s="14">
        <f t="shared" si="21"/>
        <v>364716.12417999998</v>
      </c>
      <c r="AD22" s="1">
        <v>161.67938000000001</v>
      </c>
      <c r="AE22" s="14">
        <f t="shared" si="22"/>
        <v>364877.80355999997</v>
      </c>
      <c r="AF22" s="1">
        <v>-485.79772000000003</v>
      </c>
      <c r="AG22" s="14">
        <f t="shared" si="23"/>
        <v>364392.00584</v>
      </c>
      <c r="AH22" s="1">
        <v>2394.1219900000001</v>
      </c>
      <c r="AI22" s="14">
        <f t="shared" si="24"/>
        <v>366786.12783000001</v>
      </c>
      <c r="AJ22" s="1">
        <v>10903.585010000001</v>
      </c>
      <c r="AK22" s="14">
        <f t="shared" si="25"/>
        <v>377689.71283999999</v>
      </c>
      <c r="AL22" s="1">
        <f>-10224.17854+41.18+30000</f>
        <v>19817.001459999999</v>
      </c>
      <c r="AM22" s="14">
        <f t="shared" si="26"/>
        <v>397506.71429999999</v>
      </c>
      <c r="AN22" s="1"/>
      <c r="AO22" s="14">
        <f t="shared" si="27"/>
        <v>397506.71429999999</v>
      </c>
      <c r="AP22" s="1">
        <v>322715.78169999999</v>
      </c>
      <c r="AQ22" s="1">
        <v>30753.90278</v>
      </c>
      <c r="AR22" s="14">
        <f t="shared" si="28"/>
        <v>353469.68448</v>
      </c>
      <c r="AS22" s="1">
        <v>1563.6762000000001</v>
      </c>
      <c r="AT22" s="14">
        <f t="shared" si="29"/>
        <v>355033.36067999998</v>
      </c>
      <c r="AU22" s="1">
        <v>547.21040000000005</v>
      </c>
      <c r="AV22" s="14">
        <f t="shared" si="30"/>
        <v>355580.57107999997</v>
      </c>
      <c r="AW22" s="1">
        <v>-255.17899</v>
      </c>
      <c r="AX22" s="14">
        <f t="shared" si="31"/>
        <v>355325.39208999998</v>
      </c>
      <c r="AY22" s="1"/>
      <c r="AZ22" s="14">
        <f t="shared" si="32"/>
        <v>355325.39208999998</v>
      </c>
    </row>
  </sheetData>
  <mergeCells count="20">
    <mergeCell ref="C18:C19"/>
    <mergeCell ref="A18:B18"/>
    <mergeCell ref="D18:AZ18"/>
    <mergeCell ref="A15:AZ15"/>
    <mergeCell ref="A16:AZ16"/>
    <mergeCell ref="A17:AZ17"/>
    <mergeCell ref="A12:AZ12"/>
    <mergeCell ref="A13:AZ13"/>
    <mergeCell ref="A14:AZ14"/>
    <mergeCell ref="A1:AZ1"/>
    <mergeCell ref="A2:AZ2"/>
    <mergeCell ref="A3:AZ3"/>
    <mergeCell ref="A5:AZ5"/>
    <mergeCell ref="A6:AZ6"/>
    <mergeCell ref="A7:AZ7"/>
    <mergeCell ref="A8:AZ8"/>
    <mergeCell ref="A9:AZ9"/>
    <mergeCell ref="A10:AZ10"/>
    <mergeCell ref="A11:AZ11"/>
    <mergeCell ref="A4:AZ4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2021-12-22T12:58:20Z</cp:lastPrinted>
  <dcterms:created xsi:type="dcterms:W3CDTF">2009-01-23T07:46:30Z</dcterms:created>
  <dcterms:modified xsi:type="dcterms:W3CDTF">2021-12-24T12:18:18Z</dcterms:modified>
</cp:coreProperties>
</file>