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F22" i="1"/>
  <c r="AF21"/>
  <c r="S22"/>
  <c r="T22" s="1"/>
  <c r="S21"/>
  <c r="AG22"/>
  <c r="T21"/>
  <c r="AF20" l="1"/>
  <c r="AG21"/>
  <c r="AG20" s="1"/>
  <c r="T20"/>
  <c r="S20"/>
  <c r="AE22"/>
  <c r="AE21"/>
  <c r="AD20"/>
  <c r="R22"/>
  <c r="R21"/>
  <c r="Q20"/>
  <c r="P22"/>
  <c r="P21"/>
  <c r="P20" s="1"/>
  <c r="O20"/>
  <c r="AR22"/>
  <c r="AR21"/>
  <c r="AR20" s="1"/>
  <c r="AQ20"/>
  <c r="AC22"/>
  <c r="AC21"/>
  <c r="AB20"/>
  <c r="N22"/>
  <c r="N21"/>
  <c r="M20"/>
  <c r="AP22"/>
  <c r="AP21"/>
  <c r="AP20" s="1"/>
  <c r="AO20"/>
  <c r="AA22"/>
  <c r="AA21"/>
  <c r="Z20"/>
  <c r="L22"/>
  <c r="L21"/>
  <c r="K20"/>
  <c r="AN22"/>
  <c r="AN21"/>
  <c r="AN20" s="1"/>
  <c r="AM20"/>
  <c r="J22"/>
  <c r="J21"/>
  <c r="I20"/>
  <c r="AL22"/>
  <c r="AL21"/>
  <c r="AK20"/>
  <c r="Y22"/>
  <c r="Y21"/>
  <c r="X20"/>
  <c r="H22"/>
  <c r="H21"/>
  <c r="G20"/>
  <c r="E20"/>
  <c r="U20"/>
  <c r="V20"/>
  <c r="AH20"/>
  <c r="AI20"/>
  <c r="D20"/>
  <c r="F21"/>
  <c r="AJ21"/>
  <c r="AJ22"/>
  <c r="W21"/>
  <c r="W22"/>
  <c r="F22"/>
  <c r="R20" l="1"/>
  <c r="AE20"/>
  <c r="AC20"/>
  <c r="N20"/>
  <c r="AA20"/>
  <c r="L20"/>
  <c r="J20"/>
  <c r="AL20"/>
  <c r="Y20"/>
  <c r="H20"/>
  <c r="W20"/>
  <c r="AJ20"/>
  <c r="F20"/>
</calcChain>
</file>

<file path=xl/sharedStrings.xml><?xml version="1.0" encoding="utf-8"?>
<sst xmlns="http://schemas.openxmlformats.org/spreadsheetml/2006/main" count="48" uniqueCount="23">
  <si>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</si>
  <si>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</si>
  <si>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</si>
  <si>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</si>
  <si>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</si>
  <si>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</si>
  <si>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</si>
  <si>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</si>
  <si>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</si>
  <si>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</si>
  <si>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</si>
  <si>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</si>
  <si>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</si>
  <si>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</si>
  <si>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</si>
  <si>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</si>
  <si>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</si>
  <si>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</si>
  <si>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</si>
  <si>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</si>
  <si>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</si>
  <si>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</si>
  <si>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30.09.2021 № 86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</si>
</sst>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2"/>
  <sheetViews>
    <sheetView tabSelected="1" workbookViewId="0">
      <selection activeCell="AU9" sqref="AU9"/>
    </sheetView>
  </sheetViews>
  <sheetFormatPr defaultColWidth="9.109375" defaultRowHeight="13.2"/>
  <cols>
    <col min="1" max="1" width="12.33203125" style="4" customWidth="1"/>
    <col min="2" max="2" width="18.5546875" style="4" customWidth="1"/>
    <col min="3" max="3" width="24.5546875" style="4" customWidth="1"/>
    <col min="4" max="19" width="12" style="4" hidden="1" customWidth="1"/>
    <col min="20" max="20" width="12" style="4" customWidth="1"/>
    <col min="21" max="32" width="12" style="4" hidden="1" customWidth="1"/>
    <col min="33" max="33" width="12" style="4" customWidth="1"/>
    <col min="34" max="43" width="12" style="4" hidden="1" customWidth="1"/>
    <col min="44" max="44" width="12" style="4" customWidth="1"/>
    <col min="45" max="45" width="11.109375" style="2" bestFit="1" customWidth="1"/>
    <col min="46" max="16384" width="9.109375" style="2"/>
  </cols>
  <sheetData>
    <row r="1" spans="1:44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</row>
    <row r="2" spans="1:44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</row>
    <row r="3" spans="1:44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4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>
      <c r="A9" s="16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>
      <c r="A10" s="16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s="3" customFormat="1" ht="67.5" customHeight="1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</row>
    <row r="15" spans="1:44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>
      <c r="A17" s="24" t="s">
        <v>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5" ht="18.75" customHeight="1">
      <c r="A18" s="19" t="s">
        <v>2</v>
      </c>
      <c r="B18" s="19"/>
      <c r="C18" s="18" t="s">
        <v>8</v>
      </c>
      <c r="D18" s="20" t="s">
        <v>12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2"/>
    </row>
    <row r="19" spans="1:45" ht="92.4">
      <c r="A19" s="10" t="s">
        <v>3</v>
      </c>
      <c r="B19" s="10" t="s">
        <v>4</v>
      </c>
      <c r="C19" s="18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8">
        <v>44469</v>
      </c>
      <c r="T19" s="7" t="s">
        <v>13</v>
      </c>
      <c r="U19" s="7" t="s">
        <v>15</v>
      </c>
      <c r="V19" s="7" t="s">
        <v>20</v>
      </c>
      <c r="W19" s="7" t="s">
        <v>15</v>
      </c>
      <c r="X19" s="8">
        <v>44253</v>
      </c>
      <c r="Y19" s="7" t="s">
        <v>15</v>
      </c>
      <c r="Z19" s="8">
        <v>44309</v>
      </c>
      <c r="AA19" s="7" t="s">
        <v>15</v>
      </c>
      <c r="AB19" s="8">
        <v>44372</v>
      </c>
      <c r="AC19" s="7" t="s">
        <v>15</v>
      </c>
      <c r="AD19" s="8">
        <v>44400</v>
      </c>
      <c r="AE19" s="7" t="s">
        <v>15</v>
      </c>
      <c r="AF19" s="8">
        <v>44469</v>
      </c>
      <c r="AG19" s="7" t="s">
        <v>15</v>
      </c>
      <c r="AH19" s="7" t="s">
        <v>17</v>
      </c>
      <c r="AI19" s="8">
        <v>44225</v>
      </c>
      <c r="AJ19" s="7" t="s">
        <v>17</v>
      </c>
      <c r="AK19" s="8">
        <v>44253</v>
      </c>
      <c r="AL19" s="7" t="s">
        <v>17</v>
      </c>
      <c r="AM19" s="8">
        <v>44281</v>
      </c>
      <c r="AN19" s="7" t="s">
        <v>17</v>
      </c>
      <c r="AO19" s="8">
        <v>44309</v>
      </c>
      <c r="AP19" s="7" t="s">
        <v>17</v>
      </c>
      <c r="AQ19" s="8">
        <v>44469</v>
      </c>
      <c r="AR19" s="7" t="s">
        <v>17</v>
      </c>
    </row>
    <row r="20" spans="1:45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J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ref="Q20:R20" si="6">Q22+Q21</f>
        <v>108.25900000000001</v>
      </c>
      <c r="R20" s="14">
        <f t="shared" si="6"/>
        <v>5207.4672199999914</v>
      </c>
      <c r="S20" s="14">
        <f t="shared" ref="S20:T20" si="7">S22+S21</f>
        <v>0</v>
      </c>
      <c r="T20" s="14">
        <f t="shared" si="7"/>
        <v>5207.4672199999914</v>
      </c>
      <c r="U20" s="14">
        <f t="shared" si="0"/>
        <v>593.5817200000165</v>
      </c>
      <c r="V20" s="14">
        <f t="shared" si="0"/>
        <v>-107.78399999999783</v>
      </c>
      <c r="W20" s="14">
        <f t="shared" si="0"/>
        <v>485.7977199999732</v>
      </c>
      <c r="X20" s="14">
        <f t="shared" ref="X20:Y20" si="8">X22+X21</f>
        <v>0</v>
      </c>
      <c r="Y20" s="14">
        <f t="shared" si="8"/>
        <v>485.7977199999732</v>
      </c>
      <c r="Z20" s="14">
        <f t="shared" ref="Z20:AA20" si="9">Z22+Z21</f>
        <v>-485.79772000000003</v>
      </c>
      <c r="AA20" s="14">
        <f t="shared" si="9"/>
        <v>0</v>
      </c>
      <c r="AB20" s="14">
        <f t="shared" ref="AB20:AC20" si="10">AB22+AB21</f>
        <v>2394.1219900000001</v>
      </c>
      <c r="AC20" s="14">
        <f t="shared" si="10"/>
        <v>2394.1219900000142</v>
      </c>
      <c r="AD20" s="14">
        <f t="shared" ref="AD20:AE20" si="11">AD22+AD21</f>
        <v>0</v>
      </c>
      <c r="AE20" s="14">
        <f t="shared" si="11"/>
        <v>2394.1219900000142</v>
      </c>
      <c r="AF20" s="14">
        <f t="shared" ref="AF20:AG20" si="12">AF22+AF21</f>
        <v>0</v>
      </c>
      <c r="AG20" s="14">
        <f t="shared" si="12"/>
        <v>2394.1219900000142</v>
      </c>
      <c r="AH20" s="14">
        <f t="shared" si="0"/>
        <v>362.96298999997089</v>
      </c>
      <c r="AI20" s="14">
        <f t="shared" si="0"/>
        <v>-107.78399999999965</v>
      </c>
      <c r="AJ20" s="14">
        <f t="shared" si="0"/>
        <v>255.17898999998579</v>
      </c>
      <c r="AK20" s="14">
        <f t="shared" ref="AK20:AL20" si="13">AK22+AK21</f>
        <v>0</v>
      </c>
      <c r="AL20" s="14">
        <f t="shared" si="13"/>
        <v>255.17898999998579</v>
      </c>
      <c r="AM20" s="14">
        <f t="shared" ref="AM20:AN20" si="14">AM22+AM21</f>
        <v>0</v>
      </c>
      <c r="AN20" s="14">
        <f t="shared" si="14"/>
        <v>255.17898999998579</v>
      </c>
      <c r="AO20" s="14">
        <f t="shared" ref="AO20:AP20" si="15">AO22+AO21</f>
        <v>-255.17899</v>
      </c>
      <c r="AP20" s="14">
        <f t="shared" si="15"/>
        <v>0</v>
      </c>
      <c r="AQ20" s="14">
        <f t="shared" ref="AQ20:AR20" si="16">AQ22+AQ21</f>
        <v>0</v>
      </c>
      <c r="AR20" s="14">
        <f t="shared" si="16"/>
        <v>0</v>
      </c>
      <c r="AS20" s="9"/>
    </row>
    <row r="21" spans="1:45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-2830.3397199999999</v>
      </c>
      <c r="R21" s="14">
        <f>Q21+P21</f>
        <v>-650232.68524000002</v>
      </c>
      <c r="S21" s="1">
        <f>-12156.89413-109.2-69.86696</f>
        <v>-12335.961090000001</v>
      </c>
      <c r="T21" s="14">
        <f>S21+R21</f>
        <v>-662568.64633000002</v>
      </c>
      <c r="U21" s="1">
        <v>-347756.15487999999</v>
      </c>
      <c r="V21" s="1">
        <v>-16474.171579999998</v>
      </c>
      <c r="W21" s="14">
        <f t="shared" ref="W21:W22" si="17">V21+U21</f>
        <v>-364230.32646000001</v>
      </c>
      <c r="X21" s="1">
        <v>-161.67938000000001</v>
      </c>
      <c r="Y21" s="14">
        <f t="shared" ref="Y21:Y22" si="18">X21+W21</f>
        <v>-364392.00584</v>
      </c>
      <c r="Z21" s="1"/>
      <c r="AA21" s="14">
        <f t="shared" ref="AA21:AA22" si="19">Z21+Y21</f>
        <v>-364392.00584</v>
      </c>
      <c r="AB21" s="1"/>
      <c r="AC21" s="14">
        <f t="shared" ref="AC21:AC22" si="20">AB21+AA21</f>
        <v>-364392.00584</v>
      </c>
      <c r="AD21" s="1">
        <v>-10903.585010000001</v>
      </c>
      <c r="AE21" s="14">
        <f t="shared" ref="AE21:AE22" si="21">AD21+AC21</f>
        <v>-375295.59084999998</v>
      </c>
      <c r="AF21" s="1">
        <f>10224.17854-41.18-30000</f>
        <v>-19817.001459999999</v>
      </c>
      <c r="AG21" s="14">
        <f t="shared" ref="AG21:AG22" si="22">AF21+AE21</f>
        <v>-395112.59230999998</v>
      </c>
      <c r="AH21" s="1">
        <v>-322352.81871000002</v>
      </c>
      <c r="AI21" s="1">
        <v>-30861.68678</v>
      </c>
      <c r="AJ21" s="14">
        <f t="shared" ref="AJ21:AJ22" si="23">AI21+AH21</f>
        <v>-353214.50549000001</v>
      </c>
      <c r="AK21" s="1">
        <v>-1563.6762000000001</v>
      </c>
      <c r="AL21" s="14">
        <f t="shared" ref="AL21:AL22" si="24">AK21+AJ21</f>
        <v>-354778.18169</v>
      </c>
      <c r="AM21" s="1">
        <v>-547.21040000000005</v>
      </c>
      <c r="AN21" s="14">
        <f t="shared" ref="AN21:AN22" si="25">AM21+AL21</f>
        <v>-355325.39208999998</v>
      </c>
      <c r="AO21" s="1"/>
      <c r="AP21" s="14">
        <f t="shared" ref="AP21:AP22" si="26">AO21+AN21</f>
        <v>-355325.39208999998</v>
      </c>
      <c r="AQ21" s="1"/>
      <c r="AR21" s="14">
        <f t="shared" ref="AR21:AR22" si="27">AQ21+AP21</f>
        <v>-355325.39208999998</v>
      </c>
    </row>
    <row r="22" spans="1:45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28">E22+D22</f>
        <v>548982.94542999996</v>
      </c>
      <c r="G22" s="6">
        <v>3267.0715599999999</v>
      </c>
      <c r="H22" s="14">
        <f t="shared" ref="H22" si="29">G22+F22</f>
        <v>552250.01698999992</v>
      </c>
      <c r="I22" s="6">
        <v>1278.9809499999999</v>
      </c>
      <c r="J22" s="14">
        <f t="shared" ref="J22" si="30">I22+H22</f>
        <v>553528.99793999991</v>
      </c>
      <c r="K22" s="6">
        <v>4445.63814</v>
      </c>
      <c r="L22" s="14">
        <f t="shared" ref="L22" si="31">K22+J22</f>
        <v>557974.63607999997</v>
      </c>
      <c r="M22" s="6">
        <v>89099.430680000005</v>
      </c>
      <c r="N22" s="14">
        <f t="shared" ref="N22" si="32">M22+L22</f>
        <v>647074.06675999996</v>
      </c>
      <c r="O22" s="6">
        <v>5427.4869799999997</v>
      </c>
      <c r="P22" s="14">
        <f t="shared" ref="P22" si="33">O22+N22</f>
        <v>652501.55374</v>
      </c>
      <c r="Q22" s="6">
        <v>2938.59872</v>
      </c>
      <c r="R22" s="14">
        <f t="shared" ref="R22" si="34">Q22+P22</f>
        <v>655440.15246000001</v>
      </c>
      <c r="S22" s="6">
        <f>12156.89413+109.2+69.86696</f>
        <v>12335.961090000001</v>
      </c>
      <c r="T22" s="14">
        <f t="shared" ref="T22" si="35">S22+R22</f>
        <v>667776.11355000001</v>
      </c>
      <c r="U22" s="1">
        <v>348349.7366</v>
      </c>
      <c r="V22" s="1">
        <v>16366.387580000001</v>
      </c>
      <c r="W22" s="14">
        <f t="shared" si="17"/>
        <v>364716.12417999998</v>
      </c>
      <c r="X22" s="1">
        <v>161.67938000000001</v>
      </c>
      <c r="Y22" s="14">
        <f t="shared" si="18"/>
        <v>364877.80355999997</v>
      </c>
      <c r="Z22" s="1">
        <v>-485.79772000000003</v>
      </c>
      <c r="AA22" s="14">
        <f t="shared" si="19"/>
        <v>364392.00584</v>
      </c>
      <c r="AB22" s="1">
        <v>2394.1219900000001</v>
      </c>
      <c r="AC22" s="14">
        <f t="shared" si="20"/>
        <v>366786.12783000001</v>
      </c>
      <c r="AD22" s="1">
        <v>10903.585010000001</v>
      </c>
      <c r="AE22" s="14">
        <f t="shared" si="21"/>
        <v>377689.71283999999</v>
      </c>
      <c r="AF22" s="1">
        <f>-10224.17854+41.18+30000</f>
        <v>19817.001459999999</v>
      </c>
      <c r="AG22" s="14">
        <f t="shared" si="22"/>
        <v>397506.71429999999</v>
      </c>
      <c r="AH22" s="1">
        <v>322715.78169999999</v>
      </c>
      <c r="AI22" s="1">
        <v>30753.90278</v>
      </c>
      <c r="AJ22" s="14">
        <f t="shared" si="23"/>
        <v>353469.68448</v>
      </c>
      <c r="AK22" s="1">
        <v>1563.6762000000001</v>
      </c>
      <c r="AL22" s="14">
        <f t="shared" si="24"/>
        <v>355033.36067999998</v>
      </c>
      <c r="AM22" s="1">
        <v>547.21040000000005</v>
      </c>
      <c r="AN22" s="14">
        <f t="shared" si="25"/>
        <v>355580.57107999997</v>
      </c>
      <c r="AO22" s="1">
        <v>-255.17899</v>
      </c>
      <c r="AP22" s="14">
        <f t="shared" si="26"/>
        <v>355325.39208999998</v>
      </c>
      <c r="AQ22" s="1"/>
      <c r="AR22" s="14">
        <f t="shared" si="27"/>
        <v>355325.39208999998</v>
      </c>
    </row>
  </sheetData>
  <mergeCells count="20">
    <mergeCell ref="C18:C19"/>
    <mergeCell ref="A18:B18"/>
    <mergeCell ref="D18:AR18"/>
    <mergeCell ref="A15:AR15"/>
    <mergeCell ref="A16:AR16"/>
    <mergeCell ref="A17:AR17"/>
    <mergeCell ref="A12:AR12"/>
    <mergeCell ref="A13:AR13"/>
    <mergeCell ref="A14:AR14"/>
    <mergeCell ref="A1:AR1"/>
    <mergeCell ref="A2:AR2"/>
    <mergeCell ref="A3:AR3"/>
    <mergeCell ref="A5:AR5"/>
    <mergeCell ref="A6:AR6"/>
    <mergeCell ref="A7:AR7"/>
    <mergeCell ref="A8:AR8"/>
    <mergeCell ref="A9:AR9"/>
    <mergeCell ref="A10:AR10"/>
    <mergeCell ref="A11:AR11"/>
    <mergeCell ref="A4:AR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2021-02-02T08:40:08Z</cp:lastPrinted>
  <dcterms:created xsi:type="dcterms:W3CDTF">2009-01-23T07:46:30Z</dcterms:created>
  <dcterms:modified xsi:type="dcterms:W3CDTF">2021-09-30T10:31:40Z</dcterms:modified>
</cp:coreProperties>
</file>