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P26" i="1"/>
  <c r="O25"/>
  <c r="P25" s="1"/>
  <c r="P22"/>
  <c r="P18" s="1"/>
  <c r="O21"/>
  <c r="P21" s="1"/>
  <c r="O18"/>
  <c r="O17" s="1"/>
  <c r="P17" l="1"/>
  <c r="O20"/>
  <c r="P20" s="1"/>
  <c r="O24"/>
  <c r="AJ26"/>
  <c r="AJ18" s="1"/>
  <c r="AI25"/>
  <c r="AJ25" s="1"/>
  <c r="AI24"/>
  <c r="AJ24" s="1"/>
  <c r="AJ22"/>
  <c r="AI21"/>
  <c r="AJ21" s="1"/>
  <c r="AI20"/>
  <c r="AJ20" s="1"/>
  <c r="AI19"/>
  <c r="AJ19" s="1"/>
  <c r="AI18"/>
  <c r="AI17" s="1"/>
  <c r="AJ17" s="1"/>
  <c r="Y26"/>
  <c r="Y18" s="1"/>
  <c r="X25"/>
  <c r="Y25" s="1"/>
  <c r="Y22"/>
  <c r="X21"/>
  <c r="Y21" s="1"/>
  <c r="Y20"/>
  <c r="X20"/>
  <c r="Y19"/>
  <c r="X19"/>
  <c r="X18"/>
  <c r="X17" s="1"/>
  <c r="N26"/>
  <c r="M25"/>
  <c r="N25" s="1"/>
  <c r="N22"/>
  <c r="N18" s="1"/>
  <c r="M21"/>
  <c r="M20" s="1"/>
  <c r="M18"/>
  <c r="M17" s="1"/>
  <c r="N17" s="1"/>
  <c r="AH26"/>
  <c r="AG25"/>
  <c r="AH25" s="1"/>
  <c r="AH22"/>
  <c r="AG21"/>
  <c r="AH21" s="1"/>
  <c r="AG20"/>
  <c r="AH20" s="1"/>
  <c r="AH18"/>
  <c r="AG18"/>
  <c r="AG17" s="1"/>
  <c r="AH17" s="1"/>
  <c r="V25"/>
  <c r="V24" s="1"/>
  <c r="V23" s="1"/>
  <c r="V21"/>
  <c r="V20" s="1"/>
  <c r="V19" s="1"/>
  <c r="V18"/>
  <c r="V17" s="1"/>
  <c r="K25"/>
  <c r="K24" s="1"/>
  <c r="K21"/>
  <c r="K20" s="1"/>
  <c r="K18"/>
  <c r="K17" s="1"/>
  <c r="AE25"/>
  <c r="AE21"/>
  <c r="AE18"/>
  <c r="AE17" s="1"/>
  <c r="I25"/>
  <c r="I21"/>
  <c r="I18"/>
  <c r="I17" s="1"/>
  <c r="AC25"/>
  <c r="AC21"/>
  <c r="AC18"/>
  <c r="AC17" s="1"/>
  <c r="Y17" l="1"/>
  <c r="X24"/>
  <c r="Y24" s="1"/>
  <c r="O19"/>
  <c r="P19" s="1"/>
  <c r="AI23"/>
  <c r="AJ23" s="1"/>
  <c r="P24"/>
  <c r="O23"/>
  <c r="P23" s="1"/>
  <c r="M24"/>
  <c r="N24" s="1"/>
  <c r="X23"/>
  <c r="Y23" s="1"/>
  <c r="M23"/>
  <c r="N23" s="1"/>
  <c r="N20"/>
  <c r="M19"/>
  <c r="N19" s="1"/>
  <c r="N21"/>
  <c r="AG24"/>
  <c r="AG19"/>
  <c r="AH19" s="1"/>
  <c r="K19"/>
  <c r="K23"/>
  <c r="AE20"/>
  <c r="I24"/>
  <c r="I20"/>
  <c r="AE24"/>
  <c r="I19"/>
  <c r="AC20"/>
  <c r="AC24"/>
  <c r="AC19"/>
  <c r="AH24" l="1"/>
  <c r="AG23"/>
  <c r="AH23" s="1"/>
  <c r="AE19"/>
  <c r="I23"/>
  <c r="AE23"/>
  <c r="AC23"/>
  <c r="T25"/>
  <c r="T21"/>
  <c r="T18"/>
  <c r="T17" s="1"/>
  <c r="G25"/>
  <c r="G24" s="1"/>
  <c r="G23" s="1"/>
  <c r="G21"/>
  <c r="G20" s="1"/>
  <c r="G19" s="1"/>
  <c r="G18"/>
  <c r="G17" s="1"/>
  <c r="E18"/>
  <c r="Q18"/>
  <c r="R18"/>
  <c r="Z18"/>
  <c r="AA18"/>
  <c r="D18"/>
  <c r="D17" s="1"/>
  <c r="T24" l="1"/>
  <c r="T20"/>
  <c r="T19" s="1"/>
  <c r="AB22"/>
  <c r="AD22" s="1"/>
  <c r="AB26"/>
  <c r="AD26" s="1"/>
  <c r="AF26" s="1"/>
  <c r="S22"/>
  <c r="U22" s="1"/>
  <c r="W22" s="1"/>
  <c r="S26"/>
  <c r="U26" s="1"/>
  <c r="W26" s="1"/>
  <c r="F22"/>
  <c r="H22" s="1"/>
  <c r="J22" s="1"/>
  <c r="F26"/>
  <c r="H26" s="1"/>
  <c r="J26" s="1"/>
  <c r="L26" s="1"/>
  <c r="AA25"/>
  <c r="AA24" s="1"/>
  <c r="AA23" s="1"/>
  <c r="AA21"/>
  <c r="AA20" s="1"/>
  <c r="AA19" s="1"/>
  <c r="R25"/>
  <c r="R24" s="1"/>
  <c r="R23" s="1"/>
  <c r="R21"/>
  <c r="R20" s="1"/>
  <c r="R19" s="1"/>
  <c r="R17"/>
  <c r="E25"/>
  <c r="E24" s="1"/>
  <c r="E23" s="1"/>
  <c r="E21"/>
  <c r="E20" s="1"/>
  <c r="E19" s="1"/>
  <c r="E17"/>
  <c r="F17" s="1"/>
  <c r="H17" s="1"/>
  <c r="J17" s="1"/>
  <c r="L17" s="1"/>
  <c r="W18" l="1"/>
  <c r="J18"/>
  <c r="L22"/>
  <c r="L18" s="1"/>
  <c r="AD18"/>
  <c r="AF22"/>
  <c r="U18"/>
  <c r="AF18"/>
  <c r="T23"/>
  <c r="H18"/>
  <c r="S18"/>
  <c r="F18"/>
  <c r="AB18"/>
  <c r="AA17"/>
  <c r="Z25"/>
  <c r="AB25" s="1"/>
  <c r="AD25" s="1"/>
  <c r="AF25" s="1"/>
  <c r="Z21"/>
  <c r="AB21" s="1"/>
  <c r="AD21" s="1"/>
  <c r="AF21" s="1"/>
  <c r="Q25"/>
  <c r="S25" s="1"/>
  <c r="U25" s="1"/>
  <c r="W25" s="1"/>
  <c r="Q21"/>
  <c r="Q20" s="1"/>
  <c r="Q19" s="1"/>
  <c r="S19" s="1"/>
  <c r="U19" s="1"/>
  <c r="W19" s="1"/>
  <c r="S20" l="1"/>
  <c r="U20" s="1"/>
  <c r="W20" s="1"/>
  <c r="S21"/>
  <c r="U21" s="1"/>
  <c r="W21" s="1"/>
  <c r="Z24"/>
  <c r="AB24" s="1"/>
  <c r="AD24" s="1"/>
  <c r="AF24" s="1"/>
  <c r="Z20"/>
  <c r="AB20" s="1"/>
  <c r="AD20" s="1"/>
  <c r="AF20" s="1"/>
  <c r="Z17"/>
  <c r="AB17" s="1"/>
  <c r="AD17" s="1"/>
  <c r="AF17" s="1"/>
  <c r="Q17"/>
  <c r="S17" s="1"/>
  <c r="U17" s="1"/>
  <c r="W17" s="1"/>
  <c r="Q24"/>
  <c r="S24" s="1"/>
  <c r="U24" s="1"/>
  <c r="W24" s="1"/>
  <c r="B3" i="2"/>
  <c r="B4" s="1"/>
  <c r="D6"/>
  <c r="D8" s="1"/>
  <c r="C6"/>
  <c r="C8" s="1"/>
  <c r="B6"/>
  <c r="B7" s="1"/>
  <c r="Z23" i="1" l="1"/>
  <c r="AB23" s="1"/>
  <c r="AD23" s="1"/>
  <c r="AF23" s="1"/>
  <c r="Z19"/>
  <c r="AB19" s="1"/>
  <c r="AD19" s="1"/>
  <c r="AF19" s="1"/>
  <c r="Q23"/>
  <c r="S23" s="1"/>
  <c r="U23" s="1"/>
  <c r="W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<sst xmlns="http://schemas.openxmlformats.org/spreadsheetml/2006/main" count="68" uniqueCount="46">
  <si>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</si>
  <si>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</si>
  <si>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</si>
  <si>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</si>
  <si>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</si>
  <si>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</si>
  <si>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</si>
  <si>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</si>
  <si>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</si>
  <si>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</si>
  <si>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</si>
  <si>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</si>
  <si>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</si>
  <si>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</si>
  <si>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</si>
  <si>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</si>
  <si>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</si>
  <si>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</si>
  <si>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</si>
  <si>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</si>
  <si>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</si>
  <si>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</si>
  <si>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</si>
  <si>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</si>
  <si>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</si>
  <si>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</si>
  <si>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</si>
  <si>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</si>
  <si>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</si>
  <si>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</si>
  <si>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</si>
  <si>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</si>
  <si>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</si>
  <si>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</si>
  <si>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</si>
  <si>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</si>
  <si>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</si>
  <si>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</si>
  <si>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</si>
  <si>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</si>
  <si>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</si>
  <si>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</si>
  <si>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</si>
  <si>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</si>
  <si>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</si>
  <si>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25.06.2021 № 66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</si>
</sst>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6"/>
  <sheetViews>
    <sheetView tabSelected="1" workbookViewId="0">
      <selection activeCell="B6" sqref="B6:AJ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5" width="12" style="1" hidden="1" customWidth="1"/>
    <col min="16" max="16" width="12" style="1" customWidth="1"/>
    <col min="17" max="24" width="12" style="1" hidden="1" customWidth="1"/>
    <col min="25" max="25" width="12" style="1" customWidth="1"/>
    <col min="26" max="35" width="12" style="1" hidden="1" customWidth="1"/>
    <col min="36" max="36" width="12" style="1" customWidth="1"/>
    <col min="37" max="37" width="11.140625" style="7" bestFit="1" customWidth="1"/>
    <col min="38" max="16384" width="9.140625" style="7"/>
  </cols>
  <sheetData>
    <row r="1" spans="1:36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>
      <c r="B2" s="24" t="s">
        <v>15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>
      <c r="B3" s="24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>
      <c r="B4" s="24" t="s">
        <v>44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B5" s="24" t="s">
        <v>45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B7" s="24" t="s">
        <v>16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B8" s="24" t="s">
        <v>15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B9" s="24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>
      <c r="B10" s="24" t="s">
        <v>42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36" s="9" customFormat="1" ht="18.75" customHeight="1">
      <c r="A12" s="8" t="s">
        <v>0</v>
      </c>
      <c r="B12" s="27" t="s">
        <v>17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s="9" customFormat="1" ht="18.75" customHeight="1">
      <c r="A13" s="8"/>
      <c r="B13" s="27" t="s">
        <v>41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>
      <c r="B14" s="28" t="s">
        <v>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2.75" customHeight="1">
      <c r="B15" s="23" t="s">
        <v>1</v>
      </c>
      <c r="C15" s="23" t="s">
        <v>10</v>
      </c>
      <c r="D15" s="25" t="s">
        <v>18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ht="48.75" customHeight="1">
      <c r="B16" s="23"/>
      <c r="C16" s="23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2" t="s">
        <v>35</v>
      </c>
      <c r="R16" s="12" t="s">
        <v>43</v>
      </c>
      <c r="S16" s="12" t="s">
        <v>35</v>
      </c>
      <c r="T16" s="14">
        <v>44253</v>
      </c>
      <c r="U16" s="12" t="s">
        <v>35</v>
      </c>
      <c r="V16" s="14">
        <v>44309</v>
      </c>
      <c r="W16" s="12" t="s">
        <v>35</v>
      </c>
      <c r="X16" s="14">
        <v>44372</v>
      </c>
      <c r="Y16" s="12" t="s">
        <v>35</v>
      </c>
      <c r="Z16" s="12" t="s">
        <v>40</v>
      </c>
      <c r="AA16" s="12" t="s">
        <v>43</v>
      </c>
      <c r="AB16" s="12" t="s">
        <v>40</v>
      </c>
      <c r="AC16" s="14">
        <v>44253</v>
      </c>
      <c r="AD16" s="12" t="s">
        <v>40</v>
      </c>
      <c r="AE16" s="14">
        <v>44281</v>
      </c>
      <c r="AF16" s="12" t="s">
        <v>40</v>
      </c>
      <c r="AG16" s="14">
        <v>44309</v>
      </c>
      <c r="AH16" s="12" t="s">
        <v>40</v>
      </c>
      <c r="AI16" s="14">
        <v>44372</v>
      </c>
      <c r="AJ16" s="12" t="s">
        <v>40</v>
      </c>
    </row>
    <row r="17" spans="2:37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593.5817200000165</v>
      </c>
      <c r="R17" s="19">
        <f>R18</f>
        <v>-107.78399999999783</v>
      </c>
      <c r="S17" s="19">
        <f>Q17+R17</f>
        <v>485.79772000001867</v>
      </c>
      <c r="T17" s="19">
        <f>T18</f>
        <v>0</v>
      </c>
      <c r="U17" s="19">
        <f>S17+T17</f>
        <v>485.79772000001867</v>
      </c>
      <c r="V17" s="19">
        <f>V18</f>
        <v>-485.79772000000003</v>
      </c>
      <c r="W17" s="19">
        <f>U17+V17</f>
        <v>1.8644641386345029E-11</v>
      </c>
      <c r="X17" s="19">
        <f>X18</f>
        <v>2394.1219900000001</v>
      </c>
      <c r="Y17" s="19">
        <f>W17+X17</f>
        <v>2394.1219900000187</v>
      </c>
      <c r="Z17" s="19">
        <f>Z18</f>
        <v>362.96298999997089</v>
      </c>
      <c r="AA17" s="19">
        <f>AA18</f>
        <v>-107.78399999999965</v>
      </c>
      <c r="AB17" s="19">
        <f>Z17+AA17</f>
        <v>255.17898999997124</v>
      </c>
      <c r="AC17" s="19">
        <f>AC18</f>
        <v>0</v>
      </c>
      <c r="AD17" s="19">
        <f>AB17+AC17</f>
        <v>255.17898999997124</v>
      </c>
      <c r="AE17" s="19">
        <f>AE18</f>
        <v>0</v>
      </c>
      <c r="AF17" s="19">
        <f>AD17+AE17</f>
        <v>255.17898999997124</v>
      </c>
      <c r="AG17" s="19">
        <f>AG18</f>
        <v>-255.17899</v>
      </c>
      <c r="AH17" s="19">
        <f>AF17+AG17</f>
        <v>-2.8762769943568856E-11</v>
      </c>
      <c r="AI17" s="19">
        <f>AI18</f>
        <v>0</v>
      </c>
      <c r="AJ17" s="19">
        <f>AH17+AI17</f>
        <v>-2.8762769943568856E-11</v>
      </c>
      <c r="AK17" s="15"/>
    </row>
    <row r="18" spans="2:37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B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si="0"/>
        <v>593.5817200000165</v>
      </c>
      <c r="R18" s="19">
        <f t="shared" si="0"/>
        <v>-107.78399999999783</v>
      </c>
      <c r="S18" s="19">
        <f t="shared" si="0"/>
        <v>485.7977199999732</v>
      </c>
      <c r="T18" s="19">
        <f t="shared" ref="T18:U18" si="6">T26+T22</f>
        <v>0</v>
      </c>
      <c r="U18" s="19">
        <f t="shared" si="6"/>
        <v>485.7977199999732</v>
      </c>
      <c r="V18" s="19">
        <f t="shared" ref="V18:W18" si="7">V26+V22</f>
        <v>-485.79772000000003</v>
      </c>
      <c r="W18" s="19">
        <f t="shared" si="7"/>
        <v>0</v>
      </c>
      <c r="X18" s="19">
        <f t="shared" ref="X18:Y18" si="8">X26+X22</f>
        <v>2394.1219900000001</v>
      </c>
      <c r="Y18" s="19">
        <f t="shared" si="8"/>
        <v>2394.1219900000142</v>
      </c>
      <c r="Z18" s="19">
        <f t="shared" si="0"/>
        <v>362.96298999997089</v>
      </c>
      <c r="AA18" s="19">
        <f t="shared" si="0"/>
        <v>-107.78399999999965</v>
      </c>
      <c r="AB18" s="19">
        <f t="shared" si="0"/>
        <v>255.17898999998579</v>
      </c>
      <c r="AC18" s="19">
        <f t="shared" ref="AC18:AD18" si="9">AC26+AC22</f>
        <v>0</v>
      </c>
      <c r="AD18" s="19">
        <f t="shared" si="9"/>
        <v>255.17898999998579</v>
      </c>
      <c r="AE18" s="19">
        <f t="shared" ref="AE18:AF18" si="10">AE26+AE22</f>
        <v>0</v>
      </c>
      <c r="AF18" s="19">
        <f t="shared" si="10"/>
        <v>255.17898999998579</v>
      </c>
      <c r="AG18" s="19">
        <f t="shared" ref="AG18:AH18" si="11">AG26+AG22</f>
        <v>-255.17899</v>
      </c>
      <c r="AH18" s="19">
        <f t="shared" si="11"/>
        <v>0</v>
      </c>
      <c r="AI18" s="19">
        <f t="shared" ref="AI18:AJ18" si="12">AI26+AI22</f>
        <v>0</v>
      </c>
      <c r="AJ18" s="19">
        <f t="shared" si="12"/>
        <v>0</v>
      </c>
    </row>
    <row r="19" spans="2:37" ht="36.75" customHeight="1">
      <c r="B19" s="16" t="s">
        <v>4</v>
      </c>
      <c r="C19" s="21" t="s">
        <v>37</v>
      </c>
      <c r="D19" s="22">
        <f t="shared" ref="D19:AI21" si="13">D20</f>
        <v>-523359.97733000002</v>
      </c>
      <c r="E19" s="22">
        <f t="shared" si="13"/>
        <v>-19603.861010000001</v>
      </c>
      <c r="F19" s="19">
        <f t="shared" ref="F19:F26" si="14">D19+E19</f>
        <v>-542963.83834000002</v>
      </c>
      <c r="G19" s="22">
        <f t="shared" si="13"/>
        <v>-3798.4776000000002</v>
      </c>
      <c r="H19" s="19">
        <f t="shared" ref="H19:H26" si="15">F19+G19</f>
        <v>-546762.31594</v>
      </c>
      <c r="I19" s="22">
        <f t="shared" si="13"/>
        <v>4.50047</v>
      </c>
      <c r="J19" s="19">
        <f t="shared" ref="J19:J26" si="16">H19+I19</f>
        <v>-546757.81547000003</v>
      </c>
      <c r="K19" s="22">
        <f t="shared" si="13"/>
        <v>-3651.7487999999998</v>
      </c>
      <c r="L19" s="19">
        <f t="shared" ref="L19:L26" si="17">J19+K19</f>
        <v>-550409.56426999997</v>
      </c>
      <c r="M19" s="22">
        <f t="shared" si="13"/>
        <v>-89099.430680000005</v>
      </c>
      <c r="N19" s="19">
        <f t="shared" ref="N19:N26" si="18">L19+M19</f>
        <v>-639508.99494999996</v>
      </c>
      <c r="O19" s="22">
        <f t="shared" si="13"/>
        <v>-7893.3505699999996</v>
      </c>
      <c r="P19" s="19">
        <f t="shared" ref="P19:P26" si="19">N19+O19</f>
        <v>-647402.34551999997</v>
      </c>
      <c r="Q19" s="22">
        <f t="shared" si="13"/>
        <v>-347756.15487999999</v>
      </c>
      <c r="R19" s="22">
        <f t="shared" si="13"/>
        <v>-16474.171579999998</v>
      </c>
      <c r="S19" s="19">
        <f t="shared" ref="S19:S26" si="20">Q19+R19</f>
        <v>-364230.32646000001</v>
      </c>
      <c r="T19" s="22">
        <f t="shared" si="13"/>
        <v>-161.67938000000001</v>
      </c>
      <c r="U19" s="19">
        <f t="shared" ref="U19:U26" si="21">S19+T19</f>
        <v>-364392.00584</v>
      </c>
      <c r="V19" s="22">
        <f t="shared" si="13"/>
        <v>0</v>
      </c>
      <c r="W19" s="19">
        <f t="shared" ref="W19:W26" si="22">U19+V19</f>
        <v>-364392.00584</v>
      </c>
      <c r="X19" s="22">
        <f t="shared" si="13"/>
        <v>0</v>
      </c>
      <c r="Y19" s="19">
        <f t="shared" ref="Y19:Y26" si="23">W19+X19</f>
        <v>-364392.00584</v>
      </c>
      <c r="Z19" s="22">
        <f t="shared" si="13"/>
        <v>-322352.81871000002</v>
      </c>
      <c r="AA19" s="22">
        <f t="shared" si="13"/>
        <v>-30861.68678</v>
      </c>
      <c r="AB19" s="19">
        <f t="shared" ref="AB19:AB26" si="24">Z19+AA19</f>
        <v>-353214.50549000001</v>
      </c>
      <c r="AC19" s="22">
        <f t="shared" si="13"/>
        <v>-1563.6762000000001</v>
      </c>
      <c r="AD19" s="19">
        <f t="shared" ref="AD19:AD26" si="25">AB19+AC19</f>
        <v>-354778.18169</v>
      </c>
      <c r="AE19" s="22">
        <f t="shared" si="13"/>
        <v>-547.21040000000005</v>
      </c>
      <c r="AF19" s="19">
        <f t="shared" ref="AF19:AF26" si="26">AD19+AE19</f>
        <v>-355325.39208999998</v>
      </c>
      <c r="AG19" s="22">
        <f t="shared" si="13"/>
        <v>0</v>
      </c>
      <c r="AH19" s="19">
        <f t="shared" ref="AH19:AH26" si="27">AF19+AG19</f>
        <v>-355325.39208999998</v>
      </c>
      <c r="AI19" s="22">
        <f t="shared" si="13"/>
        <v>0</v>
      </c>
      <c r="AJ19" s="19">
        <f t="shared" ref="AJ19:AJ26" si="28">AH19+AI19</f>
        <v>-355325.39208999998</v>
      </c>
    </row>
    <row r="20" spans="2:37" ht="37.5" customHeight="1">
      <c r="B20" s="16" t="s">
        <v>5</v>
      </c>
      <c r="C20" s="21" t="s">
        <v>30</v>
      </c>
      <c r="D20" s="22">
        <f t="shared" si="13"/>
        <v>-523359.97733000002</v>
      </c>
      <c r="E20" s="22">
        <f t="shared" si="13"/>
        <v>-19603.861010000001</v>
      </c>
      <c r="F20" s="19">
        <f t="shared" si="14"/>
        <v>-542963.83834000002</v>
      </c>
      <c r="G20" s="22">
        <f t="shared" si="13"/>
        <v>-3798.4776000000002</v>
      </c>
      <c r="H20" s="19">
        <f t="shared" si="15"/>
        <v>-546762.31594</v>
      </c>
      <c r="I20" s="22">
        <f t="shared" si="13"/>
        <v>4.50047</v>
      </c>
      <c r="J20" s="19">
        <f t="shared" si="16"/>
        <v>-546757.81547000003</v>
      </c>
      <c r="K20" s="22">
        <f t="shared" si="13"/>
        <v>-3651.7487999999998</v>
      </c>
      <c r="L20" s="19">
        <f t="shared" si="17"/>
        <v>-550409.56426999997</v>
      </c>
      <c r="M20" s="22">
        <f t="shared" si="13"/>
        <v>-89099.430680000005</v>
      </c>
      <c r="N20" s="19">
        <f t="shared" si="18"/>
        <v>-639508.99494999996</v>
      </c>
      <c r="O20" s="22">
        <f t="shared" si="13"/>
        <v>-7893.3505699999996</v>
      </c>
      <c r="P20" s="19">
        <f t="shared" si="19"/>
        <v>-647402.34551999997</v>
      </c>
      <c r="Q20" s="22">
        <f t="shared" si="13"/>
        <v>-347756.15487999999</v>
      </c>
      <c r="R20" s="22">
        <f t="shared" si="13"/>
        <v>-16474.171579999998</v>
      </c>
      <c r="S20" s="19">
        <f t="shared" si="20"/>
        <v>-364230.32646000001</v>
      </c>
      <c r="T20" s="22">
        <f t="shared" si="13"/>
        <v>-161.67938000000001</v>
      </c>
      <c r="U20" s="19">
        <f t="shared" si="21"/>
        <v>-364392.00584</v>
      </c>
      <c r="V20" s="22">
        <f t="shared" si="13"/>
        <v>0</v>
      </c>
      <c r="W20" s="19">
        <f t="shared" si="22"/>
        <v>-364392.00584</v>
      </c>
      <c r="X20" s="22">
        <f t="shared" si="13"/>
        <v>0</v>
      </c>
      <c r="Y20" s="19">
        <f t="shared" si="23"/>
        <v>-364392.00584</v>
      </c>
      <c r="Z20" s="22">
        <f t="shared" si="13"/>
        <v>-322352.81871000002</v>
      </c>
      <c r="AA20" s="22">
        <f t="shared" si="13"/>
        <v>-30861.68678</v>
      </c>
      <c r="AB20" s="19">
        <f t="shared" si="24"/>
        <v>-353214.50549000001</v>
      </c>
      <c r="AC20" s="22">
        <f t="shared" si="13"/>
        <v>-1563.6762000000001</v>
      </c>
      <c r="AD20" s="19">
        <f t="shared" si="25"/>
        <v>-354778.18169</v>
      </c>
      <c r="AE20" s="22">
        <f t="shared" si="13"/>
        <v>-547.21040000000005</v>
      </c>
      <c r="AF20" s="19">
        <f t="shared" si="26"/>
        <v>-355325.39208999998</v>
      </c>
      <c r="AG20" s="22">
        <f t="shared" si="13"/>
        <v>0</v>
      </c>
      <c r="AH20" s="19">
        <f t="shared" si="27"/>
        <v>-355325.39208999998</v>
      </c>
      <c r="AI20" s="22">
        <f t="shared" si="13"/>
        <v>0</v>
      </c>
      <c r="AJ20" s="19">
        <f t="shared" si="28"/>
        <v>-355325.39208999998</v>
      </c>
    </row>
    <row r="21" spans="2:37" ht="36" customHeight="1">
      <c r="B21" s="16" t="s">
        <v>6</v>
      </c>
      <c r="C21" s="21" t="s">
        <v>38</v>
      </c>
      <c r="D21" s="22">
        <f t="shared" si="13"/>
        <v>-523359.97733000002</v>
      </c>
      <c r="E21" s="22">
        <f t="shared" si="13"/>
        <v>-19603.861010000001</v>
      </c>
      <c r="F21" s="19">
        <f t="shared" si="14"/>
        <v>-542963.83834000002</v>
      </c>
      <c r="G21" s="22">
        <f t="shared" si="13"/>
        <v>-3798.4776000000002</v>
      </c>
      <c r="H21" s="19">
        <f t="shared" si="15"/>
        <v>-546762.31594</v>
      </c>
      <c r="I21" s="22">
        <f t="shared" si="13"/>
        <v>4.50047</v>
      </c>
      <c r="J21" s="19">
        <f t="shared" si="16"/>
        <v>-546757.81547000003</v>
      </c>
      <c r="K21" s="22">
        <f t="shared" si="13"/>
        <v>-3651.7487999999998</v>
      </c>
      <c r="L21" s="19">
        <f t="shared" si="17"/>
        <v>-550409.56426999997</v>
      </c>
      <c r="M21" s="22">
        <f t="shared" si="13"/>
        <v>-89099.430680000005</v>
      </c>
      <c r="N21" s="19">
        <f t="shared" si="18"/>
        <v>-639508.99494999996</v>
      </c>
      <c r="O21" s="22">
        <f t="shared" si="13"/>
        <v>-7893.3505699999996</v>
      </c>
      <c r="P21" s="19">
        <f t="shared" si="19"/>
        <v>-647402.34551999997</v>
      </c>
      <c r="Q21" s="22">
        <f t="shared" si="13"/>
        <v>-347756.15487999999</v>
      </c>
      <c r="R21" s="22">
        <f t="shared" si="13"/>
        <v>-16474.171579999998</v>
      </c>
      <c r="S21" s="19">
        <f t="shared" si="20"/>
        <v>-364230.32646000001</v>
      </c>
      <c r="T21" s="22">
        <f t="shared" si="13"/>
        <v>-161.67938000000001</v>
      </c>
      <c r="U21" s="19">
        <f t="shared" si="21"/>
        <v>-364392.00584</v>
      </c>
      <c r="V21" s="22">
        <f t="shared" si="13"/>
        <v>0</v>
      </c>
      <c r="W21" s="19">
        <f t="shared" si="22"/>
        <v>-364392.00584</v>
      </c>
      <c r="X21" s="22">
        <f t="shared" si="13"/>
        <v>0</v>
      </c>
      <c r="Y21" s="19">
        <f t="shared" si="23"/>
        <v>-364392.00584</v>
      </c>
      <c r="Z21" s="22">
        <f t="shared" si="13"/>
        <v>-322352.81871000002</v>
      </c>
      <c r="AA21" s="22">
        <f t="shared" si="13"/>
        <v>-30861.68678</v>
      </c>
      <c r="AB21" s="19">
        <f t="shared" si="24"/>
        <v>-353214.50549000001</v>
      </c>
      <c r="AC21" s="22">
        <f t="shared" si="13"/>
        <v>-1563.6762000000001</v>
      </c>
      <c r="AD21" s="19">
        <f t="shared" si="25"/>
        <v>-354778.18169</v>
      </c>
      <c r="AE21" s="22">
        <f t="shared" si="13"/>
        <v>-547.21040000000005</v>
      </c>
      <c r="AF21" s="19">
        <f t="shared" si="26"/>
        <v>-355325.39208999998</v>
      </c>
      <c r="AG21" s="22">
        <f t="shared" si="13"/>
        <v>0</v>
      </c>
      <c r="AH21" s="19">
        <f t="shared" si="27"/>
        <v>-355325.39208999998</v>
      </c>
      <c r="AI21" s="22">
        <f t="shared" si="13"/>
        <v>0</v>
      </c>
      <c r="AJ21" s="19">
        <f t="shared" si="28"/>
        <v>-355325.39208999998</v>
      </c>
    </row>
    <row r="22" spans="2:37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14"/>
        <v>-542963.83834000002</v>
      </c>
      <c r="G22" s="10">
        <v>-3798.4776000000002</v>
      </c>
      <c r="H22" s="19">
        <f t="shared" si="15"/>
        <v>-546762.31594</v>
      </c>
      <c r="I22" s="10">
        <v>4.50047</v>
      </c>
      <c r="J22" s="19">
        <f t="shared" si="16"/>
        <v>-546757.81547000003</v>
      </c>
      <c r="K22" s="10">
        <v>-3651.7487999999998</v>
      </c>
      <c r="L22" s="19">
        <f t="shared" si="17"/>
        <v>-550409.56426999997</v>
      </c>
      <c r="M22" s="10">
        <v>-89099.430680000005</v>
      </c>
      <c r="N22" s="19">
        <f t="shared" si="18"/>
        <v>-639508.99494999996</v>
      </c>
      <c r="O22" s="10">
        <v>-7893.3505699999996</v>
      </c>
      <c r="P22" s="19">
        <f t="shared" si="19"/>
        <v>-647402.34551999997</v>
      </c>
      <c r="Q22" s="10">
        <v>-347756.15487999999</v>
      </c>
      <c r="R22" s="10">
        <v>-16474.171579999998</v>
      </c>
      <c r="S22" s="19">
        <f t="shared" si="20"/>
        <v>-364230.32646000001</v>
      </c>
      <c r="T22" s="10">
        <v>-161.67938000000001</v>
      </c>
      <c r="U22" s="19">
        <f t="shared" si="21"/>
        <v>-364392.00584</v>
      </c>
      <c r="V22" s="10"/>
      <c r="W22" s="19">
        <f t="shared" si="22"/>
        <v>-364392.00584</v>
      </c>
      <c r="X22" s="10"/>
      <c r="Y22" s="19">
        <f t="shared" si="23"/>
        <v>-364392.00584</v>
      </c>
      <c r="Z22" s="10">
        <v>-322352.81871000002</v>
      </c>
      <c r="AA22" s="10">
        <v>-30861.68678</v>
      </c>
      <c r="AB22" s="19">
        <f t="shared" si="24"/>
        <v>-353214.50549000001</v>
      </c>
      <c r="AC22" s="10">
        <v>-1563.6762000000001</v>
      </c>
      <c r="AD22" s="19">
        <f t="shared" si="25"/>
        <v>-354778.18169</v>
      </c>
      <c r="AE22" s="10">
        <v>-547.21040000000005</v>
      </c>
      <c r="AF22" s="19">
        <f t="shared" si="26"/>
        <v>-355325.39208999998</v>
      </c>
      <c r="AG22" s="10"/>
      <c r="AH22" s="19">
        <f t="shared" si="27"/>
        <v>-355325.39208999998</v>
      </c>
      <c r="AI22" s="10"/>
      <c r="AJ22" s="19">
        <f t="shared" si="28"/>
        <v>-355325.39208999998</v>
      </c>
    </row>
    <row r="23" spans="2:37" ht="36.75" customHeight="1">
      <c r="B23" s="16" t="s">
        <v>7</v>
      </c>
      <c r="C23" s="21" t="s">
        <v>32</v>
      </c>
      <c r="D23" s="10">
        <f t="shared" ref="D23:AI25" si="29">D24</f>
        <v>528145.28741999995</v>
      </c>
      <c r="E23" s="10">
        <f t="shared" si="29"/>
        <v>20837.658009999999</v>
      </c>
      <c r="F23" s="19">
        <f t="shared" si="14"/>
        <v>548982.94542999996</v>
      </c>
      <c r="G23" s="10">
        <f t="shared" si="29"/>
        <v>3267.0715599999999</v>
      </c>
      <c r="H23" s="19">
        <f t="shared" si="15"/>
        <v>552250.01698999992</v>
      </c>
      <c r="I23" s="10">
        <f t="shared" si="29"/>
        <v>1278.9809499999999</v>
      </c>
      <c r="J23" s="19">
        <f t="shared" si="16"/>
        <v>553528.99793999991</v>
      </c>
      <c r="K23" s="10">
        <f t="shared" si="29"/>
        <v>4445.63814</v>
      </c>
      <c r="L23" s="19">
        <f t="shared" si="17"/>
        <v>557974.63607999997</v>
      </c>
      <c r="M23" s="10">
        <f t="shared" si="29"/>
        <v>89099.430680000005</v>
      </c>
      <c r="N23" s="19">
        <f t="shared" si="18"/>
        <v>647074.06675999996</v>
      </c>
      <c r="O23" s="10">
        <f t="shared" si="29"/>
        <v>5427.4869799999997</v>
      </c>
      <c r="P23" s="19">
        <f t="shared" si="19"/>
        <v>652501.55374</v>
      </c>
      <c r="Q23" s="10">
        <f t="shared" si="29"/>
        <v>348349.7366</v>
      </c>
      <c r="R23" s="10">
        <f t="shared" si="29"/>
        <v>16366.387580000001</v>
      </c>
      <c r="S23" s="19">
        <f t="shared" si="20"/>
        <v>364716.12417999998</v>
      </c>
      <c r="T23" s="10">
        <f t="shared" si="29"/>
        <v>161.67938000000001</v>
      </c>
      <c r="U23" s="19">
        <f t="shared" si="21"/>
        <v>364877.80355999997</v>
      </c>
      <c r="V23" s="10">
        <f t="shared" si="29"/>
        <v>-485.79772000000003</v>
      </c>
      <c r="W23" s="19">
        <f t="shared" si="22"/>
        <v>364392.00584</v>
      </c>
      <c r="X23" s="10">
        <f t="shared" si="29"/>
        <v>2394.1219900000001</v>
      </c>
      <c r="Y23" s="19">
        <f t="shared" si="23"/>
        <v>366786.12783000001</v>
      </c>
      <c r="Z23" s="10">
        <f t="shared" si="29"/>
        <v>322715.78169999999</v>
      </c>
      <c r="AA23" s="10">
        <f t="shared" si="29"/>
        <v>30753.90278</v>
      </c>
      <c r="AB23" s="19">
        <f t="shared" si="24"/>
        <v>353469.68448</v>
      </c>
      <c r="AC23" s="10">
        <f t="shared" si="29"/>
        <v>1563.6762000000001</v>
      </c>
      <c r="AD23" s="19">
        <f t="shared" si="25"/>
        <v>355033.36067999998</v>
      </c>
      <c r="AE23" s="10">
        <f t="shared" si="29"/>
        <v>547.21040000000005</v>
      </c>
      <c r="AF23" s="19">
        <f t="shared" si="26"/>
        <v>355580.57107999997</v>
      </c>
      <c r="AG23" s="10">
        <f t="shared" si="29"/>
        <v>-255.17899</v>
      </c>
      <c r="AH23" s="19">
        <f t="shared" si="27"/>
        <v>355325.39208999998</v>
      </c>
      <c r="AI23" s="10">
        <f t="shared" si="29"/>
        <v>0</v>
      </c>
      <c r="AJ23" s="19">
        <f t="shared" si="28"/>
        <v>355325.39208999998</v>
      </c>
    </row>
    <row r="24" spans="2:37" ht="36.75" customHeight="1">
      <c r="B24" s="16" t="s">
        <v>8</v>
      </c>
      <c r="C24" s="21" t="s">
        <v>39</v>
      </c>
      <c r="D24" s="10">
        <f t="shared" si="29"/>
        <v>528145.28741999995</v>
      </c>
      <c r="E24" s="10">
        <f t="shared" si="29"/>
        <v>20837.658009999999</v>
      </c>
      <c r="F24" s="19">
        <f t="shared" si="14"/>
        <v>548982.94542999996</v>
      </c>
      <c r="G24" s="10">
        <f t="shared" si="29"/>
        <v>3267.0715599999999</v>
      </c>
      <c r="H24" s="19">
        <f t="shared" si="15"/>
        <v>552250.01698999992</v>
      </c>
      <c r="I24" s="10">
        <f t="shared" si="29"/>
        <v>1278.9809499999999</v>
      </c>
      <c r="J24" s="19">
        <f t="shared" si="16"/>
        <v>553528.99793999991</v>
      </c>
      <c r="K24" s="10">
        <f t="shared" si="29"/>
        <v>4445.63814</v>
      </c>
      <c r="L24" s="19">
        <f t="shared" si="17"/>
        <v>557974.63607999997</v>
      </c>
      <c r="M24" s="10">
        <f t="shared" si="29"/>
        <v>89099.430680000005</v>
      </c>
      <c r="N24" s="19">
        <f t="shared" si="18"/>
        <v>647074.06675999996</v>
      </c>
      <c r="O24" s="10">
        <f t="shared" si="29"/>
        <v>5427.4869799999997</v>
      </c>
      <c r="P24" s="19">
        <f t="shared" si="19"/>
        <v>652501.55374</v>
      </c>
      <c r="Q24" s="10">
        <f t="shared" si="29"/>
        <v>348349.7366</v>
      </c>
      <c r="R24" s="10">
        <f t="shared" si="29"/>
        <v>16366.387580000001</v>
      </c>
      <c r="S24" s="19">
        <f t="shared" si="20"/>
        <v>364716.12417999998</v>
      </c>
      <c r="T24" s="10">
        <f t="shared" si="29"/>
        <v>161.67938000000001</v>
      </c>
      <c r="U24" s="19">
        <f t="shared" si="21"/>
        <v>364877.80355999997</v>
      </c>
      <c r="V24" s="10">
        <f t="shared" si="29"/>
        <v>-485.79772000000003</v>
      </c>
      <c r="W24" s="19">
        <f t="shared" si="22"/>
        <v>364392.00584</v>
      </c>
      <c r="X24" s="10">
        <f t="shared" si="29"/>
        <v>2394.1219900000001</v>
      </c>
      <c r="Y24" s="19">
        <f t="shared" si="23"/>
        <v>366786.12783000001</v>
      </c>
      <c r="Z24" s="10">
        <f t="shared" si="29"/>
        <v>322715.78169999999</v>
      </c>
      <c r="AA24" s="10">
        <f t="shared" si="29"/>
        <v>30753.90278</v>
      </c>
      <c r="AB24" s="19">
        <f t="shared" si="24"/>
        <v>353469.68448</v>
      </c>
      <c r="AC24" s="10">
        <f t="shared" si="29"/>
        <v>1563.6762000000001</v>
      </c>
      <c r="AD24" s="19">
        <f t="shared" si="25"/>
        <v>355033.36067999998</v>
      </c>
      <c r="AE24" s="10">
        <f t="shared" si="29"/>
        <v>547.21040000000005</v>
      </c>
      <c r="AF24" s="19">
        <f t="shared" si="26"/>
        <v>355580.57107999997</v>
      </c>
      <c r="AG24" s="10">
        <f t="shared" si="29"/>
        <v>-255.17899</v>
      </c>
      <c r="AH24" s="19">
        <f t="shared" si="27"/>
        <v>355325.39208999998</v>
      </c>
      <c r="AI24" s="10">
        <f t="shared" si="29"/>
        <v>0</v>
      </c>
      <c r="AJ24" s="19">
        <f t="shared" si="28"/>
        <v>355325.39208999998</v>
      </c>
    </row>
    <row r="25" spans="2:37" ht="36.75" customHeight="1">
      <c r="B25" s="16" t="s">
        <v>9</v>
      </c>
      <c r="C25" s="21" t="s">
        <v>33</v>
      </c>
      <c r="D25" s="10">
        <f t="shared" si="29"/>
        <v>528145.28741999995</v>
      </c>
      <c r="E25" s="10">
        <f t="shared" si="29"/>
        <v>20837.658009999999</v>
      </c>
      <c r="F25" s="19">
        <f t="shared" si="14"/>
        <v>548982.94542999996</v>
      </c>
      <c r="G25" s="10">
        <f t="shared" si="29"/>
        <v>3267.0715599999999</v>
      </c>
      <c r="H25" s="19">
        <f t="shared" si="15"/>
        <v>552250.01698999992</v>
      </c>
      <c r="I25" s="10">
        <f t="shared" si="29"/>
        <v>1278.9809499999999</v>
      </c>
      <c r="J25" s="19">
        <f t="shared" si="16"/>
        <v>553528.99793999991</v>
      </c>
      <c r="K25" s="10">
        <f t="shared" si="29"/>
        <v>4445.63814</v>
      </c>
      <c r="L25" s="19">
        <f t="shared" si="17"/>
        <v>557974.63607999997</v>
      </c>
      <c r="M25" s="10">
        <f t="shared" si="29"/>
        <v>89099.430680000005</v>
      </c>
      <c r="N25" s="19">
        <f t="shared" si="18"/>
        <v>647074.06675999996</v>
      </c>
      <c r="O25" s="10">
        <f t="shared" si="29"/>
        <v>5427.4869799999997</v>
      </c>
      <c r="P25" s="19">
        <f t="shared" si="19"/>
        <v>652501.55374</v>
      </c>
      <c r="Q25" s="10">
        <f t="shared" si="29"/>
        <v>348349.7366</v>
      </c>
      <c r="R25" s="10">
        <f t="shared" si="29"/>
        <v>16366.387580000001</v>
      </c>
      <c r="S25" s="19">
        <f t="shared" si="20"/>
        <v>364716.12417999998</v>
      </c>
      <c r="T25" s="10">
        <f t="shared" si="29"/>
        <v>161.67938000000001</v>
      </c>
      <c r="U25" s="19">
        <f t="shared" si="21"/>
        <v>364877.80355999997</v>
      </c>
      <c r="V25" s="10">
        <f t="shared" si="29"/>
        <v>-485.79772000000003</v>
      </c>
      <c r="W25" s="19">
        <f t="shared" si="22"/>
        <v>364392.00584</v>
      </c>
      <c r="X25" s="10">
        <f t="shared" si="29"/>
        <v>2394.1219900000001</v>
      </c>
      <c r="Y25" s="19">
        <f t="shared" si="23"/>
        <v>366786.12783000001</v>
      </c>
      <c r="Z25" s="10">
        <f t="shared" si="29"/>
        <v>322715.78169999999</v>
      </c>
      <c r="AA25" s="10">
        <f t="shared" si="29"/>
        <v>30753.90278</v>
      </c>
      <c r="AB25" s="19">
        <f t="shared" si="24"/>
        <v>353469.68448</v>
      </c>
      <c r="AC25" s="10">
        <f t="shared" si="29"/>
        <v>1563.6762000000001</v>
      </c>
      <c r="AD25" s="19">
        <f t="shared" si="25"/>
        <v>355033.36067999998</v>
      </c>
      <c r="AE25" s="10">
        <f t="shared" si="29"/>
        <v>547.21040000000005</v>
      </c>
      <c r="AF25" s="19">
        <f t="shared" si="26"/>
        <v>355580.57107999997</v>
      </c>
      <c r="AG25" s="10">
        <f t="shared" si="29"/>
        <v>-255.17899</v>
      </c>
      <c r="AH25" s="19">
        <f t="shared" si="27"/>
        <v>355325.39208999998</v>
      </c>
      <c r="AI25" s="10">
        <f t="shared" si="29"/>
        <v>0</v>
      </c>
      <c r="AJ25" s="19">
        <f t="shared" si="28"/>
        <v>355325.39208999998</v>
      </c>
    </row>
    <row r="26" spans="2:37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14"/>
        <v>548982.94542999996</v>
      </c>
      <c r="G26" s="13">
        <v>3267.0715599999999</v>
      </c>
      <c r="H26" s="19">
        <f t="shared" si="15"/>
        <v>552250.01698999992</v>
      </c>
      <c r="I26" s="13">
        <v>1278.9809499999999</v>
      </c>
      <c r="J26" s="19">
        <f t="shared" si="16"/>
        <v>553528.99793999991</v>
      </c>
      <c r="K26" s="13">
        <v>4445.63814</v>
      </c>
      <c r="L26" s="19">
        <f t="shared" si="17"/>
        <v>557974.63607999997</v>
      </c>
      <c r="M26" s="13">
        <v>89099.430680000005</v>
      </c>
      <c r="N26" s="19">
        <f t="shared" si="18"/>
        <v>647074.06675999996</v>
      </c>
      <c r="O26" s="13">
        <v>5427.4869799999997</v>
      </c>
      <c r="P26" s="19">
        <f t="shared" si="19"/>
        <v>652501.55374</v>
      </c>
      <c r="Q26" s="10">
        <v>348349.7366</v>
      </c>
      <c r="R26" s="10">
        <v>16366.387580000001</v>
      </c>
      <c r="S26" s="19">
        <f t="shared" si="20"/>
        <v>364716.12417999998</v>
      </c>
      <c r="T26" s="10">
        <v>161.67938000000001</v>
      </c>
      <c r="U26" s="19">
        <f t="shared" si="21"/>
        <v>364877.80355999997</v>
      </c>
      <c r="V26" s="10">
        <v>-485.79772000000003</v>
      </c>
      <c r="W26" s="19">
        <f t="shared" si="22"/>
        <v>364392.00584</v>
      </c>
      <c r="X26" s="10">
        <v>2394.1219900000001</v>
      </c>
      <c r="Y26" s="19">
        <f t="shared" si="23"/>
        <v>366786.12783000001</v>
      </c>
      <c r="Z26" s="10">
        <v>322715.78169999999</v>
      </c>
      <c r="AA26" s="10">
        <v>30753.90278</v>
      </c>
      <c r="AB26" s="19">
        <f t="shared" si="24"/>
        <v>353469.68448</v>
      </c>
      <c r="AC26" s="10">
        <v>1563.6762000000001</v>
      </c>
      <c r="AD26" s="19">
        <f t="shared" si="25"/>
        <v>355033.36067999998</v>
      </c>
      <c r="AE26" s="10">
        <v>547.21040000000005</v>
      </c>
      <c r="AF26" s="19">
        <f t="shared" si="26"/>
        <v>355580.57107999997</v>
      </c>
      <c r="AG26" s="10">
        <v>-255.17899</v>
      </c>
      <c r="AH26" s="19">
        <f t="shared" si="27"/>
        <v>355325.39208999998</v>
      </c>
      <c r="AI26" s="10"/>
      <c r="AJ26" s="19">
        <f t="shared" si="28"/>
        <v>355325.39208999998</v>
      </c>
    </row>
  </sheetData>
  <mergeCells count="17">
    <mergeCell ref="B14:AJ14"/>
    <mergeCell ref="C15:C16"/>
    <mergeCell ref="B15:B16"/>
    <mergeCell ref="B4:AJ4"/>
    <mergeCell ref="D15:AJ15"/>
    <mergeCell ref="B1:AJ1"/>
    <mergeCell ref="B2:AJ2"/>
    <mergeCell ref="B3:AJ3"/>
    <mergeCell ref="B5:AJ5"/>
    <mergeCell ref="B6:AJ6"/>
    <mergeCell ref="B7:AJ7"/>
    <mergeCell ref="B8:AJ8"/>
    <mergeCell ref="B9:AJ9"/>
    <mergeCell ref="B10:AJ10"/>
    <mergeCell ref="B11:AJ11"/>
    <mergeCell ref="B12:AJ12"/>
    <mergeCell ref="B13:AJ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2021-06-28T07:58:11Z</dcterms:modified>
</cp:coreProperties>
</file>