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H25" i="1"/>
  <c r="AG24"/>
  <c r="AH24" s="1"/>
  <c r="AG23"/>
  <c r="AH23" s="1"/>
  <c r="AG22"/>
  <c r="AH22" s="1"/>
  <c r="AH21"/>
  <c r="AG20"/>
  <c r="AH20" s="1"/>
  <c r="AG19"/>
  <c r="AH19" s="1"/>
  <c r="AG18"/>
  <c r="AH18" s="1"/>
  <c r="AH17"/>
  <c r="AG17"/>
  <c r="AG16" s="1"/>
  <c r="AH16" s="1"/>
  <c r="W25"/>
  <c r="V24"/>
  <c r="W24" s="1"/>
  <c r="V23"/>
  <c r="W23" s="1"/>
  <c r="W21"/>
  <c r="V20"/>
  <c r="W20" s="1"/>
  <c r="W19"/>
  <c r="V19"/>
  <c r="W18"/>
  <c r="V18"/>
  <c r="W17"/>
  <c r="V17"/>
  <c r="W16"/>
  <c r="V16"/>
  <c r="N25"/>
  <c r="M24"/>
  <c r="N24" s="1"/>
  <c r="N21"/>
  <c r="N17" s="1"/>
  <c r="M20"/>
  <c r="M19" s="1"/>
  <c r="M17"/>
  <c r="M16" s="1"/>
  <c r="N16" s="1"/>
  <c r="AF25"/>
  <c r="AE24"/>
  <c r="AF24" s="1"/>
  <c r="AF21"/>
  <c r="AE20"/>
  <c r="AF20" s="1"/>
  <c r="AE19"/>
  <c r="AF19" s="1"/>
  <c r="AF17"/>
  <c r="AE17"/>
  <c r="AE16" s="1"/>
  <c r="AF16" s="1"/>
  <c r="T24"/>
  <c r="T23" s="1"/>
  <c r="T22" s="1"/>
  <c r="T20"/>
  <c r="T19" s="1"/>
  <c r="T18" s="1"/>
  <c r="T17"/>
  <c r="T16" s="1"/>
  <c r="K24"/>
  <c r="K23" s="1"/>
  <c r="K20"/>
  <c r="K19" s="1"/>
  <c r="K17"/>
  <c r="K16" s="1"/>
  <c r="AC24"/>
  <c r="AC20"/>
  <c r="AC17"/>
  <c r="AC16" s="1"/>
  <c r="I24"/>
  <c r="I20"/>
  <c r="I17"/>
  <c r="I16" s="1"/>
  <c r="AA24"/>
  <c r="AA20"/>
  <c r="AA17"/>
  <c r="AA16" s="1"/>
  <c r="M23" l="1"/>
  <c r="N23" s="1"/>
  <c r="V22"/>
  <c r="W22" s="1"/>
  <c r="M22"/>
  <c r="N22" s="1"/>
  <c r="N19"/>
  <c r="M18"/>
  <c r="N18" s="1"/>
  <c r="N20"/>
  <c r="AE23"/>
  <c r="AE18"/>
  <c r="AF18" s="1"/>
  <c r="K18"/>
  <c r="K22"/>
  <c r="AC19"/>
  <c r="I23"/>
  <c r="I19"/>
  <c r="AC23"/>
  <c r="I18"/>
  <c r="AA19"/>
  <c r="AA23"/>
  <c r="AA18"/>
  <c r="AF23" l="1"/>
  <c r="AE22"/>
  <c r="AF22" s="1"/>
  <c r="AC18"/>
  <c r="I22"/>
  <c r="AC22"/>
  <c r="AA22"/>
  <c r="R24"/>
  <c r="R20"/>
  <c r="R17"/>
  <c r="R16" s="1"/>
  <c r="G24"/>
  <c r="G23" s="1"/>
  <c r="G22" s="1"/>
  <c r="G20"/>
  <c r="G19" s="1"/>
  <c r="G18" s="1"/>
  <c r="G17"/>
  <c r="G16" s="1"/>
  <c r="E17"/>
  <c r="O17"/>
  <c r="P17"/>
  <c r="X17"/>
  <c r="Y17"/>
  <c r="D17"/>
  <c r="D16" s="1"/>
  <c r="R23" l="1"/>
  <c r="R19"/>
  <c r="R18" s="1"/>
  <c r="Z21"/>
  <c r="AB21" s="1"/>
  <c r="Z25"/>
  <c r="AB25" s="1"/>
  <c r="AD25" s="1"/>
  <c r="Q21"/>
  <c r="S21" s="1"/>
  <c r="U21" s="1"/>
  <c r="Q25"/>
  <c r="S25" s="1"/>
  <c r="U25" s="1"/>
  <c r="F21"/>
  <c r="H21" s="1"/>
  <c r="J21" s="1"/>
  <c r="F25"/>
  <c r="H25" s="1"/>
  <c r="J25" s="1"/>
  <c r="L25" s="1"/>
  <c r="Y24"/>
  <c r="Y23" s="1"/>
  <c r="Y22" s="1"/>
  <c r="Y20"/>
  <c r="Y19" s="1"/>
  <c r="Y18" s="1"/>
  <c r="P24"/>
  <c r="P23" s="1"/>
  <c r="P22" s="1"/>
  <c r="P20"/>
  <c r="P19" s="1"/>
  <c r="P18" s="1"/>
  <c r="P16"/>
  <c r="E24"/>
  <c r="E23" s="1"/>
  <c r="E22" s="1"/>
  <c r="E20"/>
  <c r="E19" s="1"/>
  <c r="E18" s="1"/>
  <c r="E16"/>
  <c r="F16" s="1"/>
  <c r="H16" s="1"/>
  <c r="J16" s="1"/>
  <c r="L16" s="1"/>
  <c r="U17" l="1"/>
  <c r="J17"/>
  <c r="L21"/>
  <c r="L17" s="1"/>
  <c r="AB17"/>
  <c r="AD21"/>
  <c r="S17"/>
  <c r="AD17"/>
  <c r="R22"/>
  <c r="H17"/>
  <c r="Q17"/>
  <c r="F17"/>
  <c r="Z17"/>
  <c r="Y16"/>
  <c r="X24"/>
  <c r="Z24" s="1"/>
  <c r="AB24" s="1"/>
  <c r="AD24" s="1"/>
  <c r="X20"/>
  <c r="Z20" s="1"/>
  <c r="AB20" s="1"/>
  <c r="AD20" s="1"/>
  <c r="O24"/>
  <c r="Q24" s="1"/>
  <c r="S24" s="1"/>
  <c r="U24" s="1"/>
  <c r="O20"/>
  <c r="O19" s="1"/>
  <c r="O18" s="1"/>
  <c r="Q18" s="1"/>
  <c r="S18" s="1"/>
  <c r="U18" s="1"/>
  <c r="Q19" l="1"/>
  <c r="S19" s="1"/>
  <c r="U19" s="1"/>
  <c r="Q20"/>
  <c r="S20" s="1"/>
  <c r="U20" s="1"/>
  <c r="X23"/>
  <c r="Z23" s="1"/>
  <c r="AB23" s="1"/>
  <c r="AD23" s="1"/>
  <c r="X19"/>
  <c r="Z19" s="1"/>
  <c r="AB19" s="1"/>
  <c r="AD19" s="1"/>
  <c r="X16"/>
  <c r="Z16" s="1"/>
  <c r="AB16" s="1"/>
  <c r="AD16" s="1"/>
  <c r="O16"/>
  <c r="Q16" s="1"/>
  <c r="S16" s="1"/>
  <c r="U16" s="1"/>
  <c r="O23"/>
  <c r="Q23" s="1"/>
  <c r="S23" s="1"/>
  <c r="U23" s="1"/>
  <c r="B3" i="2"/>
  <c r="B4" s="1"/>
  <c r="D6"/>
  <c r="D8" s="1"/>
  <c r="C6"/>
  <c r="C8" s="1"/>
  <c r="B6"/>
  <c r="B7" s="1"/>
  <c r="X22" i="1" l="1"/>
  <c r="Z22" s="1"/>
  <c r="AB22" s="1"/>
  <c r="AD22" s="1"/>
  <c r="X18"/>
  <c r="Z18" s="1"/>
  <c r="AB18" s="1"/>
  <c r="AD18" s="1"/>
  <c r="O22"/>
  <c r="Q22" s="1"/>
  <c r="S22" s="1"/>
  <c r="U22" s="1"/>
  <c r="B5" i="2"/>
  <c r="D7"/>
  <c r="C7"/>
  <c r="B8"/>
  <c r="B9"/>
  <c r="C3" l="1"/>
  <c r="C4" s="1"/>
  <c r="D20" i="1"/>
  <c r="F20" s="1"/>
  <c r="H20" s="1"/>
  <c r="J20" s="1"/>
  <c r="L20" s="1"/>
  <c r="D3" i="2"/>
  <c r="D9" s="1"/>
  <c r="D19" i="1" l="1"/>
  <c r="F19" s="1"/>
  <c r="H19" s="1"/>
  <c r="J19" s="1"/>
  <c r="L19" s="1"/>
  <c r="D5" i="2"/>
  <c r="C5"/>
  <c r="D4"/>
  <c r="C9"/>
  <c r="D18" i="1" l="1"/>
  <c r="F18" s="1"/>
  <c r="H18" s="1"/>
  <c r="J18" s="1"/>
  <c r="L18" s="1"/>
  <c r="D24"/>
  <c r="F24" s="1"/>
  <c r="H24" s="1"/>
  <c r="J24" s="1"/>
  <c r="L24" s="1"/>
  <c r="D23" l="1"/>
  <c r="F23" s="1"/>
  <c r="H23" s="1"/>
  <c r="J23" s="1"/>
  <c r="L23" s="1"/>
  <c r="D22" l="1"/>
  <c r="F22" s="1"/>
  <c r="H22" s="1"/>
  <c r="J22" s="1"/>
  <c r="L22" s="1"/>
</calcChain>
</file>

<file path=xl/sharedStrings.xml><?xml version="1.0" encoding="utf-8"?>
<sst xmlns="http://schemas.openxmlformats.org/spreadsheetml/2006/main" count="66" uniqueCount="45">
  <si>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</si>
  <si>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</si>
  <si>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</si>
  <si>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</si>
  <si>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</si>
  <si>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</si>
  <si>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</si>
  <si>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</si>
  <si>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</si>
  <si>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</si>
  <si>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</si>
  <si>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</si>
  <si>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</si>
  <si>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</si>
  <si>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</si>
  <si>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</si>
  <si>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</si>
  <si>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</si>
  <si>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</si>
  <si>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</si>
  <si>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</si>
  <si>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</si>
  <si>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</si>
  <si>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</si>
  <si>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</si>
  <si>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</si>
  <si>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</si>
  <si>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</si>
  <si>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</si>
  <si>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</si>
  <si>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</si>
  <si>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</si>
  <si>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</si>
  <si>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</si>
  <si>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</si>
  <si>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</si>
  <si>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</si>
  <si>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</si>
  <si>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</si>
  <si>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</si>
  <si>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</si>
  <si>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</si>
  <si>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</si>
  <si>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</si>
  <si>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от 28.05.2021 № 52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</si>
</sst>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5"/>
  <sheetViews>
    <sheetView tabSelected="1" workbookViewId="0">
      <selection activeCell="B5" sqref="B5:AH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3" width="12" style="1" hidden="1" customWidth="1"/>
    <col min="14" max="14" width="12" style="1" customWidth="1"/>
    <col min="15" max="22" width="12" style="1" hidden="1" customWidth="1"/>
    <col min="23" max="23" width="12" style="1" customWidth="1"/>
    <col min="24" max="33" width="12" style="1" hidden="1" customWidth="1"/>
    <col min="34" max="34" width="12" style="1" customWidth="1"/>
    <col min="35" max="16384" width="9.140625" style="7"/>
  </cols>
  <sheetData>
    <row r="1" spans="1:34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>
      <c r="B6" s="23" t="s">
        <v>16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>
      <c r="B7" s="23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>
      <c r="B9" s="23" t="s">
        <v>42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9" customFormat="1" ht="18.75" customHeight="1">
      <c r="A11" s="8" t="s">
        <v>0</v>
      </c>
      <c r="B11" s="25" t="s">
        <v>17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9" customFormat="1" ht="18.75" customHeight="1">
      <c r="A12" s="8"/>
      <c r="B12" s="25" t="s">
        <v>41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>
      <c r="B13" s="26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ht="12.75" customHeight="1">
      <c r="B14" s="27" t="s">
        <v>1</v>
      </c>
      <c r="C14" s="27" t="s">
        <v>10</v>
      </c>
      <c r="D14" s="22" t="s">
        <v>18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48.75" customHeight="1">
      <c r="B15" s="27"/>
      <c r="C15" s="27"/>
      <c r="D15" s="12" t="s">
        <v>28</v>
      </c>
      <c r="E15" s="12" t="s">
        <v>43</v>
      </c>
      <c r="F15" s="12" t="s">
        <v>28</v>
      </c>
      <c r="G15" s="14">
        <v>44253</v>
      </c>
      <c r="H15" s="12" t="s">
        <v>28</v>
      </c>
      <c r="I15" s="14">
        <v>44281</v>
      </c>
      <c r="J15" s="12" t="s">
        <v>28</v>
      </c>
      <c r="K15" s="14">
        <v>44309</v>
      </c>
      <c r="L15" s="12" t="s">
        <v>28</v>
      </c>
      <c r="M15" s="14">
        <v>44344</v>
      </c>
      <c r="N15" s="12" t="s">
        <v>28</v>
      </c>
      <c r="O15" s="12" t="s">
        <v>35</v>
      </c>
      <c r="P15" s="12" t="s">
        <v>43</v>
      </c>
      <c r="Q15" s="12" t="s">
        <v>35</v>
      </c>
      <c r="R15" s="14">
        <v>44253</v>
      </c>
      <c r="S15" s="12" t="s">
        <v>35</v>
      </c>
      <c r="T15" s="14">
        <v>44309</v>
      </c>
      <c r="U15" s="12" t="s">
        <v>35</v>
      </c>
      <c r="V15" s="14">
        <v>44344</v>
      </c>
      <c r="W15" s="12" t="s">
        <v>35</v>
      </c>
      <c r="X15" s="12" t="s">
        <v>40</v>
      </c>
      <c r="Y15" s="12" t="s">
        <v>43</v>
      </c>
      <c r="Z15" s="12" t="s">
        <v>40</v>
      </c>
      <c r="AA15" s="14">
        <v>44253</v>
      </c>
      <c r="AB15" s="12" t="s">
        <v>40</v>
      </c>
      <c r="AC15" s="14">
        <v>44281</v>
      </c>
      <c r="AD15" s="12" t="s">
        <v>40</v>
      </c>
      <c r="AE15" s="14">
        <v>44309</v>
      </c>
      <c r="AF15" s="12" t="s">
        <v>40</v>
      </c>
      <c r="AG15" s="14">
        <v>44344</v>
      </c>
      <c r="AH15" s="12" t="s">
        <v>40</v>
      </c>
    </row>
    <row r="16" spans="1:34" ht="49.5" customHeight="1">
      <c r="B16" s="16" t="s">
        <v>2</v>
      </c>
      <c r="C16" s="17" t="s">
        <v>36</v>
      </c>
      <c r="D16" s="18">
        <f>D17</f>
        <v>4785.3100899999263</v>
      </c>
      <c r="E16" s="18">
        <f>E17</f>
        <v>1233.7969999999987</v>
      </c>
      <c r="F16" s="18">
        <f>D16+E16</f>
        <v>6019.1070899999249</v>
      </c>
      <c r="G16" s="18">
        <f>G17</f>
        <v>-531.4060400000003</v>
      </c>
      <c r="H16" s="18">
        <f>F16+G16</f>
        <v>5487.7010499999251</v>
      </c>
      <c r="I16" s="18">
        <f>I17</f>
        <v>1283.4814199999998</v>
      </c>
      <c r="J16" s="18">
        <f>H16+I16</f>
        <v>6771.1824699999252</v>
      </c>
      <c r="K16" s="18">
        <f>K17</f>
        <v>793.88934000000017</v>
      </c>
      <c r="L16" s="18">
        <f>J16+K16</f>
        <v>7565.0718099999249</v>
      </c>
      <c r="M16" s="18">
        <f>M17</f>
        <v>0</v>
      </c>
      <c r="N16" s="18">
        <f>L16+M16</f>
        <v>7565.0718099999249</v>
      </c>
      <c r="O16" s="18">
        <f>O17</f>
        <v>593.5817200000165</v>
      </c>
      <c r="P16" s="18">
        <f>P17</f>
        <v>-107.78399999999783</v>
      </c>
      <c r="Q16" s="18">
        <f>O16+P16</f>
        <v>485.79772000001867</v>
      </c>
      <c r="R16" s="18">
        <f>R17</f>
        <v>0</v>
      </c>
      <c r="S16" s="18">
        <f>Q16+R16</f>
        <v>485.79772000001867</v>
      </c>
      <c r="T16" s="18">
        <f>T17</f>
        <v>-485.79772000000003</v>
      </c>
      <c r="U16" s="18">
        <f>S16+T16</f>
        <v>1.8644641386345029E-11</v>
      </c>
      <c r="V16" s="18">
        <f>V17</f>
        <v>0</v>
      </c>
      <c r="W16" s="18">
        <f>U16+V16</f>
        <v>1.8644641386345029E-11</v>
      </c>
      <c r="X16" s="18">
        <f>X17</f>
        <v>362.96298999997089</v>
      </c>
      <c r="Y16" s="18">
        <f>Y17</f>
        <v>-107.78399999999965</v>
      </c>
      <c r="Z16" s="18">
        <f>X16+Y16</f>
        <v>255.17898999997124</v>
      </c>
      <c r="AA16" s="18">
        <f>AA17</f>
        <v>0</v>
      </c>
      <c r="AB16" s="18">
        <f>Z16+AA16</f>
        <v>255.17898999997124</v>
      </c>
      <c r="AC16" s="18">
        <f>AC17</f>
        <v>0</v>
      </c>
      <c r="AD16" s="18">
        <f>AB16+AC16</f>
        <v>255.17898999997124</v>
      </c>
      <c r="AE16" s="18">
        <f>AE17</f>
        <v>-255.17899</v>
      </c>
      <c r="AF16" s="18">
        <f>AD16+AE16</f>
        <v>-2.8762769943568856E-11</v>
      </c>
      <c r="AG16" s="18">
        <f>AG17</f>
        <v>0</v>
      </c>
      <c r="AH16" s="18">
        <f>AF16+AG16</f>
        <v>-2.8762769943568856E-11</v>
      </c>
    </row>
    <row r="17" spans="2:34" ht="38.25" customHeight="1">
      <c r="B17" s="16" t="s">
        <v>3</v>
      </c>
      <c r="C17" s="19" t="s">
        <v>29</v>
      </c>
      <c r="D17" s="18">
        <f>D25+D21</f>
        <v>4785.3100899999263</v>
      </c>
      <c r="E17" s="18">
        <f t="shared" ref="E17:Z17" si="0">E25+E21</f>
        <v>1233.7969999999987</v>
      </c>
      <c r="F17" s="18">
        <f t="shared" si="0"/>
        <v>6019.1070899999468</v>
      </c>
      <c r="G17" s="18">
        <f t="shared" ref="G17:H17" si="1">G25+G21</f>
        <v>-531.4060400000003</v>
      </c>
      <c r="H17" s="18">
        <f t="shared" si="1"/>
        <v>5487.701049999916</v>
      </c>
      <c r="I17" s="18">
        <f t="shared" ref="I17:J17" si="2">I25+I21</f>
        <v>1283.4814199999998</v>
      </c>
      <c r="J17" s="18">
        <f t="shared" si="2"/>
        <v>6771.1824699998833</v>
      </c>
      <c r="K17" s="18">
        <f t="shared" ref="K17:L17" si="3">K25+K21</f>
        <v>793.88934000000017</v>
      </c>
      <c r="L17" s="18">
        <f t="shared" si="3"/>
        <v>7565.071809999994</v>
      </c>
      <c r="M17" s="18">
        <f t="shared" ref="M17:N17" si="4">M25+M21</f>
        <v>0</v>
      </c>
      <c r="N17" s="18">
        <f t="shared" si="4"/>
        <v>7565.071809999994</v>
      </c>
      <c r="O17" s="18">
        <f t="shared" si="0"/>
        <v>593.5817200000165</v>
      </c>
      <c r="P17" s="18">
        <f t="shared" si="0"/>
        <v>-107.78399999999783</v>
      </c>
      <c r="Q17" s="18">
        <f t="shared" si="0"/>
        <v>485.7977199999732</v>
      </c>
      <c r="R17" s="18">
        <f t="shared" ref="R17:S17" si="5">R25+R21</f>
        <v>0</v>
      </c>
      <c r="S17" s="18">
        <f t="shared" si="5"/>
        <v>485.7977199999732</v>
      </c>
      <c r="T17" s="18">
        <f t="shared" ref="T17:U17" si="6">T25+T21</f>
        <v>-485.79772000000003</v>
      </c>
      <c r="U17" s="18">
        <f t="shared" si="6"/>
        <v>0</v>
      </c>
      <c r="V17" s="18">
        <f t="shared" ref="V17:W17" si="7">V25+V21</f>
        <v>0</v>
      </c>
      <c r="W17" s="18">
        <f t="shared" si="7"/>
        <v>0</v>
      </c>
      <c r="X17" s="18">
        <f t="shared" si="0"/>
        <v>362.96298999997089</v>
      </c>
      <c r="Y17" s="18">
        <f t="shared" si="0"/>
        <v>-107.78399999999965</v>
      </c>
      <c r="Z17" s="18">
        <f t="shared" si="0"/>
        <v>255.17898999998579</v>
      </c>
      <c r="AA17" s="18">
        <f t="shared" ref="AA17:AB17" si="8">AA25+AA21</f>
        <v>0</v>
      </c>
      <c r="AB17" s="18">
        <f t="shared" si="8"/>
        <v>255.17898999998579</v>
      </c>
      <c r="AC17" s="18">
        <f t="shared" ref="AC17:AD17" si="9">AC25+AC21</f>
        <v>0</v>
      </c>
      <c r="AD17" s="18">
        <f t="shared" si="9"/>
        <v>255.17898999998579</v>
      </c>
      <c r="AE17" s="18">
        <f t="shared" ref="AE17:AF17" si="10">AE25+AE21</f>
        <v>-255.17899</v>
      </c>
      <c r="AF17" s="18">
        <f t="shared" si="10"/>
        <v>0</v>
      </c>
      <c r="AG17" s="18">
        <f t="shared" ref="AG17:AH17" si="11">AG25+AG21</f>
        <v>0</v>
      </c>
      <c r="AH17" s="18">
        <f t="shared" si="11"/>
        <v>0</v>
      </c>
    </row>
    <row r="18" spans="2:34" ht="36.75" customHeight="1">
      <c r="B18" s="15" t="s">
        <v>4</v>
      </c>
      <c r="C18" s="20" t="s">
        <v>37</v>
      </c>
      <c r="D18" s="21">
        <f t="shared" ref="D18:AG20" si="12">D19</f>
        <v>-523359.97733000002</v>
      </c>
      <c r="E18" s="21">
        <f t="shared" si="12"/>
        <v>-19603.861010000001</v>
      </c>
      <c r="F18" s="18">
        <f t="shared" ref="F18:F25" si="13">D18+E18</f>
        <v>-542963.83834000002</v>
      </c>
      <c r="G18" s="21">
        <f t="shared" si="12"/>
        <v>-3798.4776000000002</v>
      </c>
      <c r="H18" s="18">
        <f t="shared" ref="H18:H25" si="14">F18+G18</f>
        <v>-546762.31594</v>
      </c>
      <c r="I18" s="21">
        <f t="shared" si="12"/>
        <v>4.50047</v>
      </c>
      <c r="J18" s="18">
        <f t="shared" ref="J18:J25" si="15">H18+I18</f>
        <v>-546757.81547000003</v>
      </c>
      <c r="K18" s="21">
        <f t="shared" si="12"/>
        <v>-3651.7487999999998</v>
      </c>
      <c r="L18" s="18">
        <f t="shared" ref="L18:L25" si="16">J18+K18</f>
        <v>-550409.56426999997</v>
      </c>
      <c r="M18" s="21">
        <f t="shared" si="12"/>
        <v>-89099.430680000005</v>
      </c>
      <c r="N18" s="18">
        <f t="shared" ref="N18:N25" si="17">L18+M18</f>
        <v>-639508.99494999996</v>
      </c>
      <c r="O18" s="21">
        <f t="shared" si="12"/>
        <v>-347756.15487999999</v>
      </c>
      <c r="P18" s="21">
        <f t="shared" si="12"/>
        <v>-16474.171579999998</v>
      </c>
      <c r="Q18" s="18">
        <f t="shared" ref="Q18:Q25" si="18">O18+P18</f>
        <v>-364230.32646000001</v>
      </c>
      <c r="R18" s="21">
        <f t="shared" si="12"/>
        <v>-161.67938000000001</v>
      </c>
      <c r="S18" s="18">
        <f t="shared" ref="S18:S25" si="19">Q18+R18</f>
        <v>-364392.00584</v>
      </c>
      <c r="T18" s="21">
        <f t="shared" si="12"/>
        <v>0</v>
      </c>
      <c r="U18" s="18">
        <f t="shared" ref="U18:U25" si="20">S18+T18</f>
        <v>-364392.00584</v>
      </c>
      <c r="V18" s="21">
        <f t="shared" si="12"/>
        <v>0</v>
      </c>
      <c r="W18" s="18">
        <f t="shared" ref="W18:W25" si="21">U18+V18</f>
        <v>-364392.00584</v>
      </c>
      <c r="X18" s="21">
        <f t="shared" si="12"/>
        <v>-322352.81871000002</v>
      </c>
      <c r="Y18" s="21">
        <f t="shared" si="12"/>
        <v>-30861.68678</v>
      </c>
      <c r="Z18" s="18">
        <f t="shared" ref="Z18:Z25" si="22">X18+Y18</f>
        <v>-353214.50549000001</v>
      </c>
      <c r="AA18" s="21">
        <f t="shared" si="12"/>
        <v>-1563.6762000000001</v>
      </c>
      <c r="AB18" s="18">
        <f t="shared" ref="AB18:AB25" si="23">Z18+AA18</f>
        <v>-354778.18169</v>
      </c>
      <c r="AC18" s="21">
        <f t="shared" si="12"/>
        <v>-547.21040000000005</v>
      </c>
      <c r="AD18" s="18">
        <f t="shared" ref="AD18:AD25" si="24">AB18+AC18</f>
        <v>-355325.39208999998</v>
      </c>
      <c r="AE18" s="21">
        <f t="shared" si="12"/>
        <v>0</v>
      </c>
      <c r="AF18" s="18">
        <f t="shared" ref="AF18:AF25" si="25">AD18+AE18</f>
        <v>-355325.39208999998</v>
      </c>
      <c r="AG18" s="21">
        <f t="shared" si="12"/>
        <v>0</v>
      </c>
      <c r="AH18" s="18">
        <f t="shared" ref="AH18:AH25" si="26">AF18+AG18</f>
        <v>-355325.39208999998</v>
      </c>
    </row>
    <row r="19" spans="2:34" ht="37.5" customHeight="1">
      <c r="B19" s="15" t="s">
        <v>5</v>
      </c>
      <c r="C19" s="20" t="s">
        <v>30</v>
      </c>
      <c r="D19" s="21">
        <f t="shared" si="12"/>
        <v>-523359.97733000002</v>
      </c>
      <c r="E19" s="21">
        <f t="shared" si="12"/>
        <v>-19603.861010000001</v>
      </c>
      <c r="F19" s="18">
        <f t="shared" si="13"/>
        <v>-542963.83834000002</v>
      </c>
      <c r="G19" s="21">
        <f t="shared" si="12"/>
        <v>-3798.4776000000002</v>
      </c>
      <c r="H19" s="18">
        <f t="shared" si="14"/>
        <v>-546762.31594</v>
      </c>
      <c r="I19" s="21">
        <f t="shared" si="12"/>
        <v>4.50047</v>
      </c>
      <c r="J19" s="18">
        <f t="shared" si="15"/>
        <v>-546757.81547000003</v>
      </c>
      <c r="K19" s="21">
        <f t="shared" si="12"/>
        <v>-3651.7487999999998</v>
      </c>
      <c r="L19" s="18">
        <f t="shared" si="16"/>
        <v>-550409.56426999997</v>
      </c>
      <c r="M19" s="21">
        <f t="shared" si="12"/>
        <v>-89099.430680000005</v>
      </c>
      <c r="N19" s="18">
        <f t="shared" si="17"/>
        <v>-639508.99494999996</v>
      </c>
      <c r="O19" s="21">
        <f t="shared" si="12"/>
        <v>-347756.15487999999</v>
      </c>
      <c r="P19" s="21">
        <f t="shared" si="12"/>
        <v>-16474.171579999998</v>
      </c>
      <c r="Q19" s="18">
        <f t="shared" si="18"/>
        <v>-364230.32646000001</v>
      </c>
      <c r="R19" s="21">
        <f t="shared" si="12"/>
        <v>-161.67938000000001</v>
      </c>
      <c r="S19" s="18">
        <f t="shared" si="19"/>
        <v>-364392.00584</v>
      </c>
      <c r="T19" s="21">
        <f t="shared" si="12"/>
        <v>0</v>
      </c>
      <c r="U19" s="18">
        <f t="shared" si="20"/>
        <v>-364392.00584</v>
      </c>
      <c r="V19" s="21">
        <f t="shared" si="12"/>
        <v>0</v>
      </c>
      <c r="W19" s="18">
        <f t="shared" si="21"/>
        <v>-364392.00584</v>
      </c>
      <c r="X19" s="21">
        <f t="shared" si="12"/>
        <v>-322352.81871000002</v>
      </c>
      <c r="Y19" s="21">
        <f t="shared" si="12"/>
        <v>-30861.68678</v>
      </c>
      <c r="Z19" s="18">
        <f t="shared" si="22"/>
        <v>-353214.50549000001</v>
      </c>
      <c r="AA19" s="21">
        <f t="shared" si="12"/>
        <v>-1563.6762000000001</v>
      </c>
      <c r="AB19" s="18">
        <f t="shared" si="23"/>
        <v>-354778.18169</v>
      </c>
      <c r="AC19" s="21">
        <f t="shared" si="12"/>
        <v>-547.21040000000005</v>
      </c>
      <c r="AD19" s="18">
        <f t="shared" si="24"/>
        <v>-355325.39208999998</v>
      </c>
      <c r="AE19" s="21">
        <f t="shared" si="12"/>
        <v>0</v>
      </c>
      <c r="AF19" s="18">
        <f t="shared" si="25"/>
        <v>-355325.39208999998</v>
      </c>
      <c r="AG19" s="21">
        <f t="shared" si="12"/>
        <v>0</v>
      </c>
      <c r="AH19" s="18">
        <f t="shared" si="26"/>
        <v>-355325.39208999998</v>
      </c>
    </row>
    <row r="20" spans="2:34" ht="36" customHeight="1">
      <c r="B20" s="15" t="s">
        <v>6</v>
      </c>
      <c r="C20" s="20" t="s">
        <v>38</v>
      </c>
      <c r="D20" s="21">
        <f t="shared" si="12"/>
        <v>-523359.97733000002</v>
      </c>
      <c r="E20" s="21">
        <f t="shared" si="12"/>
        <v>-19603.861010000001</v>
      </c>
      <c r="F20" s="18">
        <f t="shared" si="13"/>
        <v>-542963.83834000002</v>
      </c>
      <c r="G20" s="21">
        <f t="shared" si="12"/>
        <v>-3798.4776000000002</v>
      </c>
      <c r="H20" s="18">
        <f t="shared" si="14"/>
        <v>-546762.31594</v>
      </c>
      <c r="I20" s="21">
        <f t="shared" si="12"/>
        <v>4.50047</v>
      </c>
      <c r="J20" s="18">
        <f t="shared" si="15"/>
        <v>-546757.81547000003</v>
      </c>
      <c r="K20" s="21">
        <f t="shared" si="12"/>
        <v>-3651.7487999999998</v>
      </c>
      <c r="L20" s="18">
        <f t="shared" si="16"/>
        <v>-550409.56426999997</v>
      </c>
      <c r="M20" s="21">
        <f t="shared" si="12"/>
        <v>-89099.430680000005</v>
      </c>
      <c r="N20" s="18">
        <f t="shared" si="17"/>
        <v>-639508.99494999996</v>
      </c>
      <c r="O20" s="21">
        <f t="shared" si="12"/>
        <v>-347756.15487999999</v>
      </c>
      <c r="P20" s="21">
        <f t="shared" si="12"/>
        <v>-16474.171579999998</v>
      </c>
      <c r="Q20" s="18">
        <f t="shared" si="18"/>
        <v>-364230.32646000001</v>
      </c>
      <c r="R20" s="21">
        <f t="shared" si="12"/>
        <v>-161.67938000000001</v>
      </c>
      <c r="S20" s="18">
        <f t="shared" si="19"/>
        <v>-364392.00584</v>
      </c>
      <c r="T20" s="21">
        <f t="shared" si="12"/>
        <v>0</v>
      </c>
      <c r="U20" s="18">
        <f t="shared" si="20"/>
        <v>-364392.00584</v>
      </c>
      <c r="V20" s="21">
        <f t="shared" si="12"/>
        <v>0</v>
      </c>
      <c r="W20" s="18">
        <f t="shared" si="21"/>
        <v>-364392.00584</v>
      </c>
      <c r="X20" s="21">
        <f t="shared" si="12"/>
        <v>-322352.81871000002</v>
      </c>
      <c r="Y20" s="21">
        <f t="shared" si="12"/>
        <v>-30861.68678</v>
      </c>
      <c r="Z20" s="18">
        <f t="shared" si="22"/>
        <v>-353214.50549000001</v>
      </c>
      <c r="AA20" s="21">
        <f t="shared" si="12"/>
        <v>-1563.6762000000001</v>
      </c>
      <c r="AB20" s="18">
        <f t="shared" si="23"/>
        <v>-354778.18169</v>
      </c>
      <c r="AC20" s="21">
        <f t="shared" si="12"/>
        <v>-547.21040000000005</v>
      </c>
      <c r="AD20" s="18">
        <f t="shared" si="24"/>
        <v>-355325.39208999998</v>
      </c>
      <c r="AE20" s="21">
        <f t="shared" si="12"/>
        <v>0</v>
      </c>
      <c r="AF20" s="18">
        <f t="shared" si="25"/>
        <v>-355325.39208999998</v>
      </c>
      <c r="AG20" s="21">
        <f t="shared" si="12"/>
        <v>0</v>
      </c>
      <c r="AH20" s="18">
        <f t="shared" si="26"/>
        <v>-355325.39208999998</v>
      </c>
    </row>
    <row r="21" spans="2:34" ht="47.25" customHeight="1">
      <c r="B21" s="15" t="s">
        <v>12</v>
      </c>
      <c r="C21" s="20" t="s">
        <v>31</v>
      </c>
      <c r="D21" s="10">
        <v>-523359.97733000002</v>
      </c>
      <c r="E21" s="10">
        <v>-19603.861010000001</v>
      </c>
      <c r="F21" s="18">
        <f t="shared" si="13"/>
        <v>-542963.83834000002</v>
      </c>
      <c r="G21" s="10">
        <v>-3798.4776000000002</v>
      </c>
      <c r="H21" s="18">
        <f t="shared" si="14"/>
        <v>-546762.31594</v>
      </c>
      <c r="I21" s="10">
        <v>4.50047</v>
      </c>
      <c r="J21" s="18">
        <f t="shared" si="15"/>
        <v>-546757.81547000003</v>
      </c>
      <c r="K21" s="10">
        <v>-3651.7487999999998</v>
      </c>
      <c r="L21" s="18">
        <f t="shared" si="16"/>
        <v>-550409.56426999997</v>
      </c>
      <c r="M21" s="10">
        <v>-89099.430680000005</v>
      </c>
      <c r="N21" s="18">
        <f t="shared" si="17"/>
        <v>-639508.99494999996</v>
      </c>
      <c r="O21" s="10">
        <v>-347756.15487999999</v>
      </c>
      <c r="P21" s="10">
        <v>-16474.171579999998</v>
      </c>
      <c r="Q21" s="18">
        <f t="shared" si="18"/>
        <v>-364230.32646000001</v>
      </c>
      <c r="R21" s="10">
        <v>-161.67938000000001</v>
      </c>
      <c r="S21" s="18">
        <f t="shared" si="19"/>
        <v>-364392.00584</v>
      </c>
      <c r="T21" s="10"/>
      <c r="U21" s="18">
        <f t="shared" si="20"/>
        <v>-364392.00584</v>
      </c>
      <c r="V21" s="10"/>
      <c r="W21" s="18">
        <f t="shared" si="21"/>
        <v>-364392.00584</v>
      </c>
      <c r="X21" s="10">
        <v>-322352.81871000002</v>
      </c>
      <c r="Y21" s="10">
        <v>-30861.68678</v>
      </c>
      <c r="Z21" s="18">
        <f t="shared" si="22"/>
        <v>-353214.50549000001</v>
      </c>
      <c r="AA21" s="10">
        <v>-1563.6762000000001</v>
      </c>
      <c r="AB21" s="18">
        <f t="shared" si="23"/>
        <v>-354778.18169</v>
      </c>
      <c r="AC21" s="10">
        <v>-547.21040000000005</v>
      </c>
      <c r="AD21" s="18">
        <f t="shared" si="24"/>
        <v>-355325.39208999998</v>
      </c>
      <c r="AE21" s="10"/>
      <c r="AF21" s="18">
        <f t="shared" si="25"/>
        <v>-355325.39208999998</v>
      </c>
      <c r="AG21" s="10"/>
      <c r="AH21" s="18">
        <f t="shared" si="26"/>
        <v>-355325.39208999998</v>
      </c>
    </row>
    <row r="22" spans="2:34" ht="36.75" customHeight="1">
      <c r="B22" s="15" t="s">
        <v>7</v>
      </c>
      <c r="C22" s="20" t="s">
        <v>32</v>
      </c>
      <c r="D22" s="10">
        <f t="shared" ref="D22:AG24" si="27">D23</f>
        <v>528145.28741999995</v>
      </c>
      <c r="E22" s="10">
        <f t="shared" si="27"/>
        <v>20837.658009999999</v>
      </c>
      <c r="F22" s="18">
        <f t="shared" si="13"/>
        <v>548982.94542999996</v>
      </c>
      <c r="G22" s="10">
        <f t="shared" si="27"/>
        <v>3267.0715599999999</v>
      </c>
      <c r="H22" s="18">
        <f t="shared" si="14"/>
        <v>552250.01698999992</v>
      </c>
      <c r="I22" s="10">
        <f t="shared" si="27"/>
        <v>1278.9809499999999</v>
      </c>
      <c r="J22" s="18">
        <f t="shared" si="15"/>
        <v>553528.99793999991</v>
      </c>
      <c r="K22" s="10">
        <f t="shared" si="27"/>
        <v>4445.63814</v>
      </c>
      <c r="L22" s="18">
        <f t="shared" si="16"/>
        <v>557974.63607999997</v>
      </c>
      <c r="M22" s="10">
        <f t="shared" si="27"/>
        <v>89099.430680000005</v>
      </c>
      <c r="N22" s="18">
        <f t="shared" si="17"/>
        <v>647074.06675999996</v>
      </c>
      <c r="O22" s="10">
        <f t="shared" si="27"/>
        <v>348349.7366</v>
      </c>
      <c r="P22" s="10">
        <f t="shared" si="27"/>
        <v>16366.387580000001</v>
      </c>
      <c r="Q22" s="18">
        <f t="shared" si="18"/>
        <v>364716.12417999998</v>
      </c>
      <c r="R22" s="10">
        <f t="shared" si="27"/>
        <v>161.67938000000001</v>
      </c>
      <c r="S22" s="18">
        <f t="shared" si="19"/>
        <v>364877.80355999997</v>
      </c>
      <c r="T22" s="10">
        <f t="shared" si="27"/>
        <v>-485.79772000000003</v>
      </c>
      <c r="U22" s="18">
        <f t="shared" si="20"/>
        <v>364392.00584</v>
      </c>
      <c r="V22" s="10">
        <f t="shared" si="27"/>
        <v>0</v>
      </c>
      <c r="W22" s="18">
        <f t="shared" si="21"/>
        <v>364392.00584</v>
      </c>
      <c r="X22" s="10">
        <f t="shared" si="27"/>
        <v>322715.78169999999</v>
      </c>
      <c r="Y22" s="10">
        <f t="shared" si="27"/>
        <v>30753.90278</v>
      </c>
      <c r="Z22" s="18">
        <f t="shared" si="22"/>
        <v>353469.68448</v>
      </c>
      <c r="AA22" s="10">
        <f t="shared" si="27"/>
        <v>1563.6762000000001</v>
      </c>
      <c r="AB22" s="18">
        <f t="shared" si="23"/>
        <v>355033.36067999998</v>
      </c>
      <c r="AC22" s="10">
        <f t="shared" si="27"/>
        <v>547.21040000000005</v>
      </c>
      <c r="AD22" s="18">
        <f t="shared" si="24"/>
        <v>355580.57107999997</v>
      </c>
      <c r="AE22" s="10">
        <f t="shared" si="27"/>
        <v>-255.17899</v>
      </c>
      <c r="AF22" s="18">
        <f t="shared" si="25"/>
        <v>355325.39208999998</v>
      </c>
      <c r="AG22" s="10">
        <f t="shared" si="27"/>
        <v>0</v>
      </c>
      <c r="AH22" s="18">
        <f t="shared" si="26"/>
        <v>355325.39208999998</v>
      </c>
    </row>
    <row r="23" spans="2:34" ht="36.75" customHeight="1">
      <c r="B23" s="15" t="s">
        <v>8</v>
      </c>
      <c r="C23" s="20" t="s">
        <v>39</v>
      </c>
      <c r="D23" s="10">
        <f t="shared" si="27"/>
        <v>528145.28741999995</v>
      </c>
      <c r="E23" s="10">
        <f t="shared" si="27"/>
        <v>20837.658009999999</v>
      </c>
      <c r="F23" s="18">
        <f t="shared" si="13"/>
        <v>548982.94542999996</v>
      </c>
      <c r="G23" s="10">
        <f t="shared" si="27"/>
        <v>3267.0715599999999</v>
      </c>
      <c r="H23" s="18">
        <f t="shared" si="14"/>
        <v>552250.01698999992</v>
      </c>
      <c r="I23" s="10">
        <f t="shared" si="27"/>
        <v>1278.9809499999999</v>
      </c>
      <c r="J23" s="18">
        <f t="shared" si="15"/>
        <v>553528.99793999991</v>
      </c>
      <c r="K23" s="10">
        <f t="shared" si="27"/>
        <v>4445.63814</v>
      </c>
      <c r="L23" s="18">
        <f t="shared" si="16"/>
        <v>557974.63607999997</v>
      </c>
      <c r="M23" s="10">
        <f t="shared" si="27"/>
        <v>89099.430680000005</v>
      </c>
      <c r="N23" s="18">
        <f t="shared" si="17"/>
        <v>647074.06675999996</v>
      </c>
      <c r="O23" s="10">
        <f t="shared" si="27"/>
        <v>348349.7366</v>
      </c>
      <c r="P23" s="10">
        <f t="shared" si="27"/>
        <v>16366.387580000001</v>
      </c>
      <c r="Q23" s="18">
        <f t="shared" si="18"/>
        <v>364716.12417999998</v>
      </c>
      <c r="R23" s="10">
        <f t="shared" si="27"/>
        <v>161.67938000000001</v>
      </c>
      <c r="S23" s="18">
        <f t="shared" si="19"/>
        <v>364877.80355999997</v>
      </c>
      <c r="T23" s="10">
        <f t="shared" si="27"/>
        <v>-485.79772000000003</v>
      </c>
      <c r="U23" s="18">
        <f t="shared" si="20"/>
        <v>364392.00584</v>
      </c>
      <c r="V23" s="10">
        <f t="shared" si="27"/>
        <v>0</v>
      </c>
      <c r="W23" s="18">
        <f t="shared" si="21"/>
        <v>364392.00584</v>
      </c>
      <c r="X23" s="10">
        <f t="shared" si="27"/>
        <v>322715.78169999999</v>
      </c>
      <c r="Y23" s="10">
        <f t="shared" si="27"/>
        <v>30753.90278</v>
      </c>
      <c r="Z23" s="18">
        <f t="shared" si="22"/>
        <v>353469.68448</v>
      </c>
      <c r="AA23" s="10">
        <f t="shared" si="27"/>
        <v>1563.6762000000001</v>
      </c>
      <c r="AB23" s="18">
        <f t="shared" si="23"/>
        <v>355033.36067999998</v>
      </c>
      <c r="AC23" s="10">
        <f t="shared" si="27"/>
        <v>547.21040000000005</v>
      </c>
      <c r="AD23" s="18">
        <f t="shared" si="24"/>
        <v>355580.57107999997</v>
      </c>
      <c r="AE23" s="10">
        <f t="shared" si="27"/>
        <v>-255.17899</v>
      </c>
      <c r="AF23" s="18">
        <f t="shared" si="25"/>
        <v>355325.39208999998</v>
      </c>
      <c r="AG23" s="10">
        <f t="shared" si="27"/>
        <v>0</v>
      </c>
      <c r="AH23" s="18">
        <f t="shared" si="26"/>
        <v>355325.39208999998</v>
      </c>
    </row>
    <row r="24" spans="2:34" ht="36.75" customHeight="1">
      <c r="B24" s="15" t="s">
        <v>9</v>
      </c>
      <c r="C24" s="20" t="s">
        <v>33</v>
      </c>
      <c r="D24" s="10">
        <f t="shared" si="27"/>
        <v>528145.28741999995</v>
      </c>
      <c r="E24" s="10">
        <f t="shared" si="27"/>
        <v>20837.658009999999</v>
      </c>
      <c r="F24" s="18">
        <f t="shared" si="13"/>
        <v>548982.94542999996</v>
      </c>
      <c r="G24" s="10">
        <f t="shared" si="27"/>
        <v>3267.0715599999999</v>
      </c>
      <c r="H24" s="18">
        <f t="shared" si="14"/>
        <v>552250.01698999992</v>
      </c>
      <c r="I24" s="10">
        <f t="shared" si="27"/>
        <v>1278.9809499999999</v>
      </c>
      <c r="J24" s="18">
        <f t="shared" si="15"/>
        <v>553528.99793999991</v>
      </c>
      <c r="K24" s="10">
        <f t="shared" si="27"/>
        <v>4445.63814</v>
      </c>
      <c r="L24" s="18">
        <f t="shared" si="16"/>
        <v>557974.63607999997</v>
      </c>
      <c r="M24" s="10">
        <f t="shared" si="27"/>
        <v>89099.430680000005</v>
      </c>
      <c r="N24" s="18">
        <f t="shared" si="17"/>
        <v>647074.06675999996</v>
      </c>
      <c r="O24" s="10">
        <f t="shared" si="27"/>
        <v>348349.7366</v>
      </c>
      <c r="P24" s="10">
        <f t="shared" si="27"/>
        <v>16366.387580000001</v>
      </c>
      <c r="Q24" s="18">
        <f t="shared" si="18"/>
        <v>364716.12417999998</v>
      </c>
      <c r="R24" s="10">
        <f t="shared" si="27"/>
        <v>161.67938000000001</v>
      </c>
      <c r="S24" s="18">
        <f t="shared" si="19"/>
        <v>364877.80355999997</v>
      </c>
      <c r="T24" s="10">
        <f t="shared" si="27"/>
        <v>-485.79772000000003</v>
      </c>
      <c r="U24" s="18">
        <f t="shared" si="20"/>
        <v>364392.00584</v>
      </c>
      <c r="V24" s="10">
        <f t="shared" si="27"/>
        <v>0</v>
      </c>
      <c r="W24" s="18">
        <f t="shared" si="21"/>
        <v>364392.00584</v>
      </c>
      <c r="X24" s="10">
        <f t="shared" si="27"/>
        <v>322715.78169999999</v>
      </c>
      <c r="Y24" s="10">
        <f t="shared" si="27"/>
        <v>30753.90278</v>
      </c>
      <c r="Z24" s="18">
        <f t="shared" si="22"/>
        <v>353469.68448</v>
      </c>
      <c r="AA24" s="10">
        <f t="shared" si="27"/>
        <v>1563.6762000000001</v>
      </c>
      <c r="AB24" s="18">
        <f t="shared" si="23"/>
        <v>355033.36067999998</v>
      </c>
      <c r="AC24" s="10">
        <f t="shared" si="27"/>
        <v>547.21040000000005</v>
      </c>
      <c r="AD24" s="18">
        <f t="shared" si="24"/>
        <v>355580.57107999997</v>
      </c>
      <c r="AE24" s="10">
        <f t="shared" si="27"/>
        <v>-255.17899</v>
      </c>
      <c r="AF24" s="18">
        <f t="shared" si="25"/>
        <v>355325.39208999998</v>
      </c>
      <c r="AG24" s="10">
        <f t="shared" si="27"/>
        <v>0</v>
      </c>
      <c r="AH24" s="18">
        <f t="shared" si="26"/>
        <v>355325.39208999998</v>
      </c>
    </row>
    <row r="25" spans="2:34" ht="47.25" customHeight="1">
      <c r="B25" s="15" t="s">
        <v>13</v>
      </c>
      <c r="C25" s="20" t="s">
        <v>34</v>
      </c>
      <c r="D25" s="11">
        <v>528145.28741999995</v>
      </c>
      <c r="E25" s="13">
        <v>20837.658009999999</v>
      </c>
      <c r="F25" s="18">
        <f t="shared" si="13"/>
        <v>548982.94542999996</v>
      </c>
      <c r="G25" s="13">
        <v>3267.0715599999999</v>
      </c>
      <c r="H25" s="18">
        <f t="shared" si="14"/>
        <v>552250.01698999992</v>
      </c>
      <c r="I25" s="13">
        <v>1278.9809499999999</v>
      </c>
      <c r="J25" s="18">
        <f t="shared" si="15"/>
        <v>553528.99793999991</v>
      </c>
      <c r="K25" s="13">
        <v>4445.63814</v>
      </c>
      <c r="L25" s="18">
        <f t="shared" si="16"/>
        <v>557974.63607999997</v>
      </c>
      <c r="M25" s="13">
        <v>89099.430680000005</v>
      </c>
      <c r="N25" s="18">
        <f t="shared" si="17"/>
        <v>647074.06675999996</v>
      </c>
      <c r="O25" s="10">
        <v>348349.7366</v>
      </c>
      <c r="P25" s="10">
        <v>16366.387580000001</v>
      </c>
      <c r="Q25" s="18">
        <f t="shared" si="18"/>
        <v>364716.12417999998</v>
      </c>
      <c r="R25" s="10">
        <v>161.67938000000001</v>
      </c>
      <c r="S25" s="18">
        <f t="shared" si="19"/>
        <v>364877.80355999997</v>
      </c>
      <c r="T25" s="10">
        <v>-485.79772000000003</v>
      </c>
      <c r="U25" s="18">
        <f t="shared" si="20"/>
        <v>364392.00584</v>
      </c>
      <c r="V25" s="10"/>
      <c r="W25" s="18">
        <f t="shared" si="21"/>
        <v>364392.00584</v>
      </c>
      <c r="X25" s="10">
        <v>322715.78169999999</v>
      </c>
      <c r="Y25" s="10">
        <v>30753.90278</v>
      </c>
      <c r="Z25" s="18">
        <f t="shared" si="22"/>
        <v>353469.68448</v>
      </c>
      <c r="AA25" s="10">
        <v>1563.6762000000001</v>
      </c>
      <c r="AB25" s="18">
        <f t="shared" si="23"/>
        <v>355033.36067999998</v>
      </c>
      <c r="AC25" s="10">
        <v>547.21040000000005</v>
      </c>
      <c r="AD25" s="18">
        <f t="shared" si="24"/>
        <v>355580.57107999997</v>
      </c>
      <c r="AE25" s="10">
        <v>-255.17899</v>
      </c>
      <c r="AF25" s="18">
        <f t="shared" si="25"/>
        <v>355325.39208999998</v>
      </c>
      <c r="AG25" s="10"/>
      <c r="AH25" s="18">
        <f t="shared" si="26"/>
        <v>355325.39208999998</v>
      </c>
    </row>
  </sheetData>
  <mergeCells count="16">
    <mergeCell ref="D14:AH14"/>
    <mergeCell ref="B1:AH1"/>
    <mergeCell ref="B2:AH2"/>
    <mergeCell ref="B3:AH3"/>
    <mergeCell ref="B4:AH4"/>
    <mergeCell ref="B5:AH5"/>
    <mergeCell ref="B6:AH6"/>
    <mergeCell ref="B7:AH7"/>
    <mergeCell ref="B8:AH8"/>
    <mergeCell ref="B9:AH9"/>
    <mergeCell ref="B10:AH10"/>
    <mergeCell ref="B11:AH11"/>
    <mergeCell ref="B12:AH12"/>
    <mergeCell ref="B13:AH13"/>
    <mergeCell ref="C14:C15"/>
    <mergeCell ref="B14:B1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8"/>
      <c r="B1" s="28" t="s">
        <v>22</v>
      </c>
      <c r="C1" s="28"/>
      <c r="D1" s="28"/>
    </row>
    <row r="2" spans="1:4" ht="15.75">
      <c r="A2" s="28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2021-05-28T13:16:15Z</dcterms:modified>
</cp:coreProperties>
</file>