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ЭтаКнига" defaultThemeVersion="124226"/>
  <bookViews>
    <workbookView xWindow="360" yWindow="15" windowWidth="11340" windowHeight="6795" tabRatio="602"/>
  </bookViews>
  <sheets>
    <sheet name="Лист1" sheetId="1" r:id="rId1"/>
  </sheets>
  <definedNames>
    <definedName name="_xlnm.Print_Area" localSheetId="0">Лист1!$A$2:$AA$531</definedName>
  </definedNames>
  <calcPr calcId="125725"/>
</workbook>
</file>

<file path=xl/calcChain.xml><?xml version="1.0" encoding="utf-8"?>
<calcChain xmlns="http://schemas.openxmlformats.org/spreadsheetml/2006/main">
  <c r="AA354" i="1"/>
  <c r="AA355"/>
  <c r="AA356"/>
  <c r="O355"/>
  <c r="P355" s="1"/>
  <c r="N354"/>
  <c r="N355"/>
  <c r="N356"/>
  <c r="P356" s="1"/>
  <c r="Z307"/>
  <c r="Z306" s="1"/>
  <c r="Z304"/>
  <c r="Y303"/>
  <c r="Y304"/>
  <c r="Y305"/>
  <c r="AA305" s="1"/>
  <c r="Y306"/>
  <c r="Y307"/>
  <c r="Y308"/>
  <c r="AA308" s="1"/>
  <c r="O307"/>
  <c r="O306" s="1"/>
  <c r="O304"/>
  <c r="N303"/>
  <c r="N304"/>
  <c r="N305"/>
  <c r="P305" s="1"/>
  <c r="N306"/>
  <c r="N307"/>
  <c r="P307" s="1"/>
  <c r="N308"/>
  <c r="P308" s="1"/>
  <c r="Z214"/>
  <c r="Z213" s="1"/>
  <c r="Y213"/>
  <c r="Y214"/>
  <c r="Y215"/>
  <c r="AA215" s="1"/>
  <c r="O214"/>
  <c r="N213"/>
  <c r="N214"/>
  <c r="N215"/>
  <c r="P215" s="1"/>
  <c r="O529"/>
  <c r="O528" s="1"/>
  <c r="O525"/>
  <c r="O523"/>
  <c r="O521"/>
  <c r="O519"/>
  <c r="O517"/>
  <c r="O515"/>
  <c r="O513"/>
  <c r="O510"/>
  <c r="O508"/>
  <c r="O506"/>
  <c r="O503"/>
  <c r="O501"/>
  <c r="O500"/>
  <c r="O499" s="1"/>
  <c r="O495"/>
  <c r="O493"/>
  <c r="O491"/>
  <c r="O488"/>
  <c r="O487" s="1"/>
  <c r="O484"/>
  <c r="O483" s="1"/>
  <c r="O479"/>
  <c r="O478" s="1"/>
  <c r="O474"/>
  <c r="O473" s="1"/>
  <c r="O470"/>
  <c r="O468"/>
  <c r="O466"/>
  <c r="O462"/>
  <c r="O461" s="1"/>
  <c r="O459"/>
  <c r="O458" s="1"/>
  <c r="O454"/>
  <c r="O451"/>
  <c r="O446"/>
  <c r="O441"/>
  <c r="O440" s="1"/>
  <c r="O437"/>
  <c r="O436" s="1"/>
  <c r="O435" s="1"/>
  <c r="O431"/>
  <c r="O430" s="1"/>
  <c r="O426"/>
  <c r="O425" s="1"/>
  <c r="O423"/>
  <c r="O421"/>
  <c r="O416"/>
  <c r="O412"/>
  <c r="O411" s="1"/>
  <c r="O409"/>
  <c r="O408" s="1"/>
  <c r="O406"/>
  <c r="O405" s="1"/>
  <c r="O402"/>
  <c r="O401" s="1"/>
  <c r="O399"/>
  <c r="O397"/>
  <c r="O394"/>
  <c r="O391"/>
  <c r="O390" s="1"/>
  <c r="O388"/>
  <c r="O387" s="1"/>
  <c r="O385"/>
  <c r="O384" s="1"/>
  <c r="O381"/>
  <c r="O380" s="1"/>
  <c r="O378"/>
  <c r="O377" s="1"/>
  <c r="O374"/>
  <c r="O373" s="1"/>
  <c r="O370"/>
  <c r="O368"/>
  <c r="O366"/>
  <c r="O363"/>
  <c r="O361"/>
  <c r="O359"/>
  <c r="O352"/>
  <c r="O351" s="1"/>
  <c r="O349"/>
  <c r="O347"/>
  <c r="O346" s="1"/>
  <c r="O343"/>
  <c r="O341"/>
  <c r="O339"/>
  <c r="O332"/>
  <c r="O331" s="1"/>
  <c r="O328"/>
  <c r="O327" s="1"/>
  <c r="O323"/>
  <c r="O322" s="1"/>
  <c r="O319"/>
  <c r="O317"/>
  <c r="O315"/>
  <c r="O313"/>
  <c r="O311"/>
  <c r="O301"/>
  <c r="O300" s="1"/>
  <c r="O298"/>
  <c r="O297" s="1"/>
  <c r="O295"/>
  <c r="O293"/>
  <c r="O288"/>
  <c r="O287" s="1"/>
  <c r="O285"/>
  <c r="O284" s="1"/>
  <c r="O280"/>
  <c r="O279" s="1"/>
  <c r="O275"/>
  <c r="O274" s="1"/>
  <c r="O271"/>
  <c r="O266"/>
  <c r="O262"/>
  <c r="O261" s="1"/>
  <c r="O259"/>
  <c r="O257"/>
  <c r="O255"/>
  <c r="O253"/>
  <c r="O251"/>
  <c r="O247"/>
  <c r="O244"/>
  <c r="O243" s="1"/>
  <c r="O239"/>
  <c r="O235"/>
  <c r="O233"/>
  <c r="O232" s="1"/>
  <c r="O230"/>
  <c r="O229" s="1"/>
  <c r="O227"/>
  <c r="O224"/>
  <c r="O222"/>
  <c r="O220"/>
  <c r="O218"/>
  <c r="O211"/>
  <c r="O209"/>
  <c r="O205"/>
  <c r="O204" s="1"/>
  <c r="O202"/>
  <c r="O201" s="1"/>
  <c r="O199"/>
  <c r="O198" s="1"/>
  <c r="O196"/>
  <c r="O194"/>
  <c r="O192"/>
  <c r="O187"/>
  <c r="O186" s="1"/>
  <c r="O183"/>
  <c r="O179"/>
  <c r="O178" s="1"/>
  <c r="O176"/>
  <c r="O172"/>
  <c r="O168"/>
  <c r="O167" s="1"/>
  <c r="O166" s="1"/>
  <c r="O164"/>
  <c r="O163" s="1"/>
  <c r="O161"/>
  <c r="O160" s="1"/>
  <c r="O157"/>
  <c r="O156" s="1"/>
  <c r="O151"/>
  <c r="O150" s="1"/>
  <c r="O148"/>
  <c r="O145"/>
  <c r="O144" s="1"/>
  <c r="O139"/>
  <c r="O138" s="1"/>
  <c r="O135"/>
  <c r="O134" s="1"/>
  <c r="O131"/>
  <c r="O130" s="1"/>
  <c r="O127"/>
  <c r="O126" s="1"/>
  <c r="O123"/>
  <c r="O122" s="1"/>
  <c r="O119"/>
  <c r="O117"/>
  <c r="O114"/>
  <c r="O112"/>
  <c r="O110"/>
  <c r="O108"/>
  <c r="O106"/>
  <c r="O104"/>
  <c r="O100"/>
  <c r="O97"/>
  <c r="O96" s="1"/>
  <c r="O94"/>
  <c r="O93" s="1"/>
  <c r="O91"/>
  <c r="O89"/>
  <c r="O87"/>
  <c r="O85"/>
  <c r="O83"/>
  <c r="O81"/>
  <c r="O79"/>
  <c r="O77"/>
  <c r="O73"/>
  <c r="O72" s="1"/>
  <c r="O70"/>
  <c r="O69" s="1"/>
  <c r="O67"/>
  <c r="O66" s="1"/>
  <c r="O64"/>
  <c r="O63" s="1"/>
  <c r="O61"/>
  <c r="O60" s="1"/>
  <c r="O58"/>
  <c r="O57" s="1"/>
  <c r="O55"/>
  <c r="O53"/>
  <c r="O51"/>
  <c r="O49"/>
  <c r="O47"/>
  <c r="O45"/>
  <c r="O43"/>
  <c r="O41"/>
  <c r="O37"/>
  <c r="O36" s="1"/>
  <c r="O34"/>
  <c r="O31"/>
  <c r="O29"/>
  <c r="O27"/>
  <c r="O25"/>
  <c r="O23"/>
  <c r="O21"/>
  <c r="O19"/>
  <c r="Z211"/>
  <c r="M211"/>
  <c r="Y211"/>
  <c r="Y212"/>
  <c r="AA212" s="1"/>
  <c r="L211"/>
  <c r="L212"/>
  <c r="N212" s="1"/>
  <c r="P212" s="1"/>
  <c r="Z288"/>
  <c r="Z285"/>
  <c r="Z284" s="1"/>
  <c r="M288"/>
  <c r="M285"/>
  <c r="M284" s="1"/>
  <c r="AA289"/>
  <c r="Y283"/>
  <c r="Y284"/>
  <c r="Y285"/>
  <c r="Y286"/>
  <c r="AA286" s="1"/>
  <c r="Y287"/>
  <c r="Y288"/>
  <c r="Y289"/>
  <c r="L283"/>
  <c r="L284"/>
  <c r="L285"/>
  <c r="L286"/>
  <c r="N286" s="1"/>
  <c r="P286" s="1"/>
  <c r="L287"/>
  <c r="L288"/>
  <c r="L289"/>
  <c r="N289" s="1"/>
  <c r="P289" s="1"/>
  <c r="Z529"/>
  <c r="Z528" s="1"/>
  <c r="Z525"/>
  <c r="Z523"/>
  <c r="Z521"/>
  <c r="Z519"/>
  <c r="Z517"/>
  <c r="Z515"/>
  <c r="Z513"/>
  <c r="Z510"/>
  <c r="Z508"/>
  <c r="Z506"/>
  <c r="Z503"/>
  <c r="Z501"/>
  <c r="Z500"/>
  <c r="Z495"/>
  <c r="Z493"/>
  <c r="Z491"/>
  <c r="Z488"/>
  <c r="Z487" s="1"/>
  <c r="Z484"/>
  <c r="Z483" s="1"/>
  <c r="Z479"/>
  <c r="Z478" s="1"/>
  <c r="Z474"/>
  <c r="Z473" s="1"/>
  <c r="Z470"/>
  <c r="Z468"/>
  <c r="Z466"/>
  <c r="Z462"/>
  <c r="Z459"/>
  <c r="Z458" s="1"/>
  <c r="Z454"/>
  <c r="Z451"/>
  <c r="Z446"/>
  <c r="Z441"/>
  <c r="Z440" s="1"/>
  <c r="Z439" s="1"/>
  <c r="Z437"/>
  <c r="Z436" s="1"/>
  <c r="Z431"/>
  <c r="Z430" s="1"/>
  <c r="Z426"/>
  <c r="Z425" s="1"/>
  <c r="Z423"/>
  <c r="Z421"/>
  <c r="Z416"/>
  <c r="Z415" s="1"/>
  <c r="Z412"/>
  <c r="Z411" s="1"/>
  <c r="Z409"/>
  <c r="Z408" s="1"/>
  <c r="Z406"/>
  <c r="Z405" s="1"/>
  <c r="Z402"/>
  <c r="Z401" s="1"/>
  <c r="Z399"/>
  <c r="Z397"/>
  <c r="Z394"/>
  <c r="Z391"/>
  <c r="Z388"/>
  <c r="Z387" s="1"/>
  <c r="Z385"/>
  <c r="Z384" s="1"/>
  <c r="Z381"/>
  <c r="Z380" s="1"/>
  <c r="Z378"/>
  <c r="Z377" s="1"/>
  <c r="Z374"/>
  <c r="Z370"/>
  <c r="Z368"/>
  <c r="Z366"/>
  <c r="Z363"/>
  <c r="Z361"/>
  <c r="Z359"/>
  <c r="Z352"/>
  <c r="Z351" s="1"/>
  <c r="Z349"/>
  <c r="Z347"/>
  <c r="Z343"/>
  <c r="Z341"/>
  <c r="Z339"/>
  <c r="Z332"/>
  <c r="Z331" s="1"/>
  <c r="Z328"/>
  <c r="Z327" s="1"/>
  <c r="Z323"/>
  <c r="Z319"/>
  <c r="Z317"/>
  <c r="Z315"/>
  <c r="Z313"/>
  <c r="Z311"/>
  <c r="Z310" s="1"/>
  <c r="Z309" s="1"/>
  <c r="Z301"/>
  <c r="Z300" s="1"/>
  <c r="Z298"/>
  <c r="Z295"/>
  <c r="Z293"/>
  <c r="Z280"/>
  <c r="Z279" s="1"/>
  <c r="Z275"/>
  <c r="Z274" s="1"/>
  <c r="Z271"/>
  <c r="Z270" s="1"/>
  <c r="Z266"/>
  <c r="Z265" s="1"/>
  <c r="Z264" s="1"/>
  <c r="Z262"/>
  <c r="Z261" s="1"/>
  <c r="Z259"/>
  <c r="Z257"/>
  <c r="Z255"/>
  <c r="Z253"/>
  <c r="Z251"/>
  <c r="Z247"/>
  <c r="Z246" s="1"/>
  <c r="Z244"/>
  <c r="Z243" s="1"/>
  <c r="Z239"/>
  <c r="Z235"/>
  <c r="Z233"/>
  <c r="Z230"/>
  <c r="Z229" s="1"/>
  <c r="Z227"/>
  <c r="Z224"/>
  <c r="Z222"/>
  <c r="Z220"/>
  <c r="Z218"/>
  <c r="Z209"/>
  <c r="Z208" s="1"/>
  <c r="Z207" s="1"/>
  <c r="Z205"/>
  <c r="Z204" s="1"/>
  <c r="Z202"/>
  <c r="Z201" s="1"/>
  <c r="Z199"/>
  <c r="Z198"/>
  <c r="Z196"/>
  <c r="Z194"/>
  <c r="Z192"/>
  <c r="Z187"/>
  <c r="Z186" s="1"/>
  <c r="Z183"/>
  <c r="Z182" s="1"/>
  <c r="Z181" s="1"/>
  <c r="Z179"/>
  <c r="Z178" s="1"/>
  <c r="Z176"/>
  <c r="Z175" s="1"/>
  <c r="Z172"/>
  <c r="Z171" s="1"/>
  <c r="Z170" s="1"/>
  <c r="Z168"/>
  <c r="Z167" s="1"/>
  <c r="Z164"/>
  <c r="Z163" s="1"/>
  <c r="Z161"/>
  <c r="Z160" s="1"/>
  <c r="Z157"/>
  <c r="Z156" s="1"/>
  <c r="Z151"/>
  <c r="Z150" s="1"/>
  <c r="Z148"/>
  <c r="Z147" s="1"/>
  <c r="Z145"/>
  <c r="Z144" s="1"/>
  <c r="Z139"/>
  <c r="Z138" s="1"/>
  <c r="Z135"/>
  <c r="Z134" s="1"/>
  <c r="Z131"/>
  <c r="Z130" s="1"/>
  <c r="Z127"/>
  <c r="Z126" s="1"/>
  <c r="Z123"/>
  <c r="Z122" s="1"/>
  <c r="Z119"/>
  <c r="Z117"/>
  <c r="Z114"/>
  <c r="Z112"/>
  <c r="Z110"/>
  <c r="Z108"/>
  <c r="Z106"/>
  <c r="Z104"/>
  <c r="Z100"/>
  <c r="Z99" s="1"/>
  <c r="Z97"/>
  <c r="Z94"/>
  <c r="Z93" s="1"/>
  <c r="Z91"/>
  <c r="Z89"/>
  <c r="Z87"/>
  <c r="Z85"/>
  <c r="Z83"/>
  <c r="Z81"/>
  <c r="Z79"/>
  <c r="Z77"/>
  <c r="Z73"/>
  <c r="Z72" s="1"/>
  <c r="Z70"/>
  <c r="Z67"/>
  <c r="Z66" s="1"/>
  <c r="Z64"/>
  <c r="Z63" s="1"/>
  <c r="Z61"/>
  <c r="Z60" s="1"/>
  <c r="Z58"/>
  <c r="Z55"/>
  <c r="Z53"/>
  <c r="Z51"/>
  <c r="Z49"/>
  <c r="Z47"/>
  <c r="Z45"/>
  <c r="Z43"/>
  <c r="Z41"/>
  <c r="Z37"/>
  <c r="Z34"/>
  <c r="Z33" s="1"/>
  <c r="Z31"/>
  <c r="Z29"/>
  <c r="Z27"/>
  <c r="Z25"/>
  <c r="Z23"/>
  <c r="Z21"/>
  <c r="Z19"/>
  <c r="M529"/>
  <c r="M528" s="1"/>
  <c r="M525"/>
  <c r="M523"/>
  <c r="M521"/>
  <c r="M519"/>
  <c r="M517"/>
  <c r="M515"/>
  <c r="M513"/>
  <c r="M510"/>
  <c r="M508"/>
  <c r="M506"/>
  <c r="M503"/>
  <c r="M501"/>
  <c r="M495"/>
  <c r="M493"/>
  <c r="M491"/>
  <c r="M488"/>
  <c r="M487" s="1"/>
  <c r="M484"/>
  <c r="M483" s="1"/>
  <c r="M482" s="1"/>
  <c r="M479"/>
  <c r="M478" s="1"/>
  <c r="M474"/>
  <c r="M473" s="1"/>
  <c r="M470"/>
  <c r="M468"/>
  <c r="M466"/>
  <c r="M462"/>
  <c r="M461" s="1"/>
  <c r="M459"/>
  <c r="M458" s="1"/>
  <c r="M454"/>
  <c r="M453" s="1"/>
  <c r="M451"/>
  <c r="M446"/>
  <c r="M441"/>
  <c r="M440" s="1"/>
  <c r="M437"/>
  <c r="M436" s="1"/>
  <c r="M435" s="1"/>
  <c r="M431"/>
  <c r="M430" s="1"/>
  <c r="M426"/>
  <c r="M425" s="1"/>
  <c r="M423"/>
  <c r="M421"/>
  <c r="M416"/>
  <c r="M415" s="1"/>
  <c r="M414" s="1"/>
  <c r="M412"/>
  <c r="M411" s="1"/>
  <c r="M409"/>
  <c r="M408" s="1"/>
  <c r="M406"/>
  <c r="M402"/>
  <c r="M401" s="1"/>
  <c r="M399"/>
  <c r="M397"/>
  <c r="M394"/>
  <c r="M391"/>
  <c r="M390" s="1"/>
  <c r="M388"/>
  <c r="M387" s="1"/>
  <c r="M385"/>
  <c r="M384" s="1"/>
  <c r="M381"/>
  <c r="M380" s="1"/>
  <c r="M378"/>
  <c r="M377" s="1"/>
  <c r="M374"/>
  <c r="M373" s="1"/>
  <c r="M372" s="1"/>
  <c r="M370"/>
  <c r="M368"/>
  <c r="M366"/>
  <c r="M363"/>
  <c r="M361"/>
  <c r="M359"/>
  <c r="M352"/>
  <c r="M351" s="1"/>
  <c r="M349"/>
  <c r="M347"/>
  <c r="M343"/>
  <c r="M341"/>
  <c r="M339"/>
  <c r="M332"/>
  <c r="M331" s="1"/>
  <c r="M328"/>
  <c r="M327" s="1"/>
  <c r="M323"/>
  <c r="M322" s="1"/>
  <c r="M321" s="1"/>
  <c r="M319"/>
  <c r="M317"/>
  <c r="M315"/>
  <c r="M313"/>
  <c r="M311"/>
  <c r="M301"/>
  <c r="M300" s="1"/>
  <c r="M298"/>
  <c r="M297" s="1"/>
  <c r="M295"/>
  <c r="M293"/>
  <c r="M280"/>
  <c r="M279" s="1"/>
  <c r="M275"/>
  <c r="M274" s="1"/>
  <c r="M271"/>
  <c r="M270" s="1"/>
  <c r="M266"/>
  <c r="M262"/>
  <c r="M261" s="1"/>
  <c r="M259"/>
  <c r="M257"/>
  <c r="M255"/>
  <c r="M253"/>
  <c r="M251"/>
  <c r="M247"/>
  <c r="M246" s="1"/>
  <c r="M244"/>
  <c r="M243" s="1"/>
  <c r="M239"/>
  <c r="M238" s="1"/>
  <c r="M237" s="1"/>
  <c r="M235"/>
  <c r="M233"/>
  <c r="M230"/>
  <c r="M229" s="1"/>
  <c r="M227"/>
  <c r="M226" s="1"/>
  <c r="M224"/>
  <c r="M222"/>
  <c r="M220"/>
  <c r="M218"/>
  <c r="M209"/>
  <c r="M208" s="1"/>
  <c r="M207" s="1"/>
  <c r="M205"/>
  <c r="M202"/>
  <c r="M201" s="1"/>
  <c r="M199"/>
  <c r="M198" s="1"/>
  <c r="M196"/>
  <c r="M194"/>
  <c r="M192"/>
  <c r="M191" s="1"/>
  <c r="M187"/>
  <c r="M186" s="1"/>
  <c r="M183"/>
  <c r="M182" s="1"/>
  <c r="M181" s="1"/>
  <c r="M179"/>
  <c r="M178" s="1"/>
  <c r="M176"/>
  <c r="M175" s="1"/>
  <c r="M172"/>
  <c r="M171" s="1"/>
  <c r="M170" s="1"/>
  <c r="M168"/>
  <c r="M167" s="1"/>
  <c r="M164"/>
  <c r="M163"/>
  <c r="M161"/>
  <c r="M160" s="1"/>
  <c r="M157"/>
  <c r="M156" s="1"/>
  <c r="M151"/>
  <c r="M150" s="1"/>
  <c r="M148"/>
  <c r="M147" s="1"/>
  <c r="M145"/>
  <c r="M144" s="1"/>
  <c r="M139"/>
  <c r="M138" s="1"/>
  <c r="M137" s="1"/>
  <c r="M135"/>
  <c r="M134" s="1"/>
  <c r="M131"/>
  <c r="M130" s="1"/>
  <c r="M127"/>
  <c r="M126" s="1"/>
  <c r="M123"/>
  <c r="M122" s="1"/>
  <c r="M119"/>
  <c r="M117"/>
  <c r="M114"/>
  <c r="M112"/>
  <c r="M110"/>
  <c r="M108"/>
  <c r="M106"/>
  <c r="M104"/>
  <c r="M100"/>
  <c r="M99" s="1"/>
  <c r="M97"/>
  <c r="M96" s="1"/>
  <c r="M94"/>
  <c r="M93" s="1"/>
  <c r="M91"/>
  <c r="M89"/>
  <c r="M87"/>
  <c r="M85"/>
  <c r="M83"/>
  <c r="M81"/>
  <c r="M79"/>
  <c r="M77"/>
  <c r="M73"/>
  <c r="M72" s="1"/>
  <c r="M70"/>
  <c r="M69" s="1"/>
  <c r="M67"/>
  <c r="M66" s="1"/>
  <c r="M64"/>
  <c r="M63"/>
  <c r="M61"/>
  <c r="M60" s="1"/>
  <c r="M58"/>
  <c r="M57" s="1"/>
  <c r="M55"/>
  <c r="M53"/>
  <c r="M51"/>
  <c r="M49"/>
  <c r="M47"/>
  <c r="M45"/>
  <c r="M43"/>
  <c r="M41"/>
  <c r="M37"/>
  <c r="M36" s="1"/>
  <c r="M34"/>
  <c r="M33"/>
  <c r="M31"/>
  <c r="M29"/>
  <c r="M27"/>
  <c r="M25"/>
  <c r="M23"/>
  <c r="M21"/>
  <c r="M19"/>
  <c r="X437"/>
  <c r="K437"/>
  <c r="W435"/>
  <c r="W436"/>
  <c r="W437"/>
  <c r="W438"/>
  <c r="Y438" s="1"/>
  <c r="AA438" s="1"/>
  <c r="J435"/>
  <c r="J436"/>
  <c r="J437"/>
  <c r="J438"/>
  <c r="L438" s="1"/>
  <c r="N438" s="1"/>
  <c r="P438" s="1"/>
  <c r="X366"/>
  <c r="W366"/>
  <c r="W367"/>
  <c r="Y367" s="1"/>
  <c r="AA367" s="1"/>
  <c r="K366"/>
  <c r="J366"/>
  <c r="J367"/>
  <c r="L367" s="1"/>
  <c r="N367" s="1"/>
  <c r="P367" s="1"/>
  <c r="K529"/>
  <c r="K525"/>
  <c r="K523"/>
  <c r="K521"/>
  <c r="K519"/>
  <c r="K517"/>
  <c r="K515"/>
  <c r="K513"/>
  <c r="K510"/>
  <c r="K508"/>
  <c r="K506"/>
  <c r="K503"/>
  <c r="K501"/>
  <c r="K495"/>
  <c r="K493"/>
  <c r="K491"/>
  <c r="K488"/>
  <c r="K487" s="1"/>
  <c r="K484"/>
  <c r="K483" s="1"/>
  <c r="K479"/>
  <c r="K478" s="1"/>
  <c r="K474"/>
  <c r="K473" s="1"/>
  <c r="K470"/>
  <c r="K468"/>
  <c r="K466"/>
  <c r="K462"/>
  <c r="K461" s="1"/>
  <c r="K459"/>
  <c r="K458" s="1"/>
  <c r="K454"/>
  <c r="K453" s="1"/>
  <c r="K451"/>
  <c r="K446"/>
  <c r="K441"/>
  <c r="K440" s="1"/>
  <c r="K439" s="1"/>
  <c r="K431"/>
  <c r="K430" s="1"/>
  <c r="K429" s="1"/>
  <c r="K426"/>
  <c r="K425" s="1"/>
  <c r="K423"/>
  <c r="K421"/>
  <c r="K416"/>
  <c r="K415" s="1"/>
  <c r="K412"/>
  <c r="K409"/>
  <c r="K408" s="1"/>
  <c r="K406"/>
  <c r="K405" s="1"/>
  <c r="K402"/>
  <c r="K401" s="1"/>
  <c r="K399"/>
  <c r="K397"/>
  <c r="K394"/>
  <c r="K393" s="1"/>
  <c r="K391"/>
  <c r="K390" s="1"/>
  <c r="K388"/>
  <c r="K387" s="1"/>
  <c r="K385"/>
  <c r="K381"/>
  <c r="K378"/>
  <c r="K377" s="1"/>
  <c r="K374"/>
  <c r="K373" s="1"/>
  <c r="K370"/>
  <c r="K368"/>
  <c r="K363"/>
  <c r="K361"/>
  <c r="K359"/>
  <c r="K352"/>
  <c r="K351" s="1"/>
  <c r="K349"/>
  <c r="K347"/>
  <c r="K343"/>
  <c r="K341"/>
  <c r="K339"/>
  <c r="K332"/>
  <c r="K331" s="1"/>
  <c r="K328"/>
  <c r="K323"/>
  <c r="K319"/>
  <c r="K317"/>
  <c r="K315"/>
  <c r="K313"/>
  <c r="K311"/>
  <c r="K301"/>
  <c r="K300" s="1"/>
  <c r="K298"/>
  <c r="K295"/>
  <c r="K293"/>
  <c r="K280"/>
  <c r="K279" s="1"/>
  <c r="K275"/>
  <c r="K271"/>
  <c r="K270" s="1"/>
  <c r="K266"/>
  <c r="K265" s="1"/>
  <c r="K262"/>
  <c r="K261" s="1"/>
  <c r="K259"/>
  <c r="K257"/>
  <c r="K255"/>
  <c r="K253"/>
  <c r="K251"/>
  <c r="K247"/>
  <c r="K246" s="1"/>
  <c r="K244"/>
  <c r="K243" s="1"/>
  <c r="K239"/>
  <c r="K235"/>
  <c r="K233"/>
  <c r="K230"/>
  <c r="K229" s="1"/>
  <c r="K227"/>
  <c r="K224"/>
  <c r="K222"/>
  <c r="K220"/>
  <c r="K218"/>
  <c r="K209"/>
  <c r="K205"/>
  <c r="K204" s="1"/>
  <c r="K202"/>
  <c r="K199"/>
  <c r="K198" s="1"/>
  <c r="K196"/>
  <c r="K194"/>
  <c r="K192"/>
  <c r="K187"/>
  <c r="K186" s="1"/>
  <c r="K183"/>
  <c r="K182" s="1"/>
  <c r="K181" s="1"/>
  <c r="K179"/>
  <c r="K178" s="1"/>
  <c r="K176"/>
  <c r="K175" s="1"/>
  <c r="K172"/>
  <c r="K171" s="1"/>
  <c r="K168"/>
  <c r="K167" s="1"/>
  <c r="K164"/>
  <c r="K163" s="1"/>
  <c r="K161"/>
  <c r="K160" s="1"/>
  <c r="K157"/>
  <c r="K156" s="1"/>
  <c r="K151"/>
  <c r="K150" s="1"/>
  <c r="K148"/>
  <c r="K147" s="1"/>
  <c r="K145"/>
  <c r="K144" s="1"/>
  <c r="K139"/>
  <c r="K138" s="1"/>
  <c r="K135"/>
  <c r="K134" s="1"/>
  <c r="K131"/>
  <c r="K130" s="1"/>
  <c r="K127"/>
  <c r="K126" s="1"/>
  <c r="K123"/>
  <c r="K122" s="1"/>
  <c r="K119"/>
  <c r="K117"/>
  <c r="K114"/>
  <c r="K112"/>
  <c r="K110"/>
  <c r="K108"/>
  <c r="K106"/>
  <c r="K104"/>
  <c r="K100"/>
  <c r="K99" s="1"/>
  <c r="K97"/>
  <c r="K96" s="1"/>
  <c r="K94"/>
  <c r="K93" s="1"/>
  <c r="K91"/>
  <c r="K89"/>
  <c r="K87"/>
  <c r="K85"/>
  <c r="K83"/>
  <c r="K81"/>
  <c r="K79"/>
  <c r="K77"/>
  <c r="K73"/>
  <c r="K72" s="1"/>
  <c r="K70"/>
  <c r="K67"/>
  <c r="K66" s="1"/>
  <c r="K64"/>
  <c r="K63" s="1"/>
  <c r="K61"/>
  <c r="K60" s="1"/>
  <c r="K58"/>
  <c r="K55"/>
  <c r="K53"/>
  <c r="K51"/>
  <c r="K49"/>
  <c r="K47"/>
  <c r="K45"/>
  <c r="K43"/>
  <c r="K41"/>
  <c r="K37"/>
  <c r="K36" s="1"/>
  <c r="K34"/>
  <c r="K33" s="1"/>
  <c r="K31"/>
  <c r="K29"/>
  <c r="K27"/>
  <c r="K25"/>
  <c r="K23"/>
  <c r="K21"/>
  <c r="K19"/>
  <c r="X402"/>
  <c r="X401" s="1"/>
  <c r="H401"/>
  <c r="H402"/>
  <c r="H403"/>
  <c r="J403" s="1"/>
  <c r="L403" s="1"/>
  <c r="N403" s="1"/>
  <c r="P403" s="1"/>
  <c r="I402"/>
  <c r="I401" s="1"/>
  <c r="W401"/>
  <c r="W402"/>
  <c r="W403"/>
  <c r="Y403" s="1"/>
  <c r="AA403" s="1"/>
  <c r="X529"/>
  <c r="X528" s="1"/>
  <c r="X525"/>
  <c r="X523"/>
  <c r="X521"/>
  <c r="X519"/>
  <c r="X517"/>
  <c r="X515"/>
  <c r="X513"/>
  <c r="X510"/>
  <c r="X508"/>
  <c r="X506"/>
  <c r="X503"/>
  <c r="X501"/>
  <c r="X495"/>
  <c r="X493"/>
  <c r="X491"/>
  <c r="X488"/>
  <c r="X487" s="1"/>
  <c r="X484"/>
  <c r="X483" s="1"/>
  <c r="X482" s="1"/>
  <c r="X479"/>
  <c r="X478" s="1"/>
  <c r="X477" s="1"/>
  <c r="X474"/>
  <c r="X470"/>
  <c r="X468"/>
  <c r="X466"/>
  <c r="X462"/>
  <c r="X459"/>
  <c r="X458" s="1"/>
  <c r="X454"/>
  <c r="X451"/>
  <c r="X446"/>
  <c r="X441"/>
  <c r="X440" s="1"/>
  <c r="X431"/>
  <c r="X430" s="1"/>
  <c r="X429" s="1"/>
  <c r="X426"/>
  <c r="X425" s="1"/>
  <c r="X423"/>
  <c r="X421"/>
  <c r="X416"/>
  <c r="X415" s="1"/>
  <c r="X412"/>
  <c r="X411" s="1"/>
  <c r="X409"/>
  <c r="X408" s="1"/>
  <c r="X406"/>
  <c r="X399"/>
  <c r="X397"/>
  <c r="X394"/>
  <c r="X391"/>
  <c r="X390" s="1"/>
  <c r="X388"/>
  <c r="X387" s="1"/>
  <c r="X385"/>
  <c r="X384" s="1"/>
  <c r="X381"/>
  <c r="X380" s="1"/>
  <c r="X378"/>
  <c r="X374"/>
  <c r="X373" s="1"/>
  <c r="X372" s="1"/>
  <c r="X370"/>
  <c r="X368"/>
  <c r="X363"/>
  <c r="X361"/>
  <c r="X359"/>
  <c r="X352"/>
  <c r="X351" s="1"/>
  <c r="X349"/>
  <c r="X347"/>
  <c r="X343"/>
  <c r="X341"/>
  <c r="X339"/>
  <c r="X332"/>
  <c r="X331" s="1"/>
  <c r="X328"/>
  <c r="X327" s="1"/>
  <c r="X326" s="1"/>
  <c r="X323"/>
  <c r="X322" s="1"/>
  <c r="X321" s="1"/>
  <c r="X319"/>
  <c r="X317"/>
  <c r="X315"/>
  <c r="X313"/>
  <c r="X311"/>
  <c r="X301"/>
  <c r="X300" s="1"/>
  <c r="X298"/>
  <c r="X297" s="1"/>
  <c r="X295"/>
  <c r="X293"/>
  <c r="X280"/>
  <c r="X279" s="1"/>
  <c r="X275"/>
  <c r="X274" s="1"/>
  <c r="X271"/>
  <c r="X270" s="1"/>
  <c r="X266"/>
  <c r="X265" s="1"/>
  <c r="X262"/>
  <c r="X261" s="1"/>
  <c r="X259"/>
  <c r="X257"/>
  <c r="X255"/>
  <c r="X253"/>
  <c r="X251"/>
  <c r="X247"/>
  <c r="X246" s="1"/>
  <c r="X244"/>
  <c r="X243" s="1"/>
  <c r="X239"/>
  <c r="X238" s="1"/>
  <c r="X235"/>
  <c r="X233"/>
  <c r="X230"/>
  <c r="X229" s="1"/>
  <c r="X227"/>
  <c r="X226" s="1"/>
  <c r="X224"/>
  <c r="X222"/>
  <c r="X220"/>
  <c r="X218"/>
  <c r="X209"/>
  <c r="X208" s="1"/>
  <c r="X207" s="1"/>
  <c r="X205"/>
  <c r="X204" s="1"/>
  <c r="X202"/>
  <c r="X201" s="1"/>
  <c r="X199"/>
  <c r="X198" s="1"/>
  <c r="X196"/>
  <c r="X194"/>
  <c r="X192"/>
  <c r="X187"/>
  <c r="X186" s="1"/>
  <c r="X183"/>
  <c r="X179"/>
  <c r="X178" s="1"/>
  <c r="X176"/>
  <c r="X172"/>
  <c r="X168"/>
  <c r="X167" s="1"/>
  <c r="X164"/>
  <c r="X163" s="1"/>
  <c r="X161"/>
  <c r="X160" s="1"/>
  <c r="X157"/>
  <c r="X156" s="1"/>
  <c r="X151"/>
  <c r="X150" s="1"/>
  <c r="X148"/>
  <c r="X145"/>
  <c r="X144" s="1"/>
  <c r="X139"/>
  <c r="X138" s="1"/>
  <c r="X135"/>
  <c r="X134" s="1"/>
  <c r="X131"/>
  <c r="X130" s="1"/>
  <c r="X127"/>
  <c r="X126" s="1"/>
  <c r="X123"/>
  <c r="X122" s="1"/>
  <c r="X119"/>
  <c r="X117"/>
  <c r="X114"/>
  <c r="X112"/>
  <c r="X110"/>
  <c r="X108"/>
  <c r="X106"/>
  <c r="X104"/>
  <c r="X100"/>
  <c r="X97"/>
  <c r="X96" s="1"/>
  <c r="X94"/>
  <c r="X91"/>
  <c r="X89"/>
  <c r="X87"/>
  <c r="X85"/>
  <c r="X83"/>
  <c r="X81"/>
  <c r="X79"/>
  <c r="X77"/>
  <c r="X73"/>
  <c r="X72" s="1"/>
  <c r="X70"/>
  <c r="X69" s="1"/>
  <c r="X67"/>
  <c r="X64"/>
  <c r="X63" s="1"/>
  <c r="X61"/>
  <c r="X60" s="1"/>
  <c r="X58"/>
  <c r="X57" s="1"/>
  <c r="X55"/>
  <c r="X53"/>
  <c r="X51"/>
  <c r="X49"/>
  <c r="X47"/>
  <c r="X45"/>
  <c r="X43"/>
  <c r="X41"/>
  <c r="X37"/>
  <c r="X36" s="1"/>
  <c r="X34"/>
  <c r="X33" s="1"/>
  <c r="X31"/>
  <c r="X29"/>
  <c r="X27"/>
  <c r="X25"/>
  <c r="X23"/>
  <c r="X21"/>
  <c r="X19"/>
  <c r="V301"/>
  <c r="I301"/>
  <c r="I300" s="1"/>
  <c r="U300"/>
  <c r="U301"/>
  <c r="U302"/>
  <c r="W302" s="1"/>
  <c r="Y302" s="1"/>
  <c r="AA302" s="1"/>
  <c r="H300"/>
  <c r="H301"/>
  <c r="H302"/>
  <c r="J302" s="1"/>
  <c r="L302" s="1"/>
  <c r="N302" s="1"/>
  <c r="P302" s="1"/>
  <c r="V37"/>
  <c r="I37"/>
  <c r="I36" s="1"/>
  <c r="U36"/>
  <c r="U37"/>
  <c r="U38"/>
  <c r="W38" s="1"/>
  <c r="Y38" s="1"/>
  <c r="AA38" s="1"/>
  <c r="H36"/>
  <c r="H37"/>
  <c r="H38"/>
  <c r="J38" s="1"/>
  <c r="L38" s="1"/>
  <c r="N38" s="1"/>
  <c r="P38" s="1"/>
  <c r="V529"/>
  <c r="V528" s="1"/>
  <c r="V525"/>
  <c r="V523"/>
  <c r="V521"/>
  <c r="V519"/>
  <c r="V517"/>
  <c r="V515"/>
  <c r="V513"/>
  <c r="V510"/>
  <c r="V508"/>
  <c r="V506"/>
  <c r="V503"/>
  <c r="V501"/>
  <c r="V495"/>
  <c r="V493"/>
  <c r="V491"/>
  <c r="V488"/>
  <c r="V487" s="1"/>
  <c r="V484"/>
  <c r="V483" s="1"/>
  <c r="V482" s="1"/>
  <c r="V479"/>
  <c r="V478" s="1"/>
  <c r="V477" s="1"/>
  <c r="V474"/>
  <c r="V473" s="1"/>
  <c r="V470"/>
  <c r="V468"/>
  <c r="V466"/>
  <c r="V462"/>
  <c r="V461" s="1"/>
  <c r="V459"/>
  <c r="V458" s="1"/>
  <c r="V454"/>
  <c r="V453" s="1"/>
  <c r="V451"/>
  <c r="V446"/>
  <c r="V441"/>
  <c r="V440" s="1"/>
  <c r="V431"/>
  <c r="V430" s="1"/>
  <c r="V426"/>
  <c r="V425" s="1"/>
  <c r="V423"/>
  <c r="V421"/>
  <c r="V416"/>
  <c r="V415" s="1"/>
  <c r="V412"/>
  <c r="V411" s="1"/>
  <c r="V409"/>
  <c r="V408" s="1"/>
  <c r="V406"/>
  <c r="V405" s="1"/>
  <c r="V399"/>
  <c r="V397"/>
  <c r="V394"/>
  <c r="V391"/>
  <c r="V388"/>
  <c r="V387" s="1"/>
  <c r="V385"/>
  <c r="V384" s="1"/>
  <c r="V381"/>
  <c r="V380" s="1"/>
  <c r="V378"/>
  <c r="V377" s="1"/>
  <c r="V374"/>
  <c r="V373" s="1"/>
  <c r="V370"/>
  <c r="V368"/>
  <c r="V363"/>
  <c r="V361"/>
  <c r="V359"/>
  <c r="V352"/>
  <c r="V351" s="1"/>
  <c r="V349"/>
  <c r="V347"/>
  <c r="V343"/>
  <c r="V341"/>
  <c r="V339"/>
  <c r="V332"/>
  <c r="V331" s="1"/>
  <c r="V330" s="1"/>
  <c r="V328"/>
  <c r="V327" s="1"/>
  <c r="V323"/>
  <c r="V322" s="1"/>
  <c r="V319"/>
  <c r="V317"/>
  <c r="V315"/>
  <c r="V313"/>
  <c r="V311"/>
  <c r="V298"/>
  <c r="V297" s="1"/>
  <c r="V295"/>
  <c r="V293"/>
  <c r="V280"/>
  <c r="V279" s="1"/>
  <c r="V275"/>
  <c r="V274" s="1"/>
  <c r="V271"/>
  <c r="V270" s="1"/>
  <c r="V266"/>
  <c r="V262"/>
  <c r="V261" s="1"/>
  <c r="V259"/>
  <c r="V257"/>
  <c r="V255"/>
  <c r="V253"/>
  <c r="V251"/>
  <c r="V247"/>
  <c r="V246" s="1"/>
  <c r="V244"/>
  <c r="V243" s="1"/>
  <c r="V239"/>
  <c r="V238" s="1"/>
  <c r="V237" s="1"/>
  <c r="V235"/>
  <c r="V233"/>
  <c r="V230"/>
  <c r="V229" s="1"/>
  <c r="V227"/>
  <c r="V226" s="1"/>
  <c r="V224"/>
  <c r="V222"/>
  <c r="V220"/>
  <c r="V218"/>
  <c r="V209"/>
  <c r="V208" s="1"/>
  <c r="V207" s="1"/>
  <c r="V205"/>
  <c r="V202"/>
  <c r="V201" s="1"/>
  <c r="V199"/>
  <c r="V198" s="1"/>
  <c r="V196"/>
  <c r="V194"/>
  <c r="V192"/>
  <c r="V187"/>
  <c r="V186" s="1"/>
  <c r="V183"/>
  <c r="V182" s="1"/>
  <c r="V181" s="1"/>
  <c r="V179"/>
  <c r="V178" s="1"/>
  <c r="V176"/>
  <c r="V175" s="1"/>
  <c r="V172"/>
  <c r="V171" s="1"/>
  <c r="V170" s="1"/>
  <c r="V168"/>
  <c r="V167" s="1"/>
  <c r="V164"/>
  <c r="V163" s="1"/>
  <c r="V161"/>
  <c r="V160" s="1"/>
  <c r="V157"/>
  <c r="V156" s="1"/>
  <c r="V151"/>
  <c r="V150" s="1"/>
  <c r="V148"/>
  <c r="V147" s="1"/>
  <c r="V145"/>
  <c r="V144" s="1"/>
  <c r="V139"/>
  <c r="V138" s="1"/>
  <c r="V135"/>
  <c r="V134" s="1"/>
  <c r="V131"/>
  <c r="V130" s="1"/>
  <c r="V127"/>
  <c r="V126" s="1"/>
  <c r="V123"/>
  <c r="V122" s="1"/>
  <c r="V119"/>
  <c r="V117"/>
  <c r="V114"/>
  <c r="V112"/>
  <c r="V110"/>
  <c r="V108"/>
  <c r="V106"/>
  <c r="V104"/>
  <c r="V100"/>
  <c r="V99" s="1"/>
  <c r="V97"/>
  <c r="V96" s="1"/>
  <c r="V94"/>
  <c r="V93" s="1"/>
  <c r="V91"/>
  <c r="V89"/>
  <c r="V87"/>
  <c r="V85"/>
  <c r="V83"/>
  <c r="V81"/>
  <c r="V79"/>
  <c r="V77"/>
  <c r="V73"/>
  <c r="V70"/>
  <c r="V69" s="1"/>
  <c r="V67"/>
  <c r="V66" s="1"/>
  <c r="V64"/>
  <c r="V63" s="1"/>
  <c r="V61"/>
  <c r="V58"/>
  <c r="V57" s="1"/>
  <c r="V55"/>
  <c r="V53"/>
  <c r="V51"/>
  <c r="V49"/>
  <c r="V47"/>
  <c r="V45"/>
  <c r="V43"/>
  <c r="V41"/>
  <c r="V34"/>
  <c r="V33" s="1"/>
  <c r="V31"/>
  <c r="V29"/>
  <c r="V27"/>
  <c r="V25"/>
  <c r="V23"/>
  <c r="V21"/>
  <c r="V19"/>
  <c r="I529"/>
  <c r="I525"/>
  <c r="I523"/>
  <c r="I521"/>
  <c r="I519"/>
  <c r="I517"/>
  <c r="I515"/>
  <c r="I513"/>
  <c r="I510"/>
  <c r="I508"/>
  <c r="I506"/>
  <c r="I503"/>
  <c r="I501"/>
  <c r="I495"/>
  <c r="I493"/>
  <c r="I491"/>
  <c r="I488"/>
  <c r="I487" s="1"/>
  <c r="I484"/>
  <c r="I483" s="1"/>
  <c r="I479"/>
  <c r="I478" s="1"/>
  <c r="I474"/>
  <c r="I473" s="1"/>
  <c r="I470"/>
  <c r="I468"/>
  <c r="I466"/>
  <c r="I462"/>
  <c r="I461" s="1"/>
  <c r="I459"/>
  <c r="I458" s="1"/>
  <c r="I454"/>
  <c r="I451"/>
  <c r="I446"/>
  <c r="I441"/>
  <c r="I440" s="1"/>
  <c r="I439" s="1"/>
  <c r="I431"/>
  <c r="I430" s="1"/>
  <c r="I426"/>
  <c r="I425" s="1"/>
  <c r="I423"/>
  <c r="I421"/>
  <c r="I416"/>
  <c r="I415" s="1"/>
  <c r="I412"/>
  <c r="I411" s="1"/>
  <c r="I409"/>
  <c r="I408" s="1"/>
  <c r="I406"/>
  <c r="I405" s="1"/>
  <c r="I399"/>
  <c r="I397"/>
  <c r="I394"/>
  <c r="I391"/>
  <c r="I390" s="1"/>
  <c r="I388"/>
  <c r="I385"/>
  <c r="I384" s="1"/>
  <c r="I381"/>
  <c r="I380" s="1"/>
  <c r="I378"/>
  <c r="I377" s="1"/>
  <c r="I374"/>
  <c r="I373" s="1"/>
  <c r="I372" s="1"/>
  <c r="I370"/>
  <c r="I368"/>
  <c r="I363"/>
  <c r="I361"/>
  <c r="I359"/>
  <c r="I352"/>
  <c r="I351" s="1"/>
  <c r="I349"/>
  <c r="I347"/>
  <c r="I343"/>
  <c r="I341"/>
  <c r="I339"/>
  <c r="I332"/>
  <c r="I331" s="1"/>
  <c r="I328"/>
  <c r="I327" s="1"/>
  <c r="I323"/>
  <c r="I322" s="1"/>
  <c r="I319"/>
  <c r="I317"/>
  <c r="I315"/>
  <c r="I313"/>
  <c r="I311"/>
  <c r="I298"/>
  <c r="I295"/>
  <c r="I293"/>
  <c r="I280"/>
  <c r="I279" s="1"/>
  <c r="I275"/>
  <c r="I271"/>
  <c r="I270" s="1"/>
  <c r="I266"/>
  <c r="I265" s="1"/>
  <c r="I262"/>
  <c r="I261" s="1"/>
  <c r="I259"/>
  <c r="I257"/>
  <c r="I255"/>
  <c r="I253"/>
  <c r="I251"/>
  <c r="I247"/>
  <c r="I246" s="1"/>
  <c r="I244"/>
  <c r="I243" s="1"/>
  <c r="I239"/>
  <c r="I235"/>
  <c r="I233"/>
  <c r="I230"/>
  <c r="I229" s="1"/>
  <c r="I227"/>
  <c r="I224"/>
  <c r="I222"/>
  <c r="I220"/>
  <c r="I218"/>
  <c r="I209"/>
  <c r="I208" s="1"/>
  <c r="I205"/>
  <c r="I204" s="1"/>
  <c r="I202"/>
  <c r="I199"/>
  <c r="I198" s="1"/>
  <c r="I196"/>
  <c r="I194"/>
  <c r="I192"/>
  <c r="I187"/>
  <c r="I186" s="1"/>
  <c r="I183"/>
  <c r="I182" s="1"/>
  <c r="I181" s="1"/>
  <c r="I179"/>
  <c r="I178" s="1"/>
  <c r="I176"/>
  <c r="I175" s="1"/>
  <c r="I172"/>
  <c r="I171" s="1"/>
  <c r="I168"/>
  <c r="I167" s="1"/>
  <c r="I164"/>
  <c r="I161"/>
  <c r="I160" s="1"/>
  <c r="I157"/>
  <c r="I156" s="1"/>
  <c r="I151"/>
  <c r="I150" s="1"/>
  <c r="I148"/>
  <c r="I147" s="1"/>
  <c r="I145"/>
  <c r="I144" s="1"/>
  <c r="I139"/>
  <c r="I138" s="1"/>
  <c r="I135"/>
  <c r="I134" s="1"/>
  <c r="I131"/>
  <c r="I130" s="1"/>
  <c r="I127"/>
  <c r="I126" s="1"/>
  <c r="I123"/>
  <c r="I122" s="1"/>
  <c r="I119"/>
  <c r="I117"/>
  <c r="I114"/>
  <c r="I112"/>
  <c r="I110"/>
  <c r="I108"/>
  <c r="I106"/>
  <c r="I104"/>
  <c r="I100"/>
  <c r="I99" s="1"/>
  <c r="I97"/>
  <c r="I96" s="1"/>
  <c r="I94"/>
  <c r="I93" s="1"/>
  <c r="I91"/>
  <c r="I89"/>
  <c r="I87"/>
  <c r="I85"/>
  <c r="I83"/>
  <c r="I81"/>
  <c r="I79"/>
  <c r="I77"/>
  <c r="I73"/>
  <c r="I72" s="1"/>
  <c r="I70"/>
  <c r="I67"/>
  <c r="I66" s="1"/>
  <c r="I64"/>
  <c r="I63" s="1"/>
  <c r="I61"/>
  <c r="I60" s="1"/>
  <c r="I58"/>
  <c r="I55"/>
  <c r="I53"/>
  <c r="I51"/>
  <c r="I49"/>
  <c r="I47"/>
  <c r="I45"/>
  <c r="I43"/>
  <c r="I41"/>
  <c r="I34"/>
  <c r="I33" s="1"/>
  <c r="I31"/>
  <c r="I29"/>
  <c r="I27"/>
  <c r="I25"/>
  <c r="I23"/>
  <c r="I21"/>
  <c r="I19"/>
  <c r="T468"/>
  <c r="G468"/>
  <c r="S468"/>
  <c r="S469"/>
  <c r="U469" s="1"/>
  <c r="W469" s="1"/>
  <c r="Y469" s="1"/>
  <c r="AA469" s="1"/>
  <c r="F468"/>
  <c r="F469"/>
  <c r="H469" s="1"/>
  <c r="J469" s="1"/>
  <c r="L469" s="1"/>
  <c r="N469" s="1"/>
  <c r="P469" s="1"/>
  <c r="X358" l="1"/>
  <c r="X490"/>
  <c r="M358"/>
  <c r="M357" s="1"/>
  <c r="Z40"/>
  <c r="Z174"/>
  <c r="O354"/>
  <c r="P354" s="1"/>
  <c r="Z232"/>
  <c r="I490"/>
  <c r="M159"/>
  <c r="M490"/>
  <c r="I292"/>
  <c r="K292"/>
  <c r="M18"/>
  <c r="M250"/>
  <c r="M249" s="1"/>
  <c r="Z191"/>
  <c r="Z190" s="1"/>
  <c r="Z465"/>
  <c r="O465"/>
  <c r="AA307"/>
  <c r="V490"/>
  <c r="V486" s="1"/>
  <c r="K103"/>
  <c r="K102" s="1"/>
  <c r="K338"/>
  <c r="K337" s="1"/>
  <c r="M420"/>
  <c r="K346"/>
  <c r="K490"/>
  <c r="M103"/>
  <c r="M232"/>
  <c r="Z490"/>
  <c r="Z486" s="1"/>
  <c r="O490"/>
  <c r="X40"/>
  <c r="J37"/>
  <c r="J301"/>
  <c r="L301" s="1"/>
  <c r="N301" s="1"/>
  <c r="P301" s="1"/>
  <c r="K191"/>
  <c r="Z217"/>
  <c r="Z292"/>
  <c r="Z346"/>
  <c r="Z345" s="1"/>
  <c r="O292"/>
  <c r="P306"/>
  <c r="AA306"/>
  <c r="I393"/>
  <c r="X217"/>
  <c r="Y401"/>
  <c r="K310"/>
  <c r="M346"/>
  <c r="M345" s="1"/>
  <c r="M393"/>
  <c r="M419"/>
  <c r="M465"/>
  <c r="N211"/>
  <c r="P211" s="1"/>
  <c r="O40"/>
  <c r="P214"/>
  <c r="P304"/>
  <c r="AA304"/>
  <c r="Z103"/>
  <c r="Z102" s="1"/>
  <c r="Z445"/>
  <c r="O445"/>
  <c r="L437"/>
  <c r="N437" s="1"/>
  <c r="P437" s="1"/>
  <c r="K486"/>
  <c r="O486"/>
  <c r="Z303"/>
  <c r="AA303" s="1"/>
  <c r="O303"/>
  <c r="P303" s="1"/>
  <c r="AA214"/>
  <c r="AA213"/>
  <c r="O213"/>
  <c r="P213" s="1"/>
  <c r="V346"/>
  <c r="V420"/>
  <c r="X250"/>
  <c r="X486"/>
  <c r="K445"/>
  <c r="L366"/>
  <c r="N366" s="1"/>
  <c r="P366" s="1"/>
  <c r="Y366"/>
  <c r="AA366" s="1"/>
  <c r="Y437"/>
  <c r="AA437" s="1"/>
  <c r="I500"/>
  <c r="I499" s="1"/>
  <c r="V40"/>
  <c r="I445"/>
  <c r="V358"/>
  <c r="V357" s="1"/>
  <c r="X445"/>
  <c r="K76"/>
  <c r="M17"/>
  <c r="M40"/>
  <c r="M217"/>
  <c r="M216" s="1"/>
  <c r="Z420"/>
  <c r="AA288"/>
  <c r="O208"/>
  <c r="O207" s="1"/>
  <c r="O420"/>
  <c r="O419" s="1"/>
  <c r="M500"/>
  <c r="Z18"/>
  <c r="Z338"/>
  <c r="Z337" s="1"/>
  <c r="Z393"/>
  <c r="N288"/>
  <c r="P288" s="1"/>
  <c r="AA211"/>
  <c r="O76"/>
  <c r="O217"/>
  <c r="O338"/>
  <c r="O337" s="1"/>
  <c r="O393"/>
  <c r="AA401"/>
  <c r="O358"/>
  <c r="O310"/>
  <c r="O376"/>
  <c r="O527"/>
  <c r="O326"/>
  <c r="O429"/>
  <c r="O477"/>
  <c r="O185"/>
  <c r="O321"/>
  <c r="O472"/>
  <c r="O404"/>
  <c r="O330"/>
  <c r="O383"/>
  <c r="O482"/>
  <c r="O283"/>
  <c r="O372"/>
  <c r="O137"/>
  <c r="O159"/>
  <c r="O357"/>
  <c r="O18"/>
  <c r="O33"/>
  <c r="O121"/>
  <c r="O171"/>
  <c r="O182"/>
  <c r="O265"/>
  <c r="O453"/>
  <c r="O103"/>
  <c r="O147"/>
  <c r="O175"/>
  <c r="O191"/>
  <c r="O226"/>
  <c r="O238"/>
  <c r="O250"/>
  <c r="O39"/>
  <c r="O99"/>
  <c r="O155"/>
  <c r="O246"/>
  <c r="O270"/>
  <c r="O415"/>
  <c r="O439"/>
  <c r="Z76"/>
  <c r="Z287"/>
  <c r="AA287" s="1"/>
  <c r="AA284"/>
  <c r="AA285"/>
  <c r="M287"/>
  <c r="N287" s="1"/>
  <c r="P287" s="1"/>
  <c r="N284"/>
  <c r="P284" s="1"/>
  <c r="N285"/>
  <c r="P285" s="1"/>
  <c r="Z482"/>
  <c r="Z527"/>
  <c r="Z404"/>
  <c r="Z121"/>
  <c r="Z477"/>
  <c r="Z143"/>
  <c r="Z155"/>
  <c r="Z166"/>
  <c r="Z330"/>
  <c r="Z376"/>
  <c r="Z419"/>
  <c r="Z435"/>
  <c r="Z472"/>
  <c r="Z137"/>
  <c r="Z159"/>
  <c r="Z242"/>
  <c r="Z326"/>
  <c r="Z414"/>
  <c r="Z429"/>
  <c r="Z36"/>
  <c r="Z57"/>
  <c r="Z69"/>
  <c r="Z96"/>
  <c r="Z185"/>
  <c r="Z226"/>
  <c r="Z238"/>
  <c r="Z250"/>
  <c r="Z269"/>
  <c r="Z297"/>
  <c r="Z322"/>
  <c r="Z358"/>
  <c r="Z373"/>
  <c r="Z390"/>
  <c r="Z453"/>
  <c r="Z461"/>
  <c r="Z499"/>
  <c r="M102"/>
  <c r="M121"/>
  <c r="M376"/>
  <c r="M499"/>
  <c r="M527"/>
  <c r="M383"/>
  <c r="M242"/>
  <c r="M486"/>
  <c r="M39"/>
  <c r="M143"/>
  <c r="M166"/>
  <c r="M269"/>
  <c r="M326"/>
  <c r="M418"/>
  <c r="M429"/>
  <c r="M472"/>
  <c r="M155"/>
  <c r="M174"/>
  <c r="M185"/>
  <c r="M439"/>
  <c r="M481"/>
  <c r="M76"/>
  <c r="M204"/>
  <c r="M265"/>
  <c r="M292"/>
  <c r="M310"/>
  <c r="M330"/>
  <c r="M338"/>
  <c r="M405"/>
  <c r="M445"/>
  <c r="M477"/>
  <c r="X436"/>
  <c r="Y436" s="1"/>
  <c r="AA436" s="1"/>
  <c r="K436"/>
  <c r="L436" s="1"/>
  <c r="N436" s="1"/>
  <c r="P436" s="1"/>
  <c r="I232"/>
  <c r="I420"/>
  <c r="V159"/>
  <c r="X232"/>
  <c r="X216" s="1"/>
  <c r="X292"/>
  <c r="X310"/>
  <c r="X309" s="1"/>
  <c r="X465"/>
  <c r="K465"/>
  <c r="V250"/>
  <c r="V249" s="1"/>
  <c r="I191"/>
  <c r="V191"/>
  <c r="V217"/>
  <c r="V338"/>
  <c r="V404"/>
  <c r="I76"/>
  <c r="I75" s="1"/>
  <c r="I174"/>
  <c r="V232"/>
  <c r="X346"/>
  <c r="X345" s="1"/>
  <c r="X393"/>
  <c r="X383" s="1"/>
  <c r="K18"/>
  <c r="K40"/>
  <c r="K500"/>
  <c r="K499" s="1"/>
  <c r="K217"/>
  <c r="K358"/>
  <c r="K143"/>
  <c r="K482"/>
  <c r="K137"/>
  <c r="K159"/>
  <c r="K242"/>
  <c r="K345"/>
  <c r="K472"/>
  <c r="K174"/>
  <c r="K155"/>
  <c r="K166"/>
  <c r="K372"/>
  <c r="K414"/>
  <c r="K477"/>
  <c r="K17"/>
  <c r="K121"/>
  <c r="K170"/>
  <c r="K330"/>
  <c r="K75"/>
  <c r="K57"/>
  <c r="K69"/>
  <c r="K208"/>
  <c r="K232"/>
  <c r="K264"/>
  <c r="K309"/>
  <c r="K322"/>
  <c r="K380"/>
  <c r="K411"/>
  <c r="L37"/>
  <c r="N37" s="1"/>
  <c r="P37" s="1"/>
  <c r="K201"/>
  <c r="K274"/>
  <c r="K327"/>
  <c r="K384"/>
  <c r="K420"/>
  <c r="K528"/>
  <c r="K185"/>
  <c r="K226"/>
  <c r="K238"/>
  <c r="K250"/>
  <c r="K297"/>
  <c r="Y402"/>
  <c r="AA402" s="1"/>
  <c r="J401"/>
  <c r="L401" s="1"/>
  <c r="N401" s="1"/>
  <c r="P401" s="1"/>
  <c r="I103"/>
  <c r="I102" s="1"/>
  <c r="U468"/>
  <c r="H468"/>
  <c r="J468" s="1"/>
  <c r="L468" s="1"/>
  <c r="N468" s="1"/>
  <c r="P468" s="1"/>
  <c r="I40"/>
  <c r="I217"/>
  <c r="W468"/>
  <c r="Y468" s="1"/>
  <c r="AA468" s="1"/>
  <c r="W301"/>
  <c r="Y301" s="1"/>
  <c r="AA301" s="1"/>
  <c r="W37"/>
  <c r="Y37" s="1"/>
  <c r="AA37" s="1"/>
  <c r="J300"/>
  <c r="L300" s="1"/>
  <c r="N300" s="1"/>
  <c r="P300" s="1"/>
  <c r="I358"/>
  <c r="I357" s="1"/>
  <c r="V18"/>
  <c r="V103"/>
  <c r="V102" s="1"/>
  <c r="V310"/>
  <c r="V393"/>
  <c r="J36"/>
  <c r="L36" s="1"/>
  <c r="N36" s="1"/>
  <c r="P36" s="1"/>
  <c r="X18"/>
  <c r="X17" s="1"/>
  <c r="X76"/>
  <c r="X338"/>
  <c r="X337" s="1"/>
  <c r="X420"/>
  <c r="X419" s="1"/>
  <c r="J402"/>
  <c r="L402" s="1"/>
  <c r="N402" s="1"/>
  <c r="P402" s="1"/>
  <c r="X185"/>
  <c r="X237"/>
  <c r="X249"/>
  <c r="X527"/>
  <c r="X137"/>
  <c r="X159"/>
  <c r="X269"/>
  <c r="X291"/>
  <c r="X264"/>
  <c r="X330"/>
  <c r="X357"/>
  <c r="X414"/>
  <c r="X242"/>
  <c r="X121"/>
  <c r="X500"/>
  <c r="X66"/>
  <c r="X93"/>
  <c r="X99"/>
  <c r="X155"/>
  <c r="X166"/>
  <c r="X171"/>
  <c r="X182"/>
  <c r="X377"/>
  <c r="X405"/>
  <c r="X439"/>
  <c r="X453"/>
  <c r="X461"/>
  <c r="X481"/>
  <c r="X103"/>
  <c r="X147"/>
  <c r="X175"/>
  <c r="X191"/>
  <c r="X473"/>
  <c r="V300"/>
  <c r="W300" s="1"/>
  <c r="Y300" s="1"/>
  <c r="AA300" s="1"/>
  <c r="V36"/>
  <c r="W36" s="1"/>
  <c r="Y36" s="1"/>
  <c r="V500"/>
  <c r="V499" s="1"/>
  <c r="V376"/>
  <c r="V465"/>
  <c r="V137"/>
  <c r="V143"/>
  <c r="V166"/>
  <c r="V269"/>
  <c r="V527"/>
  <c r="V155"/>
  <c r="V174"/>
  <c r="V185"/>
  <c r="V309"/>
  <c r="V419"/>
  <c r="V121"/>
  <c r="V326"/>
  <c r="V414"/>
  <c r="V472"/>
  <c r="V242"/>
  <c r="V337"/>
  <c r="V345"/>
  <c r="V372"/>
  <c r="V439"/>
  <c r="V481"/>
  <c r="V60"/>
  <c r="V72"/>
  <c r="V76"/>
  <c r="V204"/>
  <c r="V265"/>
  <c r="V292"/>
  <c r="V321"/>
  <c r="V390"/>
  <c r="V429"/>
  <c r="V445"/>
  <c r="I465"/>
  <c r="I482"/>
  <c r="I121"/>
  <c r="I404"/>
  <c r="I477"/>
  <c r="I69"/>
  <c r="I143"/>
  <c r="I155"/>
  <c r="I170"/>
  <c r="I242"/>
  <c r="I414"/>
  <c r="I429"/>
  <c r="I472"/>
  <c r="I207"/>
  <c r="I321"/>
  <c r="I330"/>
  <c r="I419"/>
  <c r="I137"/>
  <c r="I166"/>
  <c r="I376"/>
  <c r="I163"/>
  <c r="I159" s="1"/>
  <c r="I185"/>
  <c r="I238"/>
  <c r="I250"/>
  <c r="I264"/>
  <c r="I326"/>
  <c r="I346"/>
  <c r="I453"/>
  <c r="I18"/>
  <c r="I17" s="1"/>
  <c r="I57"/>
  <c r="I201"/>
  <c r="I190" s="1"/>
  <c r="I274"/>
  <c r="I310"/>
  <c r="I338"/>
  <c r="I387"/>
  <c r="I383" s="1"/>
  <c r="I528"/>
  <c r="I226"/>
  <c r="I297"/>
  <c r="T100"/>
  <c r="T74"/>
  <c r="G71"/>
  <c r="G70" s="1"/>
  <c r="G100"/>
  <c r="G99" s="1"/>
  <c r="S99"/>
  <c r="S100"/>
  <c r="S101"/>
  <c r="F99"/>
  <c r="F100"/>
  <c r="H100" s="1"/>
  <c r="J100" s="1"/>
  <c r="L100" s="1"/>
  <c r="N100" s="1"/>
  <c r="P100" s="1"/>
  <c r="F101"/>
  <c r="H101" s="1"/>
  <c r="J101" s="1"/>
  <c r="L101" s="1"/>
  <c r="N101" s="1"/>
  <c r="P101" s="1"/>
  <c r="T262"/>
  <c r="G262"/>
  <c r="G261" s="1"/>
  <c r="S261"/>
  <c r="S262"/>
  <c r="S263"/>
  <c r="U263" s="1"/>
  <c r="W263" s="1"/>
  <c r="Y263" s="1"/>
  <c r="AA263" s="1"/>
  <c r="F261"/>
  <c r="F262"/>
  <c r="H262" s="1"/>
  <c r="J262" s="1"/>
  <c r="L262" s="1"/>
  <c r="N262" s="1"/>
  <c r="P262" s="1"/>
  <c r="F263"/>
  <c r="H263" s="1"/>
  <c r="J263" s="1"/>
  <c r="L263" s="1"/>
  <c r="N263" s="1"/>
  <c r="P263" s="1"/>
  <c r="T529"/>
  <c r="T528" s="1"/>
  <c r="T525"/>
  <c r="T523"/>
  <c r="T521"/>
  <c r="T519"/>
  <c r="T517"/>
  <c r="T515"/>
  <c r="T513"/>
  <c r="T510"/>
  <c r="T508"/>
  <c r="T506"/>
  <c r="T503"/>
  <c r="T501"/>
  <c r="T495"/>
  <c r="T493"/>
  <c r="T491"/>
  <c r="T488"/>
  <c r="T484"/>
  <c r="T483" s="1"/>
  <c r="T482" s="1"/>
  <c r="T479"/>
  <c r="T478" s="1"/>
  <c r="T477" s="1"/>
  <c r="T474"/>
  <c r="T473" s="1"/>
  <c r="T470"/>
  <c r="T466"/>
  <c r="T462"/>
  <c r="T459"/>
  <c r="T458" s="1"/>
  <c r="T454"/>
  <c r="T451"/>
  <c r="T446"/>
  <c r="T441"/>
  <c r="T440" s="1"/>
  <c r="T439" s="1"/>
  <c r="T431"/>
  <c r="T430" s="1"/>
  <c r="T426"/>
  <c r="T425" s="1"/>
  <c r="T423"/>
  <c r="T420" s="1"/>
  <c r="T421"/>
  <c r="T416"/>
  <c r="T415" s="1"/>
  <c r="T414" s="1"/>
  <c r="T412"/>
  <c r="T411" s="1"/>
  <c r="T409"/>
  <c r="T408" s="1"/>
  <c r="T406"/>
  <c r="T399"/>
  <c r="T397"/>
  <c r="T394"/>
  <c r="T391"/>
  <c r="T390" s="1"/>
  <c r="T388"/>
  <c r="T387" s="1"/>
  <c r="T385"/>
  <c r="T384" s="1"/>
  <c r="T381"/>
  <c r="T380" s="1"/>
  <c r="T378"/>
  <c r="T377" s="1"/>
  <c r="T374"/>
  <c r="T373" s="1"/>
  <c r="T372" s="1"/>
  <c r="T370"/>
  <c r="T368"/>
  <c r="T363"/>
  <c r="T361"/>
  <c r="T359"/>
  <c r="T352"/>
  <c r="T351" s="1"/>
  <c r="T349"/>
  <c r="T347"/>
  <c r="T343"/>
  <c r="T341"/>
  <c r="T339"/>
  <c r="T332"/>
  <c r="T331" s="1"/>
  <c r="T328"/>
  <c r="T327" s="1"/>
  <c r="T326" s="1"/>
  <c r="T323"/>
  <c r="T322" s="1"/>
  <c r="T319"/>
  <c r="T317"/>
  <c r="T315"/>
  <c r="T313"/>
  <c r="T311"/>
  <c r="T298"/>
  <c r="T297" s="1"/>
  <c r="T295"/>
  <c r="T293"/>
  <c r="T280"/>
  <c r="T279" s="1"/>
  <c r="T275"/>
  <c r="T274" s="1"/>
  <c r="T271"/>
  <c r="T270" s="1"/>
  <c r="T266"/>
  <c r="T265" s="1"/>
  <c r="T264" s="1"/>
  <c r="T259"/>
  <c r="T257"/>
  <c r="T255"/>
  <c r="T253"/>
  <c r="T251"/>
  <c r="T247"/>
  <c r="T246" s="1"/>
  <c r="T244"/>
  <c r="T243" s="1"/>
  <c r="T239"/>
  <c r="T238" s="1"/>
  <c r="T235"/>
  <c r="T233"/>
  <c r="T232" s="1"/>
  <c r="T230"/>
  <c r="T229" s="1"/>
  <c r="T227"/>
  <c r="T226" s="1"/>
  <c r="T224"/>
  <c r="T222"/>
  <c r="T220"/>
  <c r="T218"/>
  <c r="T209"/>
  <c r="T208" s="1"/>
  <c r="T205"/>
  <c r="T204" s="1"/>
  <c r="T202"/>
  <c r="T201" s="1"/>
  <c r="T199"/>
  <c r="T198" s="1"/>
  <c r="T196"/>
  <c r="T194"/>
  <c r="T192"/>
  <c r="T187"/>
  <c r="T186" s="1"/>
  <c r="T185" s="1"/>
  <c r="T183"/>
  <c r="T182" s="1"/>
  <c r="T179"/>
  <c r="T178" s="1"/>
  <c r="T176"/>
  <c r="T175" s="1"/>
  <c r="T172"/>
  <c r="T171" s="1"/>
  <c r="T168"/>
  <c r="T167" s="1"/>
  <c r="T166" s="1"/>
  <c r="T164"/>
  <c r="T163" s="1"/>
  <c r="T161"/>
  <c r="T160" s="1"/>
  <c r="T157"/>
  <c r="T156" s="1"/>
  <c r="T155" s="1"/>
  <c r="T151"/>
  <c r="T150" s="1"/>
  <c r="T148"/>
  <c r="T147" s="1"/>
  <c r="T145"/>
  <c r="T144" s="1"/>
  <c r="T139"/>
  <c r="T138" s="1"/>
  <c r="T135"/>
  <c r="T134" s="1"/>
  <c r="T131"/>
  <c r="T130" s="1"/>
  <c r="T127"/>
  <c r="T126" s="1"/>
  <c r="T123"/>
  <c r="T122" s="1"/>
  <c r="T119"/>
  <c r="T117"/>
  <c r="T114"/>
  <c r="T112"/>
  <c r="T110"/>
  <c r="T108"/>
  <c r="T106"/>
  <c r="T104"/>
  <c r="T97"/>
  <c r="T96" s="1"/>
  <c r="T94"/>
  <c r="T93" s="1"/>
  <c r="T91"/>
  <c r="T89"/>
  <c r="T87"/>
  <c r="T85"/>
  <c r="T83"/>
  <c r="T81"/>
  <c r="T79"/>
  <c r="T77"/>
  <c r="T70"/>
  <c r="T69" s="1"/>
  <c r="T67"/>
  <c r="T66" s="1"/>
  <c r="T64"/>
  <c r="T63" s="1"/>
  <c r="T61"/>
  <c r="T60" s="1"/>
  <c r="T58"/>
  <c r="T57" s="1"/>
  <c r="T55"/>
  <c r="T53"/>
  <c r="T51"/>
  <c r="T49"/>
  <c r="T47"/>
  <c r="T45"/>
  <c r="T43"/>
  <c r="T41"/>
  <c r="T34"/>
  <c r="T33" s="1"/>
  <c r="T31"/>
  <c r="T29"/>
  <c r="T27"/>
  <c r="T25"/>
  <c r="T23"/>
  <c r="T21"/>
  <c r="T19"/>
  <c r="G529"/>
  <c r="G528" s="1"/>
  <c r="G525"/>
  <c r="G523"/>
  <c r="G521"/>
  <c r="G519"/>
  <c r="G517"/>
  <c r="G515"/>
  <c r="G513"/>
  <c r="G510"/>
  <c r="G508"/>
  <c r="G506"/>
  <c r="G503"/>
  <c r="G501"/>
  <c r="G495"/>
  <c r="G493"/>
  <c r="G491"/>
  <c r="G488"/>
  <c r="G487" s="1"/>
  <c r="G484"/>
  <c r="G483" s="1"/>
  <c r="G479"/>
  <c r="G478" s="1"/>
  <c r="G474"/>
  <c r="G473" s="1"/>
  <c r="G470"/>
  <c r="G466"/>
  <c r="G462"/>
  <c r="G461" s="1"/>
  <c r="G459"/>
  <c r="G454"/>
  <c r="G453" s="1"/>
  <c r="G451"/>
  <c r="G446"/>
  <c r="G441"/>
  <c r="G440" s="1"/>
  <c r="G431"/>
  <c r="G426"/>
  <c r="G425" s="1"/>
  <c r="G423"/>
  <c r="G421"/>
  <c r="G416"/>
  <c r="G415" s="1"/>
  <c r="G412"/>
  <c r="G411" s="1"/>
  <c r="G409"/>
  <c r="G408" s="1"/>
  <c r="G406"/>
  <c r="G405" s="1"/>
  <c r="G399"/>
  <c r="G397"/>
  <c r="G394"/>
  <c r="G391"/>
  <c r="G390" s="1"/>
  <c r="G388"/>
  <c r="G385"/>
  <c r="G384" s="1"/>
  <c r="G381"/>
  <c r="G380" s="1"/>
  <c r="G378"/>
  <c r="G377" s="1"/>
  <c r="G374"/>
  <c r="G373" s="1"/>
  <c r="G372" s="1"/>
  <c r="G370"/>
  <c r="G368"/>
  <c r="G363"/>
  <c r="G361"/>
  <c r="G359"/>
  <c r="G352"/>
  <c r="G351" s="1"/>
  <c r="G349"/>
  <c r="G347"/>
  <c r="G343"/>
  <c r="G341"/>
  <c r="G339"/>
  <c r="G332"/>
  <c r="G331" s="1"/>
  <c r="G328"/>
  <c r="G327" s="1"/>
  <c r="G326" s="1"/>
  <c r="G323"/>
  <c r="G319"/>
  <c r="G317"/>
  <c r="G315"/>
  <c r="G313"/>
  <c r="G311"/>
  <c r="G298"/>
  <c r="G297" s="1"/>
  <c r="G295"/>
  <c r="G293"/>
  <c r="G280"/>
  <c r="G279" s="1"/>
  <c r="G275"/>
  <c r="G271"/>
  <c r="G270" s="1"/>
  <c r="G266"/>
  <c r="G265" s="1"/>
  <c r="G259"/>
  <c r="G257"/>
  <c r="G255"/>
  <c r="G253"/>
  <c r="G251"/>
  <c r="G247"/>
  <c r="G244"/>
  <c r="G243" s="1"/>
  <c r="G239"/>
  <c r="G238" s="1"/>
  <c r="G235"/>
  <c r="G233"/>
  <c r="G230"/>
  <c r="G229" s="1"/>
  <c r="G227"/>
  <c r="G226" s="1"/>
  <c r="G224"/>
  <c r="G222"/>
  <c r="G220"/>
  <c r="G218"/>
  <c r="G209"/>
  <c r="G208" s="1"/>
  <c r="G205"/>
  <c r="G204" s="1"/>
  <c r="G202"/>
  <c r="G201" s="1"/>
  <c r="G199"/>
  <c r="G196"/>
  <c r="G194"/>
  <c r="G192"/>
  <c r="G187"/>
  <c r="G183"/>
  <c r="G182" s="1"/>
  <c r="G181" s="1"/>
  <c r="G179"/>
  <c r="G178" s="1"/>
  <c r="G176"/>
  <c r="G175" s="1"/>
  <c r="G172"/>
  <c r="G171" s="1"/>
  <c r="G168"/>
  <c r="G167" s="1"/>
  <c r="G164"/>
  <c r="G163" s="1"/>
  <c r="G161"/>
  <c r="G160" s="1"/>
  <c r="G157"/>
  <c r="G156" s="1"/>
  <c r="G151"/>
  <c r="G150" s="1"/>
  <c r="G148"/>
  <c r="G147" s="1"/>
  <c r="G145"/>
  <c r="G144" s="1"/>
  <c r="G139"/>
  <c r="G135"/>
  <c r="G131"/>
  <c r="G130" s="1"/>
  <c r="G127"/>
  <c r="G123"/>
  <c r="G122" s="1"/>
  <c r="G119"/>
  <c r="G117"/>
  <c r="G114"/>
  <c r="G112"/>
  <c r="G110"/>
  <c r="G108"/>
  <c r="G106"/>
  <c r="G104"/>
  <c r="G97"/>
  <c r="G96" s="1"/>
  <c r="G94"/>
  <c r="G93" s="1"/>
  <c r="G91"/>
  <c r="G89"/>
  <c r="G87"/>
  <c r="G85"/>
  <c r="G83"/>
  <c r="G81"/>
  <c r="G79"/>
  <c r="G77"/>
  <c r="G73"/>
  <c r="G72" s="1"/>
  <c r="G67"/>
  <c r="G66" s="1"/>
  <c r="G64"/>
  <c r="G63" s="1"/>
  <c r="G61"/>
  <c r="G60" s="1"/>
  <c r="G58"/>
  <c r="G57" s="1"/>
  <c r="G55"/>
  <c r="G53"/>
  <c r="G51"/>
  <c r="G49"/>
  <c r="G47"/>
  <c r="G45"/>
  <c r="G43"/>
  <c r="G41"/>
  <c r="G34"/>
  <c r="G33" s="1"/>
  <c r="G31"/>
  <c r="G29"/>
  <c r="G27"/>
  <c r="G25"/>
  <c r="G23"/>
  <c r="G21"/>
  <c r="G19"/>
  <c r="R266"/>
  <c r="S266" s="1"/>
  <c r="U266" s="1"/>
  <c r="W266" s="1"/>
  <c r="Y266" s="1"/>
  <c r="AA266" s="1"/>
  <c r="E266"/>
  <c r="F266" s="1"/>
  <c r="S267"/>
  <c r="U267" s="1"/>
  <c r="W267" s="1"/>
  <c r="Y267" s="1"/>
  <c r="AA267" s="1"/>
  <c r="F267"/>
  <c r="H267" s="1"/>
  <c r="J267" s="1"/>
  <c r="L267" s="1"/>
  <c r="N267" s="1"/>
  <c r="P267" s="1"/>
  <c r="S20"/>
  <c r="U20" s="1"/>
  <c r="W20" s="1"/>
  <c r="Y20" s="1"/>
  <c r="AA20" s="1"/>
  <c r="S22"/>
  <c r="U22" s="1"/>
  <c r="W22" s="1"/>
  <c r="Y22" s="1"/>
  <c r="AA22" s="1"/>
  <c r="S24"/>
  <c r="U24" s="1"/>
  <c r="W24" s="1"/>
  <c r="Y24" s="1"/>
  <c r="AA24" s="1"/>
  <c r="S26"/>
  <c r="U26" s="1"/>
  <c r="W26" s="1"/>
  <c r="Y26" s="1"/>
  <c r="AA26" s="1"/>
  <c r="S28"/>
  <c r="U28" s="1"/>
  <c r="W28" s="1"/>
  <c r="Y28" s="1"/>
  <c r="AA28" s="1"/>
  <c r="S30"/>
  <c r="U30" s="1"/>
  <c r="W30" s="1"/>
  <c r="Y30" s="1"/>
  <c r="AA30" s="1"/>
  <c r="S32"/>
  <c r="U32" s="1"/>
  <c r="W32" s="1"/>
  <c r="Y32" s="1"/>
  <c r="AA32" s="1"/>
  <c r="S35"/>
  <c r="U35" s="1"/>
  <c r="W35" s="1"/>
  <c r="Y35" s="1"/>
  <c r="AA35" s="1"/>
  <c r="S42"/>
  <c r="U42" s="1"/>
  <c r="W42" s="1"/>
  <c r="Y42" s="1"/>
  <c r="AA42" s="1"/>
  <c r="S44"/>
  <c r="U44" s="1"/>
  <c r="W44" s="1"/>
  <c r="Y44" s="1"/>
  <c r="AA44" s="1"/>
  <c r="S46"/>
  <c r="U46" s="1"/>
  <c r="W46" s="1"/>
  <c r="Y46" s="1"/>
  <c r="AA46" s="1"/>
  <c r="S48"/>
  <c r="U48" s="1"/>
  <c r="W48" s="1"/>
  <c r="Y48" s="1"/>
  <c r="AA48" s="1"/>
  <c r="S50"/>
  <c r="U50" s="1"/>
  <c r="W50" s="1"/>
  <c r="Y50" s="1"/>
  <c r="AA50" s="1"/>
  <c r="S52"/>
  <c r="U52" s="1"/>
  <c r="W52" s="1"/>
  <c r="Y52" s="1"/>
  <c r="AA52" s="1"/>
  <c r="S54"/>
  <c r="U54" s="1"/>
  <c r="W54" s="1"/>
  <c r="Y54" s="1"/>
  <c r="AA54" s="1"/>
  <c r="S56"/>
  <c r="U56" s="1"/>
  <c r="W56" s="1"/>
  <c r="Y56" s="1"/>
  <c r="AA56" s="1"/>
  <c r="S59"/>
  <c r="U59" s="1"/>
  <c r="W59" s="1"/>
  <c r="Y59" s="1"/>
  <c r="AA59" s="1"/>
  <c r="S62"/>
  <c r="U62" s="1"/>
  <c r="W62" s="1"/>
  <c r="Y62" s="1"/>
  <c r="AA62" s="1"/>
  <c r="S65"/>
  <c r="U65" s="1"/>
  <c r="W65" s="1"/>
  <c r="Y65" s="1"/>
  <c r="AA65" s="1"/>
  <c r="S68"/>
  <c r="U68" s="1"/>
  <c r="W68" s="1"/>
  <c r="Y68" s="1"/>
  <c r="AA68" s="1"/>
  <c r="S71"/>
  <c r="U71" s="1"/>
  <c r="W71" s="1"/>
  <c r="Y71" s="1"/>
  <c r="AA71" s="1"/>
  <c r="S74"/>
  <c r="S78"/>
  <c r="U78" s="1"/>
  <c r="W78" s="1"/>
  <c r="Y78" s="1"/>
  <c r="AA78" s="1"/>
  <c r="S80"/>
  <c r="U80" s="1"/>
  <c r="W80" s="1"/>
  <c r="Y80" s="1"/>
  <c r="AA80" s="1"/>
  <c r="S82"/>
  <c r="U82" s="1"/>
  <c r="W82" s="1"/>
  <c r="Y82" s="1"/>
  <c r="AA82" s="1"/>
  <c r="S84"/>
  <c r="U84" s="1"/>
  <c r="W84" s="1"/>
  <c r="Y84" s="1"/>
  <c r="AA84" s="1"/>
  <c r="S86"/>
  <c r="U86" s="1"/>
  <c r="W86" s="1"/>
  <c r="Y86" s="1"/>
  <c r="AA86" s="1"/>
  <c r="S88"/>
  <c r="U88" s="1"/>
  <c r="W88" s="1"/>
  <c r="Y88" s="1"/>
  <c r="AA88" s="1"/>
  <c r="S90"/>
  <c r="U90" s="1"/>
  <c r="W90" s="1"/>
  <c r="Y90" s="1"/>
  <c r="AA90" s="1"/>
  <c r="S92"/>
  <c r="U92" s="1"/>
  <c r="W92" s="1"/>
  <c r="Y92" s="1"/>
  <c r="AA92" s="1"/>
  <c r="S95"/>
  <c r="U95" s="1"/>
  <c r="W95" s="1"/>
  <c r="Y95" s="1"/>
  <c r="AA95" s="1"/>
  <c r="S98"/>
  <c r="U98" s="1"/>
  <c r="W98" s="1"/>
  <c r="Y98" s="1"/>
  <c r="AA98" s="1"/>
  <c r="S105"/>
  <c r="U105" s="1"/>
  <c r="W105" s="1"/>
  <c r="Y105" s="1"/>
  <c r="AA105" s="1"/>
  <c r="S107"/>
  <c r="U107" s="1"/>
  <c r="W107" s="1"/>
  <c r="Y107" s="1"/>
  <c r="AA107" s="1"/>
  <c r="S109"/>
  <c r="U109" s="1"/>
  <c r="W109" s="1"/>
  <c r="Y109" s="1"/>
  <c r="AA109" s="1"/>
  <c r="S111"/>
  <c r="U111" s="1"/>
  <c r="W111" s="1"/>
  <c r="Y111" s="1"/>
  <c r="AA111" s="1"/>
  <c r="S113"/>
  <c r="U113" s="1"/>
  <c r="W113" s="1"/>
  <c r="Y113" s="1"/>
  <c r="AA113" s="1"/>
  <c r="S115"/>
  <c r="U115" s="1"/>
  <c r="W115" s="1"/>
  <c r="Y115" s="1"/>
  <c r="AA115" s="1"/>
  <c r="S116"/>
  <c r="U116" s="1"/>
  <c r="W116" s="1"/>
  <c r="Y116" s="1"/>
  <c r="AA116" s="1"/>
  <c r="S118"/>
  <c r="U118" s="1"/>
  <c r="W118" s="1"/>
  <c r="Y118" s="1"/>
  <c r="AA118" s="1"/>
  <c r="S120"/>
  <c r="U120" s="1"/>
  <c r="W120" s="1"/>
  <c r="Y120" s="1"/>
  <c r="AA120" s="1"/>
  <c r="S124"/>
  <c r="U124" s="1"/>
  <c r="W124" s="1"/>
  <c r="Y124" s="1"/>
  <c r="AA124" s="1"/>
  <c r="S125"/>
  <c r="U125" s="1"/>
  <c r="W125" s="1"/>
  <c r="Y125" s="1"/>
  <c r="AA125" s="1"/>
  <c r="S128"/>
  <c r="U128" s="1"/>
  <c r="W128" s="1"/>
  <c r="Y128" s="1"/>
  <c r="AA128" s="1"/>
  <c r="S129"/>
  <c r="U129" s="1"/>
  <c r="W129" s="1"/>
  <c r="Y129" s="1"/>
  <c r="AA129" s="1"/>
  <c r="S132"/>
  <c r="U132" s="1"/>
  <c r="W132" s="1"/>
  <c r="Y132" s="1"/>
  <c r="AA132" s="1"/>
  <c r="S133"/>
  <c r="U133" s="1"/>
  <c r="W133" s="1"/>
  <c r="Y133" s="1"/>
  <c r="AA133" s="1"/>
  <c r="S136"/>
  <c r="U136" s="1"/>
  <c r="W136" s="1"/>
  <c r="Y136" s="1"/>
  <c r="AA136" s="1"/>
  <c r="S140"/>
  <c r="U140" s="1"/>
  <c r="W140" s="1"/>
  <c r="Y140" s="1"/>
  <c r="AA140" s="1"/>
  <c r="S141"/>
  <c r="U141" s="1"/>
  <c r="W141" s="1"/>
  <c r="Y141" s="1"/>
  <c r="AA141" s="1"/>
  <c r="S142"/>
  <c r="U142" s="1"/>
  <c r="W142" s="1"/>
  <c r="Y142" s="1"/>
  <c r="AA142" s="1"/>
  <c r="S146"/>
  <c r="U146" s="1"/>
  <c r="W146" s="1"/>
  <c r="Y146" s="1"/>
  <c r="AA146" s="1"/>
  <c r="S149"/>
  <c r="U149" s="1"/>
  <c r="W149" s="1"/>
  <c r="Y149" s="1"/>
  <c r="AA149" s="1"/>
  <c r="S152"/>
  <c r="U152" s="1"/>
  <c r="W152" s="1"/>
  <c r="Y152" s="1"/>
  <c r="AA152" s="1"/>
  <c r="S153"/>
  <c r="U153" s="1"/>
  <c r="W153" s="1"/>
  <c r="Y153" s="1"/>
  <c r="AA153" s="1"/>
  <c r="S158"/>
  <c r="U158" s="1"/>
  <c r="W158" s="1"/>
  <c r="Y158" s="1"/>
  <c r="AA158" s="1"/>
  <c r="S162"/>
  <c r="U162" s="1"/>
  <c r="W162" s="1"/>
  <c r="Y162" s="1"/>
  <c r="AA162" s="1"/>
  <c r="S165"/>
  <c r="U165" s="1"/>
  <c r="W165" s="1"/>
  <c r="Y165" s="1"/>
  <c r="AA165" s="1"/>
  <c r="S169"/>
  <c r="U169" s="1"/>
  <c r="W169" s="1"/>
  <c r="Y169" s="1"/>
  <c r="AA169" s="1"/>
  <c r="S173"/>
  <c r="U173" s="1"/>
  <c r="W173" s="1"/>
  <c r="Y173" s="1"/>
  <c r="AA173" s="1"/>
  <c r="S177"/>
  <c r="U177" s="1"/>
  <c r="W177" s="1"/>
  <c r="Y177" s="1"/>
  <c r="AA177" s="1"/>
  <c r="S180"/>
  <c r="U180" s="1"/>
  <c r="W180" s="1"/>
  <c r="Y180" s="1"/>
  <c r="AA180" s="1"/>
  <c r="S184"/>
  <c r="U184" s="1"/>
  <c r="W184" s="1"/>
  <c r="Y184" s="1"/>
  <c r="AA184" s="1"/>
  <c r="S188"/>
  <c r="U188" s="1"/>
  <c r="W188" s="1"/>
  <c r="Y188" s="1"/>
  <c r="AA188" s="1"/>
  <c r="S193"/>
  <c r="U193" s="1"/>
  <c r="W193" s="1"/>
  <c r="Y193" s="1"/>
  <c r="AA193" s="1"/>
  <c r="S195"/>
  <c r="U195" s="1"/>
  <c r="W195" s="1"/>
  <c r="Y195" s="1"/>
  <c r="AA195" s="1"/>
  <c r="S197"/>
  <c r="U197" s="1"/>
  <c r="W197" s="1"/>
  <c r="Y197" s="1"/>
  <c r="AA197" s="1"/>
  <c r="S200"/>
  <c r="U200" s="1"/>
  <c r="W200" s="1"/>
  <c r="Y200" s="1"/>
  <c r="AA200" s="1"/>
  <c r="S203"/>
  <c r="U203" s="1"/>
  <c r="W203" s="1"/>
  <c r="Y203" s="1"/>
  <c r="AA203" s="1"/>
  <c r="S206"/>
  <c r="U206" s="1"/>
  <c r="W206" s="1"/>
  <c r="Y206" s="1"/>
  <c r="AA206" s="1"/>
  <c r="S210"/>
  <c r="U210" s="1"/>
  <c r="W210" s="1"/>
  <c r="Y210" s="1"/>
  <c r="AA210" s="1"/>
  <c r="S219"/>
  <c r="U219" s="1"/>
  <c r="W219" s="1"/>
  <c r="Y219" s="1"/>
  <c r="AA219" s="1"/>
  <c r="S221"/>
  <c r="U221" s="1"/>
  <c r="W221" s="1"/>
  <c r="Y221" s="1"/>
  <c r="AA221" s="1"/>
  <c r="S223"/>
  <c r="U223" s="1"/>
  <c r="W223" s="1"/>
  <c r="Y223" s="1"/>
  <c r="AA223" s="1"/>
  <c r="S225"/>
  <c r="U225" s="1"/>
  <c r="W225" s="1"/>
  <c r="Y225" s="1"/>
  <c r="AA225" s="1"/>
  <c r="S228"/>
  <c r="U228" s="1"/>
  <c r="W228" s="1"/>
  <c r="Y228" s="1"/>
  <c r="AA228" s="1"/>
  <c r="S231"/>
  <c r="U231" s="1"/>
  <c r="W231" s="1"/>
  <c r="Y231" s="1"/>
  <c r="AA231" s="1"/>
  <c r="S234"/>
  <c r="U234" s="1"/>
  <c r="W234" s="1"/>
  <c r="Y234" s="1"/>
  <c r="AA234" s="1"/>
  <c r="S236"/>
  <c r="U236" s="1"/>
  <c r="W236" s="1"/>
  <c r="Y236" s="1"/>
  <c r="AA236" s="1"/>
  <c r="S240"/>
  <c r="U240" s="1"/>
  <c r="W240" s="1"/>
  <c r="Y240" s="1"/>
  <c r="AA240" s="1"/>
  <c r="S241"/>
  <c r="U241" s="1"/>
  <c r="W241" s="1"/>
  <c r="Y241" s="1"/>
  <c r="AA241" s="1"/>
  <c r="S245"/>
  <c r="U245" s="1"/>
  <c r="W245" s="1"/>
  <c r="Y245" s="1"/>
  <c r="AA245" s="1"/>
  <c r="S248"/>
  <c r="U248" s="1"/>
  <c r="W248" s="1"/>
  <c r="Y248" s="1"/>
  <c r="AA248" s="1"/>
  <c r="S252"/>
  <c r="U252" s="1"/>
  <c r="W252" s="1"/>
  <c r="Y252" s="1"/>
  <c r="AA252" s="1"/>
  <c r="S254"/>
  <c r="U254" s="1"/>
  <c r="W254" s="1"/>
  <c r="Y254" s="1"/>
  <c r="AA254" s="1"/>
  <c r="S256"/>
  <c r="U256" s="1"/>
  <c r="W256" s="1"/>
  <c r="Y256" s="1"/>
  <c r="AA256" s="1"/>
  <c r="S258"/>
  <c r="U258" s="1"/>
  <c r="W258" s="1"/>
  <c r="Y258" s="1"/>
  <c r="AA258" s="1"/>
  <c r="S260"/>
  <c r="U260" s="1"/>
  <c r="W260" s="1"/>
  <c r="Y260" s="1"/>
  <c r="AA260" s="1"/>
  <c r="S272"/>
  <c r="U272" s="1"/>
  <c r="W272" s="1"/>
  <c r="Y272" s="1"/>
  <c r="AA272" s="1"/>
  <c r="S273"/>
  <c r="U273" s="1"/>
  <c r="W273" s="1"/>
  <c r="Y273" s="1"/>
  <c r="AA273" s="1"/>
  <c r="S276"/>
  <c r="U276" s="1"/>
  <c r="W276" s="1"/>
  <c r="Y276" s="1"/>
  <c r="AA276" s="1"/>
  <c r="S277"/>
  <c r="U277" s="1"/>
  <c r="W277" s="1"/>
  <c r="Y277" s="1"/>
  <c r="AA277" s="1"/>
  <c r="S278"/>
  <c r="U278" s="1"/>
  <c r="W278" s="1"/>
  <c r="Y278" s="1"/>
  <c r="AA278" s="1"/>
  <c r="S281"/>
  <c r="U281" s="1"/>
  <c r="W281" s="1"/>
  <c r="Y281" s="1"/>
  <c r="AA281" s="1"/>
  <c r="S282"/>
  <c r="U282" s="1"/>
  <c r="W282" s="1"/>
  <c r="Y282" s="1"/>
  <c r="AA282" s="1"/>
  <c r="S294"/>
  <c r="U294" s="1"/>
  <c r="W294" s="1"/>
  <c r="Y294" s="1"/>
  <c r="AA294" s="1"/>
  <c r="S296"/>
  <c r="U296" s="1"/>
  <c r="W296" s="1"/>
  <c r="Y296" s="1"/>
  <c r="AA296" s="1"/>
  <c r="S299"/>
  <c r="U299" s="1"/>
  <c r="W299" s="1"/>
  <c r="Y299" s="1"/>
  <c r="AA299" s="1"/>
  <c r="S312"/>
  <c r="U312" s="1"/>
  <c r="W312" s="1"/>
  <c r="Y312" s="1"/>
  <c r="AA312" s="1"/>
  <c r="S314"/>
  <c r="U314" s="1"/>
  <c r="W314" s="1"/>
  <c r="Y314" s="1"/>
  <c r="AA314" s="1"/>
  <c r="S316"/>
  <c r="U316" s="1"/>
  <c r="W316" s="1"/>
  <c r="Y316" s="1"/>
  <c r="AA316" s="1"/>
  <c r="S318"/>
  <c r="U318" s="1"/>
  <c r="W318" s="1"/>
  <c r="Y318" s="1"/>
  <c r="AA318" s="1"/>
  <c r="S320"/>
  <c r="U320" s="1"/>
  <c r="W320" s="1"/>
  <c r="Y320" s="1"/>
  <c r="AA320" s="1"/>
  <c r="S324"/>
  <c r="U324" s="1"/>
  <c r="W324" s="1"/>
  <c r="Y324" s="1"/>
  <c r="AA324" s="1"/>
  <c r="S325"/>
  <c r="U325" s="1"/>
  <c r="W325" s="1"/>
  <c r="Y325" s="1"/>
  <c r="AA325" s="1"/>
  <c r="S329"/>
  <c r="U329" s="1"/>
  <c r="W329" s="1"/>
  <c r="Y329" s="1"/>
  <c r="AA329" s="1"/>
  <c r="S333"/>
  <c r="U333" s="1"/>
  <c r="W333" s="1"/>
  <c r="Y333" s="1"/>
  <c r="AA333" s="1"/>
  <c r="S334"/>
  <c r="U334" s="1"/>
  <c r="W334" s="1"/>
  <c r="Y334" s="1"/>
  <c r="AA334" s="1"/>
  <c r="S335"/>
  <c r="U335" s="1"/>
  <c r="W335" s="1"/>
  <c r="Y335" s="1"/>
  <c r="AA335" s="1"/>
  <c r="S336"/>
  <c r="U336" s="1"/>
  <c r="W336" s="1"/>
  <c r="Y336" s="1"/>
  <c r="AA336" s="1"/>
  <c r="S340"/>
  <c r="U340" s="1"/>
  <c r="W340" s="1"/>
  <c r="Y340" s="1"/>
  <c r="AA340" s="1"/>
  <c r="S342"/>
  <c r="U342" s="1"/>
  <c r="W342" s="1"/>
  <c r="Y342" s="1"/>
  <c r="AA342" s="1"/>
  <c r="S344"/>
  <c r="U344" s="1"/>
  <c r="W344" s="1"/>
  <c r="Y344" s="1"/>
  <c r="AA344" s="1"/>
  <c r="S348"/>
  <c r="U348" s="1"/>
  <c r="W348" s="1"/>
  <c r="Y348" s="1"/>
  <c r="AA348" s="1"/>
  <c r="S350"/>
  <c r="U350" s="1"/>
  <c r="W350" s="1"/>
  <c r="Y350" s="1"/>
  <c r="AA350" s="1"/>
  <c r="S353"/>
  <c r="U353" s="1"/>
  <c r="W353" s="1"/>
  <c r="Y353" s="1"/>
  <c r="AA353" s="1"/>
  <c r="S360"/>
  <c r="U360" s="1"/>
  <c r="W360" s="1"/>
  <c r="Y360" s="1"/>
  <c r="AA360" s="1"/>
  <c r="S362"/>
  <c r="U362" s="1"/>
  <c r="W362" s="1"/>
  <c r="Y362" s="1"/>
  <c r="AA362" s="1"/>
  <c r="S364"/>
  <c r="U364" s="1"/>
  <c r="W364" s="1"/>
  <c r="Y364" s="1"/>
  <c r="AA364" s="1"/>
  <c r="S365"/>
  <c r="U365" s="1"/>
  <c r="W365" s="1"/>
  <c r="Y365" s="1"/>
  <c r="AA365" s="1"/>
  <c r="S369"/>
  <c r="U369" s="1"/>
  <c r="W369" s="1"/>
  <c r="Y369" s="1"/>
  <c r="AA369" s="1"/>
  <c r="S371"/>
  <c r="U371" s="1"/>
  <c r="W371" s="1"/>
  <c r="Y371" s="1"/>
  <c r="AA371" s="1"/>
  <c r="S375"/>
  <c r="U375" s="1"/>
  <c r="W375" s="1"/>
  <c r="Y375" s="1"/>
  <c r="AA375" s="1"/>
  <c r="S379"/>
  <c r="U379" s="1"/>
  <c r="W379" s="1"/>
  <c r="Y379" s="1"/>
  <c r="AA379" s="1"/>
  <c r="S382"/>
  <c r="U382" s="1"/>
  <c r="W382" s="1"/>
  <c r="Y382" s="1"/>
  <c r="AA382" s="1"/>
  <c r="S386"/>
  <c r="U386" s="1"/>
  <c r="W386" s="1"/>
  <c r="Y386" s="1"/>
  <c r="AA386" s="1"/>
  <c r="S389"/>
  <c r="U389" s="1"/>
  <c r="W389" s="1"/>
  <c r="Y389" s="1"/>
  <c r="AA389" s="1"/>
  <c r="S392"/>
  <c r="U392" s="1"/>
  <c r="W392" s="1"/>
  <c r="Y392" s="1"/>
  <c r="AA392" s="1"/>
  <c r="S395"/>
  <c r="U395" s="1"/>
  <c r="W395" s="1"/>
  <c r="Y395" s="1"/>
  <c r="AA395" s="1"/>
  <c r="S396"/>
  <c r="U396" s="1"/>
  <c r="W396" s="1"/>
  <c r="Y396" s="1"/>
  <c r="AA396" s="1"/>
  <c r="S398"/>
  <c r="U398" s="1"/>
  <c r="W398" s="1"/>
  <c r="Y398" s="1"/>
  <c r="AA398" s="1"/>
  <c r="S400"/>
  <c r="U400" s="1"/>
  <c r="W400" s="1"/>
  <c r="Y400" s="1"/>
  <c r="AA400" s="1"/>
  <c r="S407"/>
  <c r="U407" s="1"/>
  <c r="W407" s="1"/>
  <c r="Y407" s="1"/>
  <c r="AA407" s="1"/>
  <c r="S410"/>
  <c r="U410" s="1"/>
  <c r="W410" s="1"/>
  <c r="Y410" s="1"/>
  <c r="AA410" s="1"/>
  <c r="S413"/>
  <c r="U413" s="1"/>
  <c r="W413" s="1"/>
  <c r="Y413" s="1"/>
  <c r="AA413" s="1"/>
  <c r="S417"/>
  <c r="U417" s="1"/>
  <c r="W417" s="1"/>
  <c r="Y417" s="1"/>
  <c r="AA417" s="1"/>
  <c r="S422"/>
  <c r="U422" s="1"/>
  <c r="W422" s="1"/>
  <c r="Y422" s="1"/>
  <c r="AA422" s="1"/>
  <c r="S424"/>
  <c r="U424" s="1"/>
  <c r="W424" s="1"/>
  <c r="Y424" s="1"/>
  <c r="AA424" s="1"/>
  <c r="S427"/>
  <c r="U427" s="1"/>
  <c r="W427" s="1"/>
  <c r="Y427" s="1"/>
  <c r="AA427" s="1"/>
  <c r="S432"/>
  <c r="U432" s="1"/>
  <c r="W432" s="1"/>
  <c r="Y432" s="1"/>
  <c r="AA432" s="1"/>
  <c r="S433"/>
  <c r="U433" s="1"/>
  <c r="W433" s="1"/>
  <c r="Y433" s="1"/>
  <c r="AA433" s="1"/>
  <c r="S434"/>
  <c r="U434" s="1"/>
  <c r="W434" s="1"/>
  <c r="Y434" s="1"/>
  <c r="AA434" s="1"/>
  <c r="S442"/>
  <c r="U442" s="1"/>
  <c r="W442" s="1"/>
  <c r="Y442" s="1"/>
  <c r="AA442" s="1"/>
  <c r="S447"/>
  <c r="U447" s="1"/>
  <c r="W447" s="1"/>
  <c r="Y447" s="1"/>
  <c r="AA447" s="1"/>
  <c r="S448"/>
  <c r="U448" s="1"/>
  <c r="W448" s="1"/>
  <c r="Y448" s="1"/>
  <c r="AA448" s="1"/>
  <c r="S449"/>
  <c r="U449" s="1"/>
  <c r="W449" s="1"/>
  <c r="Y449" s="1"/>
  <c r="AA449" s="1"/>
  <c r="S450"/>
  <c r="U450" s="1"/>
  <c r="W450" s="1"/>
  <c r="Y450" s="1"/>
  <c r="AA450" s="1"/>
  <c r="S452"/>
  <c r="U452" s="1"/>
  <c r="W452" s="1"/>
  <c r="Y452" s="1"/>
  <c r="AA452" s="1"/>
  <c r="S455"/>
  <c r="U455" s="1"/>
  <c r="W455" s="1"/>
  <c r="Y455" s="1"/>
  <c r="AA455" s="1"/>
  <c r="S456"/>
  <c r="U456" s="1"/>
  <c r="W456" s="1"/>
  <c r="Y456" s="1"/>
  <c r="AA456" s="1"/>
  <c r="S457"/>
  <c r="U457" s="1"/>
  <c r="W457" s="1"/>
  <c r="Y457" s="1"/>
  <c r="AA457" s="1"/>
  <c r="S460"/>
  <c r="U460" s="1"/>
  <c r="W460" s="1"/>
  <c r="Y460" s="1"/>
  <c r="AA460" s="1"/>
  <c r="S463"/>
  <c r="U463" s="1"/>
  <c r="W463" s="1"/>
  <c r="Y463" s="1"/>
  <c r="AA463" s="1"/>
  <c r="S464"/>
  <c r="U464" s="1"/>
  <c r="W464" s="1"/>
  <c r="Y464" s="1"/>
  <c r="AA464" s="1"/>
  <c r="S467"/>
  <c r="U467" s="1"/>
  <c r="W467" s="1"/>
  <c r="Y467" s="1"/>
  <c r="AA467" s="1"/>
  <c r="S471"/>
  <c r="U471" s="1"/>
  <c r="W471" s="1"/>
  <c r="Y471" s="1"/>
  <c r="AA471" s="1"/>
  <c r="S475"/>
  <c r="U475" s="1"/>
  <c r="W475" s="1"/>
  <c r="Y475" s="1"/>
  <c r="AA475" s="1"/>
  <c r="S476"/>
  <c r="U476" s="1"/>
  <c r="W476" s="1"/>
  <c r="Y476" s="1"/>
  <c r="AA476" s="1"/>
  <c r="S480"/>
  <c r="U480" s="1"/>
  <c r="W480" s="1"/>
  <c r="Y480" s="1"/>
  <c r="AA480" s="1"/>
  <c r="S485"/>
  <c r="U485" s="1"/>
  <c r="W485" s="1"/>
  <c r="Y485" s="1"/>
  <c r="AA485" s="1"/>
  <c r="S489"/>
  <c r="U489" s="1"/>
  <c r="W489" s="1"/>
  <c r="Y489" s="1"/>
  <c r="AA489" s="1"/>
  <c r="S492"/>
  <c r="U492" s="1"/>
  <c r="W492" s="1"/>
  <c r="Y492" s="1"/>
  <c r="AA492" s="1"/>
  <c r="S494"/>
  <c r="U494" s="1"/>
  <c r="W494" s="1"/>
  <c r="Y494" s="1"/>
  <c r="AA494" s="1"/>
  <c r="S496"/>
  <c r="U496" s="1"/>
  <c r="W496" s="1"/>
  <c r="Y496" s="1"/>
  <c r="AA496" s="1"/>
  <c r="S497"/>
  <c r="U497" s="1"/>
  <c r="W497" s="1"/>
  <c r="Y497" s="1"/>
  <c r="AA497" s="1"/>
  <c r="S498"/>
  <c r="U498" s="1"/>
  <c r="W498" s="1"/>
  <c r="Y498" s="1"/>
  <c r="AA498" s="1"/>
  <c r="S502"/>
  <c r="U502" s="1"/>
  <c r="W502" s="1"/>
  <c r="Y502" s="1"/>
  <c r="AA502" s="1"/>
  <c r="S504"/>
  <c r="U504" s="1"/>
  <c r="W504" s="1"/>
  <c r="Y504" s="1"/>
  <c r="AA504" s="1"/>
  <c r="S505"/>
  <c r="U505" s="1"/>
  <c r="W505" s="1"/>
  <c r="Y505" s="1"/>
  <c r="AA505" s="1"/>
  <c r="S507"/>
  <c r="U507" s="1"/>
  <c r="W507" s="1"/>
  <c r="Y507" s="1"/>
  <c r="AA507" s="1"/>
  <c r="S509"/>
  <c r="U509" s="1"/>
  <c r="W509" s="1"/>
  <c r="Y509" s="1"/>
  <c r="AA509" s="1"/>
  <c r="S511"/>
  <c r="U511" s="1"/>
  <c r="W511" s="1"/>
  <c r="Y511" s="1"/>
  <c r="AA511" s="1"/>
  <c r="S512"/>
  <c r="U512" s="1"/>
  <c r="W512" s="1"/>
  <c r="Y512" s="1"/>
  <c r="AA512" s="1"/>
  <c r="S514"/>
  <c r="U514" s="1"/>
  <c r="W514" s="1"/>
  <c r="Y514" s="1"/>
  <c r="AA514" s="1"/>
  <c r="S516"/>
  <c r="U516" s="1"/>
  <c r="W516" s="1"/>
  <c r="Y516" s="1"/>
  <c r="AA516" s="1"/>
  <c r="S518"/>
  <c r="U518" s="1"/>
  <c r="W518" s="1"/>
  <c r="Y518" s="1"/>
  <c r="AA518" s="1"/>
  <c r="S520"/>
  <c r="U520" s="1"/>
  <c r="W520" s="1"/>
  <c r="Y520" s="1"/>
  <c r="AA520" s="1"/>
  <c r="S522"/>
  <c r="U522" s="1"/>
  <c r="W522" s="1"/>
  <c r="Y522" s="1"/>
  <c r="AA522" s="1"/>
  <c r="S524"/>
  <c r="U524" s="1"/>
  <c r="W524" s="1"/>
  <c r="Y524" s="1"/>
  <c r="AA524" s="1"/>
  <c r="S526"/>
  <c r="U526" s="1"/>
  <c r="W526" s="1"/>
  <c r="Y526" s="1"/>
  <c r="AA526" s="1"/>
  <c r="S530"/>
  <c r="U530" s="1"/>
  <c r="W530" s="1"/>
  <c r="Y530" s="1"/>
  <c r="AA530" s="1"/>
  <c r="F20"/>
  <c r="H20" s="1"/>
  <c r="J20" s="1"/>
  <c r="L20" s="1"/>
  <c r="N20" s="1"/>
  <c r="P20" s="1"/>
  <c r="F22"/>
  <c r="H22" s="1"/>
  <c r="J22" s="1"/>
  <c r="L22" s="1"/>
  <c r="N22" s="1"/>
  <c r="P22" s="1"/>
  <c r="F24"/>
  <c r="H24" s="1"/>
  <c r="J24" s="1"/>
  <c r="L24" s="1"/>
  <c r="N24" s="1"/>
  <c r="P24" s="1"/>
  <c r="F26"/>
  <c r="H26" s="1"/>
  <c r="J26" s="1"/>
  <c r="L26" s="1"/>
  <c r="N26" s="1"/>
  <c r="P26" s="1"/>
  <c r="F28"/>
  <c r="H28" s="1"/>
  <c r="J28" s="1"/>
  <c r="L28" s="1"/>
  <c r="N28" s="1"/>
  <c r="P28" s="1"/>
  <c r="F30"/>
  <c r="H30" s="1"/>
  <c r="J30" s="1"/>
  <c r="L30" s="1"/>
  <c r="N30" s="1"/>
  <c r="P30" s="1"/>
  <c r="F32"/>
  <c r="H32" s="1"/>
  <c r="J32" s="1"/>
  <c r="L32" s="1"/>
  <c r="N32" s="1"/>
  <c r="P32" s="1"/>
  <c r="F35"/>
  <c r="H35" s="1"/>
  <c r="J35" s="1"/>
  <c r="L35" s="1"/>
  <c r="N35" s="1"/>
  <c r="P35" s="1"/>
  <c r="F42"/>
  <c r="H42" s="1"/>
  <c r="J42" s="1"/>
  <c r="L42" s="1"/>
  <c r="N42" s="1"/>
  <c r="P42" s="1"/>
  <c r="F44"/>
  <c r="H44" s="1"/>
  <c r="J44" s="1"/>
  <c r="L44" s="1"/>
  <c r="N44" s="1"/>
  <c r="P44" s="1"/>
  <c r="F46"/>
  <c r="H46" s="1"/>
  <c r="J46" s="1"/>
  <c r="L46" s="1"/>
  <c r="N46" s="1"/>
  <c r="P46" s="1"/>
  <c r="F48"/>
  <c r="H48" s="1"/>
  <c r="J48" s="1"/>
  <c r="L48" s="1"/>
  <c r="N48" s="1"/>
  <c r="P48" s="1"/>
  <c r="F50"/>
  <c r="H50" s="1"/>
  <c r="J50" s="1"/>
  <c r="L50" s="1"/>
  <c r="N50" s="1"/>
  <c r="P50" s="1"/>
  <c r="F52"/>
  <c r="H52" s="1"/>
  <c r="J52" s="1"/>
  <c r="L52" s="1"/>
  <c r="N52" s="1"/>
  <c r="P52" s="1"/>
  <c r="F54"/>
  <c r="H54" s="1"/>
  <c r="J54" s="1"/>
  <c r="L54" s="1"/>
  <c r="N54" s="1"/>
  <c r="P54" s="1"/>
  <c r="F56"/>
  <c r="H56" s="1"/>
  <c r="J56" s="1"/>
  <c r="L56" s="1"/>
  <c r="N56" s="1"/>
  <c r="P56" s="1"/>
  <c r="F59"/>
  <c r="H59" s="1"/>
  <c r="J59" s="1"/>
  <c r="L59" s="1"/>
  <c r="N59" s="1"/>
  <c r="P59" s="1"/>
  <c r="F62"/>
  <c r="H62" s="1"/>
  <c r="J62" s="1"/>
  <c r="L62" s="1"/>
  <c r="N62" s="1"/>
  <c r="P62" s="1"/>
  <c r="F65"/>
  <c r="H65" s="1"/>
  <c r="J65" s="1"/>
  <c r="L65" s="1"/>
  <c r="N65" s="1"/>
  <c r="P65" s="1"/>
  <c r="F68"/>
  <c r="H68" s="1"/>
  <c r="J68" s="1"/>
  <c r="L68" s="1"/>
  <c r="N68" s="1"/>
  <c r="P68" s="1"/>
  <c r="F71"/>
  <c r="F74"/>
  <c r="H74" s="1"/>
  <c r="J74" s="1"/>
  <c r="L74" s="1"/>
  <c r="N74" s="1"/>
  <c r="P74" s="1"/>
  <c r="F78"/>
  <c r="H78" s="1"/>
  <c r="J78" s="1"/>
  <c r="L78" s="1"/>
  <c r="N78" s="1"/>
  <c r="P78" s="1"/>
  <c r="F80"/>
  <c r="H80" s="1"/>
  <c r="J80" s="1"/>
  <c r="L80" s="1"/>
  <c r="N80" s="1"/>
  <c r="P80" s="1"/>
  <c r="F82"/>
  <c r="H82" s="1"/>
  <c r="J82" s="1"/>
  <c r="L82" s="1"/>
  <c r="N82" s="1"/>
  <c r="P82" s="1"/>
  <c r="F84"/>
  <c r="H84" s="1"/>
  <c r="J84" s="1"/>
  <c r="L84" s="1"/>
  <c r="N84" s="1"/>
  <c r="P84" s="1"/>
  <c r="F86"/>
  <c r="H86" s="1"/>
  <c r="J86" s="1"/>
  <c r="L86" s="1"/>
  <c r="N86" s="1"/>
  <c r="P86" s="1"/>
  <c r="F88"/>
  <c r="H88" s="1"/>
  <c r="J88" s="1"/>
  <c r="L88" s="1"/>
  <c r="N88" s="1"/>
  <c r="P88" s="1"/>
  <c r="F90"/>
  <c r="H90" s="1"/>
  <c r="J90" s="1"/>
  <c r="L90" s="1"/>
  <c r="N90" s="1"/>
  <c r="P90" s="1"/>
  <c r="F92"/>
  <c r="H92" s="1"/>
  <c r="J92" s="1"/>
  <c r="L92" s="1"/>
  <c r="N92" s="1"/>
  <c r="P92" s="1"/>
  <c r="F95"/>
  <c r="H95" s="1"/>
  <c r="J95" s="1"/>
  <c r="L95" s="1"/>
  <c r="N95" s="1"/>
  <c r="P95" s="1"/>
  <c r="F98"/>
  <c r="H98" s="1"/>
  <c r="J98" s="1"/>
  <c r="L98" s="1"/>
  <c r="N98" s="1"/>
  <c r="P98" s="1"/>
  <c r="F105"/>
  <c r="H105" s="1"/>
  <c r="J105" s="1"/>
  <c r="L105" s="1"/>
  <c r="N105" s="1"/>
  <c r="P105" s="1"/>
  <c r="F107"/>
  <c r="H107" s="1"/>
  <c r="J107" s="1"/>
  <c r="L107" s="1"/>
  <c r="N107" s="1"/>
  <c r="P107" s="1"/>
  <c r="F109"/>
  <c r="H109" s="1"/>
  <c r="J109" s="1"/>
  <c r="L109" s="1"/>
  <c r="N109" s="1"/>
  <c r="P109" s="1"/>
  <c r="F111"/>
  <c r="H111" s="1"/>
  <c r="J111" s="1"/>
  <c r="L111" s="1"/>
  <c r="N111" s="1"/>
  <c r="P111" s="1"/>
  <c r="F113"/>
  <c r="H113" s="1"/>
  <c r="J113" s="1"/>
  <c r="L113" s="1"/>
  <c r="N113" s="1"/>
  <c r="P113" s="1"/>
  <c r="F115"/>
  <c r="H115" s="1"/>
  <c r="J115" s="1"/>
  <c r="L115" s="1"/>
  <c r="N115" s="1"/>
  <c r="P115" s="1"/>
  <c r="F116"/>
  <c r="H116" s="1"/>
  <c r="J116" s="1"/>
  <c r="L116" s="1"/>
  <c r="N116" s="1"/>
  <c r="P116" s="1"/>
  <c r="F118"/>
  <c r="H118" s="1"/>
  <c r="J118" s="1"/>
  <c r="L118" s="1"/>
  <c r="N118" s="1"/>
  <c r="P118" s="1"/>
  <c r="F120"/>
  <c r="H120" s="1"/>
  <c r="J120" s="1"/>
  <c r="L120" s="1"/>
  <c r="N120" s="1"/>
  <c r="P120" s="1"/>
  <c r="F124"/>
  <c r="H124" s="1"/>
  <c r="J124" s="1"/>
  <c r="L124" s="1"/>
  <c r="N124" s="1"/>
  <c r="P124" s="1"/>
  <c r="F125"/>
  <c r="H125" s="1"/>
  <c r="J125" s="1"/>
  <c r="L125" s="1"/>
  <c r="N125" s="1"/>
  <c r="P125" s="1"/>
  <c r="F128"/>
  <c r="H128" s="1"/>
  <c r="J128" s="1"/>
  <c r="L128" s="1"/>
  <c r="N128" s="1"/>
  <c r="P128" s="1"/>
  <c r="F129"/>
  <c r="H129" s="1"/>
  <c r="J129" s="1"/>
  <c r="L129" s="1"/>
  <c r="N129" s="1"/>
  <c r="P129" s="1"/>
  <c r="F132"/>
  <c r="H132" s="1"/>
  <c r="J132" s="1"/>
  <c r="L132" s="1"/>
  <c r="N132" s="1"/>
  <c r="P132" s="1"/>
  <c r="F133"/>
  <c r="H133" s="1"/>
  <c r="J133" s="1"/>
  <c r="L133" s="1"/>
  <c r="N133" s="1"/>
  <c r="P133" s="1"/>
  <c r="F136"/>
  <c r="H136" s="1"/>
  <c r="J136" s="1"/>
  <c r="L136" s="1"/>
  <c r="N136" s="1"/>
  <c r="P136" s="1"/>
  <c r="F140"/>
  <c r="H140" s="1"/>
  <c r="J140" s="1"/>
  <c r="L140" s="1"/>
  <c r="N140" s="1"/>
  <c r="P140" s="1"/>
  <c r="F141"/>
  <c r="H141" s="1"/>
  <c r="J141" s="1"/>
  <c r="L141" s="1"/>
  <c r="N141" s="1"/>
  <c r="P141" s="1"/>
  <c r="F142"/>
  <c r="H142" s="1"/>
  <c r="J142" s="1"/>
  <c r="L142" s="1"/>
  <c r="N142" s="1"/>
  <c r="P142" s="1"/>
  <c r="F146"/>
  <c r="H146" s="1"/>
  <c r="J146" s="1"/>
  <c r="L146" s="1"/>
  <c r="N146" s="1"/>
  <c r="P146" s="1"/>
  <c r="F149"/>
  <c r="H149" s="1"/>
  <c r="J149" s="1"/>
  <c r="L149" s="1"/>
  <c r="N149" s="1"/>
  <c r="P149" s="1"/>
  <c r="F152"/>
  <c r="H152" s="1"/>
  <c r="J152" s="1"/>
  <c r="L152" s="1"/>
  <c r="N152" s="1"/>
  <c r="P152" s="1"/>
  <c r="F153"/>
  <c r="H153" s="1"/>
  <c r="J153" s="1"/>
  <c r="L153" s="1"/>
  <c r="N153" s="1"/>
  <c r="P153" s="1"/>
  <c r="F158"/>
  <c r="H158" s="1"/>
  <c r="J158" s="1"/>
  <c r="L158" s="1"/>
  <c r="N158" s="1"/>
  <c r="P158" s="1"/>
  <c r="F162"/>
  <c r="H162" s="1"/>
  <c r="J162" s="1"/>
  <c r="L162" s="1"/>
  <c r="N162" s="1"/>
  <c r="P162" s="1"/>
  <c r="F165"/>
  <c r="H165" s="1"/>
  <c r="J165" s="1"/>
  <c r="L165" s="1"/>
  <c r="N165" s="1"/>
  <c r="P165" s="1"/>
  <c r="F169"/>
  <c r="H169" s="1"/>
  <c r="J169" s="1"/>
  <c r="L169" s="1"/>
  <c r="N169" s="1"/>
  <c r="P169" s="1"/>
  <c r="F173"/>
  <c r="H173" s="1"/>
  <c r="J173" s="1"/>
  <c r="L173" s="1"/>
  <c r="N173" s="1"/>
  <c r="P173" s="1"/>
  <c r="F177"/>
  <c r="H177" s="1"/>
  <c r="J177" s="1"/>
  <c r="L177" s="1"/>
  <c r="N177" s="1"/>
  <c r="P177" s="1"/>
  <c r="F180"/>
  <c r="H180" s="1"/>
  <c r="J180" s="1"/>
  <c r="L180" s="1"/>
  <c r="N180" s="1"/>
  <c r="P180" s="1"/>
  <c r="F184"/>
  <c r="H184" s="1"/>
  <c r="J184" s="1"/>
  <c r="L184" s="1"/>
  <c r="N184" s="1"/>
  <c r="P184" s="1"/>
  <c r="F188"/>
  <c r="H188" s="1"/>
  <c r="J188" s="1"/>
  <c r="L188" s="1"/>
  <c r="N188" s="1"/>
  <c r="P188" s="1"/>
  <c r="F193"/>
  <c r="H193" s="1"/>
  <c r="J193" s="1"/>
  <c r="L193" s="1"/>
  <c r="N193" s="1"/>
  <c r="P193" s="1"/>
  <c r="F195"/>
  <c r="H195" s="1"/>
  <c r="J195" s="1"/>
  <c r="L195" s="1"/>
  <c r="N195" s="1"/>
  <c r="P195" s="1"/>
  <c r="F197"/>
  <c r="H197" s="1"/>
  <c r="J197" s="1"/>
  <c r="L197" s="1"/>
  <c r="N197" s="1"/>
  <c r="P197" s="1"/>
  <c r="F200"/>
  <c r="H200" s="1"/>
  <c r="J200" s="1"/>
  <c r="L200" s="1"/>
  <c r="N200" s="1"/>
  <c r="P200" s="1"/>
  <c r="F203"/>
  <c r="H203" s="1"/>
  <c r="J203" s="1"/>
  <c r="L203" s="1"/>
  <c r="N203" s="1"/>
  <c r="P203" s="1"/>
  <c r="F206"/>
  <c r="H206" s="1"/>
  <c r="J206" s="1"/>
  <c r="L206" s="1"/>
  <c r="N206" s="1"/>
  <c r="P206" s="1"/>
  <c r="F210"/>
  <c r="H210" s="1"/>
  <c r="J210" s="1"/>
  <c r="L210" s="1"/>
  <c r="N210" s="1"/>
  <c r="P210" s="1"/>
  <c r="F219"/>
  <c r="H219" s="1"/>
  <c r="J219" s="1"/>
  <c r="L219" s="1"/>
  <c r="N219" s="1"/>
  <c r="P219" s="1"/>
  <c r="F221"/>
  <c r="H221" s="1"/>
  <c r="J221" s="1"/>
  <c r="L221" s="1"/>
  <c r="N221" s="1"/>
  <c r="P221" s="1"/>
  <c r="F223"/>
  <c r="H223" s="1"/>
  <c r="J223" s="1"/>
  <c r="L223" s="1"/>
  <c r="N223" s="1"/>
  <c r="P223" s="1"/>
  <c r="F225"/>
  <c r="H225" s="1"/>
  <c r="J225" s="1"/>
  <c r="L225" s="1"/>
  <c r="N225" s="1"/>
  <c r="P225" s="1"/>
  <c r="F228"/>
  <c r="H228" s="1"/>
  <c r="J228" s="1"/>
  <c r="L228" s="1"/>
  <c r="N228" s="1"/>
  <c r="P228" s="1"/>
  <c r="F231"/>
  <c r="H231" s="1"/>
  <c r="J231" s="1"/>
  <c r="L231" s="1"/>
  <c r="N231" s="1"/>
  <c r="P231" s="1"/>
  <c r="F234"/>
  <c r="H234" s="1"/>
  <c r="J234" s="1"/>
  <c r="L234" s="1"/>
  <c r="N234" s="1"/>
  <c r="P234" s="1"/>
  <c r="F236"/>
  <c r="H236" s="1"/>
  <c r="J236" s="1"/>
  <c r="L236" s="1"/>
  <c r="N236" s="1"/>
  <c r="P236" s="1"/>
  <c r="F240"/>
  <c r="H240" s="1"/>
  <c r="J240" s="1"/>
  <c r="L240" s="1"/>
  <c r="N240" s="1"/>
  <c r="P240" s="1"/>
  <c r="F241"/>
  <c r="H241" s="1"/>
  <c r="J241" s="1"/>
  <c r="L241" s="1"/>
  <c r="N241" s="1"/>
  <c r="P241" s="1"/>
  <c r="F245"/>
  <c r="H245" s="1"/>
  <c r="J245" s="1"/>
  <c r="L245" s="1"/>
  <c r="N245" s="1"/>
  <c r="P245" s="1"/>
  <c r="F248"/>
  <c r="H248" s="1"/>
  <c r="J248" s="1"/>
  <c r="L248" s="1"/>
  <c r="N248" s="1"/>
  <c r="P248" s="1"/>
  <c r="F252"/>
  <c r="H252" s="1"/>
  <c r="J252" s="1"/>
  <c r="L252" s="1"/>
  <c r="N252" s="1"/>
  <c r="P252" s="1"/>
  <c r="F254"/>
  <c r="H254" s="1"/>
  <c r="J254" s="1"/>
  <c r="L254" s="1"/>
  <c r="N254" s="1"/>
  <c r="P254" s="1"/>
  <c r="F256"/>
  <c r="H256" s="1"/>
  <c r="J256" s="1"/>
  <c r="L256" s="1"/>
  <c r="N256" s="1"/>
  <c r="P256" s="1"/>
  <c r="F258"/>
  <c r="H258" s="1"/>
  <c r="J258" s="1"/>
  <c r="L258" s="1"/>
  <c r="N258" s="1"/>
  <c r="P258" s="1"/>
  <c r="F260"/>
  <c r="H260" s="1"/>
  <c r="J260" s="1"/>
  <c r="L260" s="1"/>
  <c r="N260" s="1"/>
  <c r="P260" s="1"/>
  <c r="F272"/>
  <c r="H272" s="1"/>
  <c r="J272" s="1"/>
  <c r="L272" s="1"/>
  <c r="N272" s="1"/>
  <c r="P272" s="1"/>
  <c r="F273"/>
  <c r="H273" s="1"/>
  <c r="J273" s="1"/>
  <c r="L273" s="1"/>
  <c r="N273" s="1"/>
  <c r="P273" s="1"/>
  <c r="F276"/>
  <c r="H276" s="1"/>
  <c r="J276" s="1"/>
  <c r="L276" s="1"/>
  <c r="N276" s="1"/>
  <c r="P276" s="1"/>
  <c r="F277"/>
  <c r="H277" s="1"/>
  <c r="J277" s="1"/>
  <c r="L277" s="1"/>
  <c r="N277" s="1"/>
  <c r="P277" s="1"/>
  <c r="F278"/>
  <c r="H278" s="1"/>
  <c r="J278" s="1"/>
  <c r="L278" s="1"/>
  <c r="N278" s="1"/>
  <c r="P278" s="1"/>
  <c r="F281"/>
  <c r="H281" s="1"/>
  <c r="J281" s="1"/>
  <c r="L281" s="1"/>
  <c r="N281" s="1"/>
  <c r="P281" s="1"/>
  <c r="F282"/>
  <c r="H282" s="1"/>
  <c r="J282" s="1"/>
  <c r="L282" s="1"/>
  <c r="N282" s="1"/>
  <c r="P282" s="1"/>
  <c r="F294"/>
  <c r="H294" s="1"/>
  <c r="J294" s="1"/>
  <c r="L294" s="1"/>
  <c r="N294" s="1"/>
  <c r="P294" s="1"/>
  <c r="F296"/>
  <c r="H296" s="1"/>
  <c r="J296" s="1"/>
  <c r="L296" s="1"/>
  <c r="N296" s="1"/>
  <c r="P296" s="1"/>
  <c r="F299"/>
  <c r="H299" s="1"/>
  <c r="J299" s="1"/>
  <c r="L299" s="1"/>
  <c r="N299" s="1"/>
  <c r="P299" s="1"/>
  <c r="F312"/>
  <c r="H312" s="1"/>
  <c r="J312" s="1"/>
  <c r="L312" s="1"/>
  <c r="N312" s="1"/>
  <c r="P312" s="1"/>
  <c r="F314"/>
  <c r="H314" s="1"/>
  <c r="J314" s="1"/>
  <c r="L314" s="1"/>
  <c r="N314" s="1"/>
  <c r="P314" s="1"/>
  <c r="F316"/>
  <c r="H316" s="1"/>
  <c r="J316" s="1"/>
  <c r="L316" s="1"/>
  <c r="N316" s="1"/>
  <c r="P316" s="1"/>
  <c r="F318"/>
  <c r="H318" s="1"/>
  <c r="J318" s="1"/>
  <c r="L318" s="1"/>
  <c r="N318" s="1"/>
  <c r="P318" s="1"/>
  <c r="F320"/>
  <c r="H320" s="1"/>
  <c r="J320" s="1"/>
  <c r="L320" s="1"/>
  <c r="N320" s="1"/>
  <c r="P320" s="1"/>
  <c r="F324"/>
  <c r="H324" s="1"/>
  <c r="J324" s="1"/>
  <c r="L324" s="1"/>
  <c r="N324" s="1"/>
  <c r="P324" s="1"/>
  <c r="F325"/>
  <c r="H325" s="1"/>
  <c r="J325" s="1"/>
  <c r="L325" s="1"/>
  <c r="N325" s="1"/>
  <c r="P325" s="1"/>
  <c r="F329"/>
  <c r="H329" s="1"/>
  <c r="J329" s="1"/>
  <c r="L329" s="1"/>
  <c r="N329" s="1"/>
  <c r="P329" s="1"/>
  <c r="F333"/>
  <c r="H333" s="1"/>
  <c r="J333" s="1"/>
  <c r="L333" s="1"/>
  <c r="N333" s="1"/>
  <c r="P333" s="1"/>
  <c r="F334"/>
  <c r="H334" s="1"/>
  <c r="J334" s="1"/>
  <c r="L334" s="1"/>
  <c r="N334" s="1"/>
  <c r="P334" s="1"/>
  <c r="F335"/>
  <c r="H335" s="1"/>
  <c r="J335" s="1"/>
  <c r="L335" s="1"/>
  <c r="N335" s="1"/>
  <c r="P335" s="1"/>
  <c r="F336"/>
  <c r="H336" s="1"/>
  <c r="J336" s="1"/>
  <c r="L336" s="1"/>
  <c r="N336" s="1"/>
  <c r="P336" s="1"/>
  <c r="F340"/>
  <c r="H340" s="1"/>
  <c r="J340" s="1"/>
  <c r="L340" s="1"/>
  <c r="N340" s="1"/>
  <c r="P340" s="1"/>
  <c r="F342"/>
  <c r="H342" s="1"/>
  <c r="J342" s="1"/>
  <c r="L342" s="1"/>
  <c r="N342" s="1"/>
  <c r="P342" s="1"/>
  <c r="F344"/>
  <c r="H344" s="1"/>
  <c r="J344" s="1"/>
  <c r="L344" s="1"/>
  <c r="N344" s="1"/>
  <c r="P344" s="1"/>
  <c r="F348"/>
  <c r="H348" s="1"/>
  <c r="J348" s="1"/>
  <c r="L348" s="1"/>
  <c r="N348" s="1"/>
  <c r="P348" s="1"/>
  <c r="F350"/>
  <c r="H350" s="1"/>
  <c r="J350" s="1"/>
  <c r="L350" s="1"/>
  <c r="N350" s="1"/>
  <c r="P350" s="1"/>
  <c r="F353"/>
  <c r="H353" s="1"/>
  <c r="J353" s="1"/>
  <c r="L353" s="1"/>
  <c r="N353" s="1"/>
  <c r="P353" s="1"/>
  <c r="F360"/>
  <c r="H360" s="1"/>
  <c r="J360" s="1"/>
  <c r="L360" s="1"/>
  <c r="N360" s="1"/>
  <c r="P360" s="1"/>
  <c r="F362"/>
  <c r="H362" s="1"/>
  <c r="J362" s="1"/>
  <c r="L362" s="1"/>
  <c r="N362" s="1"/>
  <c r="P362" s="1"/>
  <c r="F364"/>
  <c r="H364" s="1"/>
  <c r="J364" s="1"/>
  <c r="L364" s="1"/>
  <c r="N364" s="1"/>
  <c r="P364" s="1"/>
  <c r="F365"/>
  <c r="H365" s="1"/>
  <c r="J365" s="1"/>
  <c r="L365" s="1"/>
  <c r="N365" s="1"/>
  <c r="P365" s="1"/>
  <c r="F369"/>
  <c r="H369" s="1"/>
  <c r="J369" s="1"/>
  <c r="L369" s="1"/>
  <c r="N369" s="1"/>
  <c r="P369" s="1"/>
  <c r="F371"/>
  <c r="H371" s="1"/>
  <c r="J371" s="1"/>
  <c r="L371" s="1"/>
  <c r="N371" s="1"/>
  <c r="P371" s="1"/>
  <c r="F375"/>
  <c r="H375" s="1"/>
  <c r="J375" s="1"/>
  <c r="L375" s="1"/>
  <c r="N375" s="1"/>
  <c r="P375" s="1"/>
  <c r="F379"/>
  <c r="H379" s="1"/>
  <c r="J379" s="1"/>
  <c r="L379" s="1"/>
  <c r="N379" s="1"/>
  <c r="P379" s="1"/>
  <c r="F382"/>
  <c r="H382" s="1"/>
  <c r="J382" s="1"/>
  <c r="L382" s="1"/>
  <c r="N382" s="1"/>
  <c r="P382" s="1"/>
  <c r="F386"/>
  <c r="H386" s="1"/>
  <c r="J386" s="1"/>
  <c r="L386" s="1"/>
  <c r="N386" s="1"/>
  <c r="P386" s="1"/>
  <c r="F389"/>
  <c r="H389" s="1"/>
  <c r="J389" s="1"/>
  <c r="L389" s="1"/>
  <c r="N389" s="1"/>
  <c r="P389" s="1"/>
  <c r="F392"/>
  <c r="H392" s="1"/>
  <c r="J392" s="1"/>
  <c r="L392" s="1"/>
  <c r="N392" s="1"/>
  <c r="P392" s="1"/>
  <c r="F395"/>
  <c r="H395" s="1"/>
  <c r="J395" s="1"/>
  <c r="L395" s="1"/>
  <c r="N395" s="1"/>
  <c r="P395" s="1"/>
  <c r="F396"/>
  <c r="H396" s="1"/>
  <c r="J396" s="1"/>
  <c r="L396" s="1"/>
  <c r="N396" s="1"/>
  <c r="P396" s="1"/>
  <c r="F398"/>
  <c r="H398" s="1"/>
  <c r="J398" s="1"/>
  <c r="L398" s="1"/>
  <c r="N398" s="1"/>
  <c r="P398" s="1"/>
  <c r="F400"/>
  <c r="H400" s="1"/>
  <c r="J400" s="1"/>
  <c r="L400" s="1"/>
  <c r="N400" s="1"/>
  <c r="P400" s="1"/>
  <c r="F407"/>
  <c r="H407" s="1"/>
  <c r="J407" s="1"/>
  <c r="L407" s="1"/>
  <c r="N407" s="1"/>
  <c r="P407" s="1"/>
  <c r="F410"/>
  <c r="H410" s="1"/>
  <c r="J410" s="1"/>
  <c r="L410" s="1"/>
  <c r="N410" s="1"/>
  <c r="P410" s="1"/>
  <c r="F413"/>
  <c r="H413" s="1"/>
  <c r="J413" s="1"/>
  <c r="L413" s="1"/>
  <c r="N413" s="1"/>
  <c r="P413" s="1"/>
  <c r="F417"/>
  <c r="H417" s="1"/>
  <c r="J417" s="1"/>
  <c r="L417" s="1"/>
  <c r="N417" s="1"/>
  <c r="P417" s="1"/>
  <c r="F422"/>
  <c r="H422" s="1"/>
  <c r="J422" s="1"/>
  <c r="L422" s="1"/>
  <c r="N422" s="1"/>
  <c r="P422" s="1"/>
  <c r="F424"/>
  <c r="H424" s="1"/>
  <c r="J424" s="1"/>
  <c r="L424" s="1"/>
  <c r="N424" s="1"/>
  <c r="P424" s="1"/>
  <c r="F427"/>
  <c r="H427" s="1"/>
  <c r="J427" s="1"/>
  <c r="L427" s="1"/>
  <c r="N427" s="1"/>
  <c r="P427" s="1"/>
  <c r="F432"/>
  <c r="H432" s="1"/>
  <c r="J432" s="1"/>
  <c r="L432" s="1"/>
  <c r="N432" s="1"/>
  <c r="P432" s="1"/>
  <c r="F433"/>
  <c r="H433" s="1"/>
  <c r="J433" s="1"/>
  <c r="L433" s="1"/>
  <c r="N433" s="1"/>
  <c r="P433" s="1"/>
  <c r="F434"/>
  <c r="H434" s="1"/>
  <c r="J434" s="1"/>
  <c r="L434" s="1"/>
  <c r="N434" s="1"/>
  <c r="P434" s="1"/>
  <c r="F442"/>
  <c r="H442" s="1"/>
  <c r="J442" s="1"/>
  <c r="L442" s="1"/>
  <c r="N442" s="1"/>
  <c r="P442" s="1"/>
  <c r="F447"/>
  <c r="H447" s="1"/>
  <c r="J447" s="1"/>
  <c r="L447" s="1"/>
  <c r="N447" s="1"/>
  <c r="P447" s="1"/>
  <c r="F448"/>
  <c r="H448" s="1"/>
  <c r="J448" s="1"/>
  <c r="L448" s="1"/>
  <c r="N448" s="1"/>
  <c r="P448" s="1"/>
  <c r="F449"/>
  <c r="H449" s="1"/>
  <c r="J449" s="1"/>
  <c r="L449" s="1"/>
  <c r="N449" s="1"/>
  <c r="P449" s="1"/>
  <c r="F450"/>
  <c r="H450" s="1"/>
  <c r="J450" s="1"/>
  <c r="L450" s="1"/>
  <c r="N450" s="1"/>
  <c r="P450" s="1"/>
  <c r="F452"/>
  <c r="H452" s="1"/>
  <c r="J452" s="1"/>
  <c r="L452" s="1"/>
  <c r="N452" s="1"/>
  <c r="P452" s="1"/>
  <c r="F455"/>
  <c r="H455" s="1"/>
  <c r="J455" s="1"/>
  <c r="L455" s="1"/>
  <c r="N455" s="1"/>
  <c r="P455" s="1"/>
  <c r="F456"/>
  <c r="H456" s="1"/>
  <c r="J456" s="1"/>
  <c r="L456" s="1"/>
  <c r="N456" s="1"/>
  <c r="P456" s="1"/>
  <c r="F457"/>
  <c r="H457" s="1"/>
  <c r="J457" s="1"/>
  <c r="L457" s="1"/>
  <c r="N457" s="1"/>
  <c r="P457" s="1"/>
  <c r="F460"/>
  <c r="H460" s="1"/>
  <c r="J460" s="1"/>
  <c r="L460" s="1"/>
  <c r="N460" s="1"/>
  <c r="P460" s="1"/>
  <c r="F463"/>
  <c r="H463" s="1"/>
  <c r="J463" s="1"/>
  <c r="L463" s="1"/>
  <c r="N463" s="1"/>
  <c r="P463" s="1"/>
  <c r="F464"/>
  <c r="H464" s="1"/>
  <c r="J464" s="1"/>
  <c r="L464" s="1"/>
  <c r="N464" s="1"/>
  <c r="P464" s="1"/>
  <c r="F467"/>
  <c r="H467" s="1"/>
  <c r="J467" s="1"/>
  <c r="L467" s="1"/>
  <c r="N467" s="1"/>
  <c r="P467" s="1"/>
  <c r="F471"/>
  <c r="H471" s="1"/>
  <c r="J471" s="1"/>
  <c r="L471" s="1"/>
  <c r="N471" s="1"/>
  <c r="P471" s="1"/>
  <c r="F475"/>
  <c r="H475" s="1"/>
  <c r="J475" s="1"/>
  <c r="L475" s="1"/>
  <c r="N475" s="1"/>
  <c r="P475" s="1"/>
  <c r="F476"/>
  <c r="H476" s="1"/>
  <c r="J476" s="1"/>
  <c r="L476" s="1"/>
  <c r="N476" s="1"/>
  <c r="P476" s="1"/>
  <c r="F480"/>
  <c r="H480" s="1"/>
  <c r="J480" s="1"/>
  <c r="L480" s="1"/>
  <c r="N480" s="1"/>
  <c r="P480" s="1"/>
  <c r="F485"/>
  <c r="H485" s="1"/>
  <c r="J485" s="1"/>
  <c r="L485" s="1"/>
  <c r="N485" s="1"/>
  <c r="P485" s="1"/>
  <c r="F489"/>
  <c r="H489" s="1"/>
  <c r="J489" s="1"/>
  <c r="L489" s="1"/>
  <c r="N489" s="1"/>
  <c r="P489" s="1"/>
  <c r="F492"/>
  <c r="H492" s="1"/>
  <c r="J492" s="1"/>
  <c r="L492" s="1"/>
  <c r="N492" s="1"/>
  <c r="P492" s="1"/>
  <c r="F494"/>
  <c r="H494" s="1"/>
  <c r="J494" s="1"/>
  <c r="L494" s="1"/>
  <c r="N494" s="1"/>
  <c r="P494" s="1"/>
  <c r="F496"/>
  <c r="H496" s="1"/>
  <c r="J496" s="1"/>
  <c r="L496" s="1"/>
  <c r="N496" s="1"/>
  <c r="P496" s="1"/>
  <c r="F497"/>
  <c r="H497" s="1"/>
  <c r="J497" s="1"/>
  <c r="L497" s="1"/>
  <c r="N497" s="1"/>
  <c r="P497" s="1"/>
  <c r="F498"/>
  <c r="H498" s="1"/>
  <c r="J498" s="1"/>
  <c r="L498" s="1"/>
  <c r="N498" s="1"/>
  <c r="P498" s="1"/>
  <c r="F502"/>
  <c r="H502" s="1"/>
  <c r="J502" s="1"/>
  <c r="L502" s="1"/>
  <c r="N502" s="1"/>
  <c r="P502" s="1"/>
  <c r="F504"/>
  <c r="H504" s="1"/>
  <c r="J504" s="1"/>
  <c r="L504" s="1"/>
  <c r="N504" s="1"/>
  <c r="P504" s="1"/>
  <c r="F505"/>
  <c r="H505" s="1"/>
  <c r="J505" s="1"/>
  <c r="L505" s="1"/>
  <c r="N505" s="1"/>
  <c r="P505" s="1"/>
  <c r="F507"/>
  <c r="H507" s="1"/>
  <c r="J507" s="1"/>
  <c r="L507" s="1"/>
  <c r="N507" s="1"/>
  <c r="P507" s="1"/>
  <c r="F509"/>
  <c r="H509" s="1"/>
  <c r="J509" s="1"/>
  <c r="L509" s="1"/>
  <c r="N509" s="1"/>
  <c r="P509" s="1"/>
  <c r="F511"/>
  <c r="H511" s="1"/>
  <c r="J511" s="1"/>
  <c r="L511" s="1"/>
  <c r="N511" s="1"/>
  <c r="P511" s="1"/>
  <c r="F512"/>
  <c r="H512" s="1"/>
  <c r="J512" s="1"/>
  <c r="L512" s="1"/>
  <c r="N512" s="1"/>
  <c r="P512" s="1"/>
  <c r="F514"/>
  <c r="H514" s="1"/>
  <c r="J514" s="1"/>
  <c r="L514" s="1"/>
  <c r="N514" s="1"/>
  <c r="P514" s="1"/>
  <c r="F516"/>
  <c r="H516" s="1"/>
  <c r="J516" s="1"/>
  <c r="L516" s="1"/>
  <c r="N516" s="1"/>
  <c r="P516" s="1"/>
  <c r="F518"/>
  <c r="H518" s="1"/>
  <c r="J518" s="1"/>
  <c r="L518" s="1"/>
  <c r="N518" s="1"/>
  <c r="P518" s="1"/>
  <c r="F520"/>
  <c r="H520" s="1"/>
  <c r="J520" s="1"/>
  <c r="L520" s="1"/>
  <c r="N520" s="1"/>
  <c r="P520" s="1"/>
  <c r="F522"/>
  <c r="H522" s="1"/>
  <c r="J522" s="1"/>
  <c r="L522" s="1"/>
  <c r="N522" s="1"/>
  <c r="P522" s="1"/>
  <c r="F524"/>
  <c r="H524" s="1"/>
  <c r="J524" s="1"/>
  <c r="L524" s="1"/>
  <c r="N524" s="1"/>
  <c r="P524" s="1"/>
  <c r="F526"/>
  <c r="H526" s="1"/>
  <c r="J526" s="1"/>
  <c r="L526" s="1"/>
  <c r="N526" s="1"/>
  <c r="P526" s="1"/>
  <c r="F530"/>
  <c r="H530" s="1"/>
  <c r="J530" s="1"/>
  <c r="L530" s="1"/>
  <c r="N530" s="1"/>
  <c r="P530" s="1"/>
  <c r="R529"/>
  <c r="R525"/>
  <c r="S525" s="1"/>
  <c r="U525" s="1"/>
  <c r="W525" s="1"/>
  <c r="Y525" s="1"/>
  <c r="AA525" s="1"/>
  <c r="R523"/>
  <c r="S523" s="1"/>
  <c r="U523" s="1"/>
  <c r="W523" s="1"/>
  <c r="Y523" s="1"/>
  <c r="AA523" s="1"/>
  <c r="R521"/>
  <c r="S521" s="1"/>
  <c r="U521" s="1"/>
  <c r="W521" s="1"/>
  <c r="Y521" s="1"/>
  <c r="AA521" s="1"/>
  <c r="R519"/>
  <c r="S519" s="1"/>
  <c r="U519" s="1"/>
  <c r="W519" s="1"/>
  <c r="Y519" s="1"/>
  <c r="AA519" s="1"/>
  <c r="R517"/>
  <c r="S517" s="1"/>
  <c r="U517" s="1"/>
  <c r="W517" s="1"/>
  <c r="Y517" s="1"/>
  <c r="AA517" s="1"/>
  <c r="R515"/>
  <c r="S515" s="1"/>
  <c r="U515" s="1"/>
  <c r="W515" s="1"/>
  <c r="Y515" s="1"/>
  <c r="AA515" s="1"/>
  <c r="R513"/>
  <c r="S513" s="1"/>
  <c r="U513" s="1"/>
  <c r="W513" s="1"/>
  <c r="Y513" s="1"/>
  <c r="AA513" s="1"/>
  <c r="R510"/>
  <c r="S510" s="1"/>
  <c r="R508"/>
  <c r="S508" s="1"/>
  <c r="U508" s="1"/>
  <c r="W508" s="1"/>
  <c r="Y508" s="1"/>
  <c r="AA508" s="1"/>
  <c r="R506"/>
  <c r="S506" s="1"/>
  <c r="U506" s="1"/>
  <c r="W506" s="1"/>
  <c r="Y506" s="1"/>
  <c r="AA506" s="1"/>
  <c r="R503"/>
  <c r="S503" s="1"/>
  <c r="U503" s="1"/>
  <c r="W503" s="1"/>
  <c r="Y503" s="1"/>
  <c r="AA503" s="1"/>
  <c r="R501"/>
  <c r="S501" s="1"/>
  <c r="U501" s="1"/>
  <c r="W501" s="1"/>
  <c r="Y501" s="1"/>
  <c r="AA501" s="1"/>
  <c r="R495"/>
  <c r="S495" s="1"/>
  <c r="R493"/>
  <c r="S493" s="1"/>
  <c r="U493" s="1"/>
  <c r="W493" s="1"/>
  <c r="Y493" s="1"/>
  <c r="AA493" s="1"/>
  <c r="R491"/>
  <c r="R488"/>
  <c r="R487" s="1"/>
  <c r="S487" s="1"/>
  <c r="R484"/>
  <c r="R479"/>
  <c r="R474"/>
  <c r="R473" s="1"/>
  <c r="R472" s="1"/>
  <c r="S472" s="1"/>
  <c r="R470"/>
  <c r="R466"/>
  <c r="S466" s="1"/>
  <c r="R462"/>
  <c r="R459"/>
  <c r="R458" s="1"/>
  <c r="S458" s="1"/>
  <c r="R454"/>
  <c r="R453" s="1"/>
  <c r="S453" s="1"/>
  <c r="R451"/>
  <c r="S451" s="1"/>
  <c r="U451" s="1"/>
  <c r="W451" s="1"/>
  <c r="Y451" s="1"/>
  <c r="AA451" s="1"/>
  <c r="R446"/>
  <c r="S446" s="1"/>
  <c r="U446" s="1"/>
  <c r="W446" s="1"/>
  <c r="Y446" s="1"/>
  <c r="AA446" s="1"/>
  <c r="R441"/>
  <c r="R440" s="1"/>
  <c r="R439" s="1"/>
  <c r="S439" s="1"/>
  <c r="R431"/>
  <c r="S431" s="1"/>
  <c r="U431" s="1"/>
  <c r="W431" s="1"/>
  <c r="Y431" s="1"/>
  <c r="AA431" s="1"/>
  <c r="R426"/>
  <c r="R423"/>
  <c r="S423" s="1"/>
  <c r="U423" s="1"/>
  <c r="W423" s="1"/>
  <c r="Y423" s="1"/>
  <c r="AA423" s="1"/>
  <c r="R421"/>
  <c r="R416"/>
  <c r="R415" s="1"/>
  <c r="R414" s="1"/>
  <c r="S414" s="1"/>
  <c r="R412"/>
  <c r="R411" s="1"/>
  <c r="S411" s="1"/>
  <c r="R409"/>
  <c r="R408" s="1"/>
  <c r="S408" s="1"/>
  <c r="R406"/>
  <c r="R399"/>
  <c r="S399" s="1"/>
  <c r="U399" s="1"/>
  <c r="W399" s="1"/>
  <c r="Y399" s="1"/>
  <c r="AA399" s="1"/>
  <c r="R397"/>
  <c r="S397" s="1"/>
  <c r="R394"/>
  <c r="S394" s="1"/>
  <c r="U394" s="1"/>
  <c r="W394" s="1"/>
  <c r="Y394" s="1"/>
  <c r="AA394" s="1"/>
  <c r="R391"/>
  <c r="R388"/>
  <c r="R385"/>
  <c r="R384" s="1"/>
  <c r="S384" s="1"/>
  <c r="R381"/>
  <c r="R380" s="1"/>
  <c r="S380" s="1"/>
  <c r="R378"/>
  <c r="R377" s="1"/>
  <c r="S377" s="1"/>
  <c r="R374"/>
  <c r="R373" s="1"/>
  <c r="R372" s="1"/>
  <c r="S372" s="1"/>
  <c r="R370"/>
  <c r="S370" s="1"/>
  <c r="U370" s="1"/>
  <c r="W370" s="1"/>
  <c r="Y370" s="1"/>
  <c r="AA370" s="1"/>
  <c r="R368"/>
  <c r="S368" s="1"/>
  <c r="U368" s="1"/>
  <c r="W368" s="1"/>
  <c r="Y368" s="1"/>
  <c r="AA368" s="1"/>
  <c r="R363"/>
  <c r="S363" s="1"/>
  <c r="R361"/>
  <c r="S361" s="1"/>
  <c r="R359"/>
  <c r="S359" s="1"/>
  <c r="R352"/>
  <c r="R351" s="1"/>
  <c r="S351" s="1"/>
  <c r="U351" s="1"/>
  <c r="W351" s="1"/>
  <c r="Y351" s="1"/>
  <c r="AA351" s="1"/>
  <c r="R349"/>
  <c r="S349" s="1"/>
  <c r="U349" s="1"/>
  <c r="W349" s="1"/>
  <c r="Y349" s="1"/>
  <c r="AA349" s="1"/>
  <c r="R347"/>
  <c r="R343"/>
  <c r="S343" s="1"/>
  <c r="U343" s="1"/>
  <c r="W343" s="1"/>
  <c r="Y343" s="1"/>
  <c r="AA343" s="1"/>
  <c r="R341"/>
  <c r="S341" s="1"/>
  <c r="U341" s="1"/>
  <c r="W341" s="1"/>
  <c r="Y341" s="1"/>
  <c r="AA341" s="1"/>
  <c r="R339"/>
  <c r="S339" s="1"/>
  <c r="U339" s="1"/>
  <c r="W339" s="1"/>
  <c r="Y339" s="1"/>
  <c r="AA339" s="1"/>
  <c r="R332"/>
  <c r="R328"/>
  <c r="R327" s="1"/>
  <c r="R326" s="1"/>
  <c r="S326" s="1"/>
  <c r="R323"/>
  <c r="R319"/>
  <c r="S319" s="1"/>
  <c r="U319" s="1"/>
  <c r="W319" s="1"/>
  <c r="Y319" s="1"/>
  <c r="AA319" s="1"/>
  <c r="R317"/>
  <c r="S317" s="1"/>
  <c r="R315"/>
  <c r="S315" s="1"/>
  <c r="U315" s="1"/>
  <c r="W315" s="1"/>
  <c r="Y315" s="1"/>
  <c r="AA315" s="1"/>
  <c r="R313"/>
  <c r="S313" s="1"/>
  <c r="U313" s="1"/>
  <c r="W313" s="1"/>
  <c r="Y313" s="1"/>
  <c r="AA313" s="1"/>
  <c r="R311"/>
  <c r="R298"/>
  <c r="S298" s="1"/>
  <c r="R295"/>
  <c r="S295" s="1"/>
  <c r="R293"/>
  <c r="R280"/>
  <c r="R279" s="1"/>
  <c r="S279" s="1"/>
  <c r="U279" s="1"/>
  <c r="W279" s="1"/>
  <c r="Y279" s="1"/>
  <c r="AA279" s="1"/>
  <c r="R275"/>
  <c r="R274" s="1"/>
  <c r="S274" s="1"/>
  <c r="R271"/>
  <c r="R259"/>
  <c r="S259" s="1"/>
  <c r="R257"/>
  <c r="S257" s="1"/>
  <c r="R255"/>
  <c r="S255" s="1"/>
  <c r="R253"/>
  <c r="S253" s="1"/>
  <c r="U253" s="1"/>
  <c r="W253" s="1"/>
  <c r="Y253" s="1"/>
  <c r="AA253" s="1"/>
  <c r="R251"/>
  <c r="R247"/>
  <c r="S247" s="1"/>
  <c r="R244"/>
  <c r="S244" s="1"/>
  <c r="U244" s="1"/>
  <c r="W244" s="1"/>
  <c r="Y244" s="1"/>
  <c r="AA244" s="1"/>
  <c r="R239"/>
  <c r="R238" s="1"/>
  <c r="R237" s="1"/>
  <c r="S237" s="1"/>
  <c r="R235"/>
  <c r="S235" s="1"/>
  <c r="U235" s="1"/>
  <c r="W235" s="1"/>
  <c r="Y235" s="1"/>
  <c r="AA235" s="1"/>
  <c r="R233"/>
  <c r="S233" s="1"/>
  <c r="R230"/>
  <c r="R227"/>
  <c r="R226" s="1"/>
  <c r="S226" s="1"/>
  <c r="R224"/>
  <c r="S224" s="1"/>
  <c r="U224" s="1"/>
  <c r="W224" s="1"/>
  <c r="Y224" s="1"/>
  <c r="AA224" s="1"/>
  <c r="R222"/>
  <c r="S222" s="1"/>
  <c r="R220"/>
  <c r="R218"/>
  <c r="S218" s="1"/>
  <c r="U218" s="1"/>
  <c r="W218" s="1"/>
  <c r="Y218" s="1"/>
  <c r="AA218" s="1"/>
  <c r="R209"/>
  <c r="R208" s="1"/>
  <c r="R207" s="1"/>
  <c r="S207" s="1"/>
  <c r="R205"/>
  <c r="R202"/>
  <c r="R199"/>
  <c r="R198" s="1"/>
  <c r="S198" s="1"/>
  <c r="R196"/>
  <c r="S196" s="1"/>
  <c r="U196" s="1"/>
  <c r="W196" s="1"/>
  <c r="Y196" s="1"/>
  <c r="AA196" s="1"/>
  <c r="R194"/>
  <c r="S194" s="1"/>
  <c r="R192"/>
  <c r="S192" s="1"/>
  <c r="U192" s="1"/>
  <c r="W192" s="1"/>
  <c r="Y192" s="1"/>
  <c r="AA192" s="1"/>
  <c r="R187"/>
  <c r="S187" s="1"/>
  <c r="U187" s="1"/>
  <c r="W187" s="1"/>
  <c r="Y187" s="1"/>
  <c r="AA187" s="1"/>
  <c r="R183"/>
  <c r="R179"/>
  <c r="R176"/>
  <c r="R175" s="1"/>
  <c r="S175" s="1"/>
  <c r="R172"/>
  <c r="R171" s="1"/>
  <c r="R170" s="1"/>
  <c r="S170" s="1"/>
  <c r="R168"/>
  <c r="S168" s="1"/>
  <c r="U168" s="1"/>
  <c r="W168" s="1"/>
  <c r="Y168" s="1"/>
  <c r="AA168" s="1"/>
  <c r="R164"/>
  <c r="R163" s="1"/>
  <c r="S163" s="1"/>
  <c r="R161"/>
  <c r="R160" s="1"/>
  <c r="S160" s="1"/>
  <c r="R157"/>
  <c r="S157" s="1"/>
  <c r="U157" s="1"/>
  <c r="W157" s="1"/>
  <c r="Y157" s="1"/>
  <c r="AA157" s="1"/>
  <c r="R151"/>
  <c r="S151" s="1"/>
  <c r="U151" s="1"/>
  <c r="W151" s="1"/>
  <c r="Y151" s="1"/>
  <c r="AA151" s="1"/>
  <c r="R148"/>
  <c r="S148" s="1"/>
  <c r="R145"/>
  <c r="S145" s="1"/>
  <c r="U145" s="1"/>
  <c r="W145" s="1"/>
  <c r="Y145" s="1"/>
  <c r="AA145" s="1"/>
  <c r="R139"/>
  <c r="R135"/>
  <c r="R131"/>
  <c r="R130" s="1"/>
  <c r="S130" s="1"/>
  <c r="R127"/>
  <c r="R126" s="1"/>
  <c r="S126" s="1"/>
  <c r="R123"/>
  <c r="R119"/>
  <c r="S119" s="1"/>
  <c r="U119" s="1"/>
  <c r="W119" s="1"/>
  <c r="Y119" s="1"/>
  <c r="AA119" s="1"/>
  <c r="R117"/>
  <c r="S117" s="1"/>
  <c r="R114"/>
  <c r="S114" s="1"/>
  <c r="R112"/>
  <c r="S112" s="1"/>
  <c r="U112" s="1"/>
  <c r="W112" s="1"/>
  <c r="Y112" s="1"/>
  <c r="AA112" s="1"/>
  <c r="R110"/>
  <c r="S110" s="1"/>
  <c r="R108"/>
  <c r="S108" s="1"/>
  <c r="R106"/>
  <c r="S106" s="1"/>
  <c r="R104"/>
  <c r="S104" s="1"/>
  <c r="U104" s="1"/>
  <c r="W104" s="1"/>
  <c r="Y104" s="1"/>
  <c r="AA104" s="1"/>
  <c r="R97"/>
  <c r="R94"/>
  <c r="R93" s="1"/>
  <c r="S93" s="1"/>
  <c r="R91"/>
  <c r="S91" s="1"/>
  <c r="R89"/>
  <c r="S89" s="1"/>
  <c r="U89" s="1"/>
  <c r="W89" s="1"/>
  <c r="Y89" s="1"/>
  <c r="AA89" s="1"/>
  <c r="R87"/>
  <c r="S87" s="1"/>
  <c r="R85"/>
  <c r="S85" s="1"/>
  <c r="R83"/>
  <c r="S83" s="1"/>
  <c r="R81"/>
  <c r="S81" s="1"/>
  <c r="U81" s="1"/>
  <c r="W81" s="1"/>
  <c r="Y81" s="1"/>
  <c r="AA81" s="1"/>
  <c r="R79"/>
  <c r="R77"/>
  <c r="S77" s="1"/>
  <c r="R73"/>
  <c r="R70"/>
  <c r="R67"/>
  <c r="R66" s="1"/>
  <c r="S66" s="1"/>
  <c r="R64"/>
  <c r="R63" s="1"/>
  <c r="S63" s="1"/>
  <c r="R61"/>
  <c r="R58"/>
  <c r="R55"/>
  <c r="S55" s="1"/>
  <c r="R53"/>
  <c r="S53" s="1"/>
  <c r="U53" s="1"/>
  <c r="W53" s="1"/>
  <c r="Y53" s="1"/>
  <c r="AA53" s="1"/>
  <c r="R51"/>
  <c r="S51" s="1"/>
  <c r="R49"/>
  <c r="S49" s="1"/>
  <c r="U49" s="1"/>
  <c r="W49" s="1"/>
  <c r="Y49" s="1"/>
  <c r="AA49" s="1"/>
  <c r="R47"/>
  <c r="S47" s="1"/>
  <c r="R45"/>
  <c r="S45" s="1"/>
  <c r="U45" s="1"/>
  <c r="W45" s="1"/>
  <c r="Y45" s="1"/>
  <c r="AA45" s="1"/>
  <c r="R43"/>
  <c r="S43" s="1"/>
  <c r="R41"/>
  <c r="S41" s="1"/>
  <c r="U41" s="1"/>
  <c r="W41" s="1"/>
  <c r="Y41" s="1"/>
  <c r="AA41" s="1"/>
  <c r="R34"/>
  <c r="R33" s="1"/>
  <c r="S33" s="1"/>
  <c r="R31"/>
  <c r="S31" s="1"/>
  <c r="U31" s="1"/>
  <c r="W31" s="1"/>
  <c r="Y31" s="1"/>
  <c r="AA31" s="1"/>
  <c r="R29"/>
  <c r="S29" s="1"/>
  <c r="R27"/>
  <c r="S27" s="1"/>
  <c r="U27" s="1"/>
  <c r="W27" s="1"/>
  <c r="Y27" s="1"/>
  <c r="AA27" s="1"/>
  <c r="R25"/>
  <c r="S25" s="1"/>
  <c r="U25" s="1"/>
  <c r="W25" s="1"/>
  <c r="Y25" s="1"/>
  <c r="AA25" s="1"/>
  <c r="R23"/>
  <c r="S23" s="1"/>
  <c r="U23" s="1"/>
  <c r="W23" s="1"/>
  <c r="Y23" s="1"/>
  <c r="AA23" s="1"/>
  <c r="R21"/>
  <c r="S21" s="1"/>
  <c r="R19"/>
  <c r="S19" s="1"/>
  <c r="U19" s="1"/>
  <c r="W19" s="1"/>
  <c r="Y19" s="1"/>
  <c r="AA19" s="1"/>
  <c r="E529"/>
  <c r="F529" s="1"/>
  <c r="E525"/>
  <c r="F525" s="1"/>
  <c r="E523"/>
  <c r="F523" s="1"/>
  <c r="E521"/>
  <c r="F521" s="1"/>
  <c r="H521" s="1"/>
  <c r="J521" s="1"/>
  <c r="L521" s="1"/>
  <c r="N521" s="1"/>
  <c r="P521" s="1"/>
  <c r="E519"/>
  <c r="F519" s="1"/>
  <c r="H519" s="1"/>
  <c r="J519" s="1"/>
  <c r="L519" s="1"/>
  <c r="N519" s="1"/>
  <c r="P519" s="1"/>
  <c r="E517"/>
  <c r="F517" s="1"/>
  <c r="E515"/>
  <c r="F515" s="1"/>
  <c r="E513"/>
  <c r="F513" s="1"/>
  <c r="H513" s="1"/>
  <c r="J513" s="1"/>
  <c r="L513" s="1"/>
  <c r="N513" s="1"/>
  <c r="P513" s="1"/>
  <c r="E510"/>
  <c r="F510" s="1"/>
  <c r="H510" s="1"/>
  <c r="J510" s="1"/>
  <c r="L510" s="1"/>
  <c r="N510" s="1"/>
  <c r="P510" s="1"/>
  <c r="E508"/>
  <c r="F508" s="1"/>
  <c r="H508" s="1"/>
  <c r="J508" s="1"/>
  <c r="L508" s="1"/>
  <c r="N508" s="1"/>
  <c r="P508" s="1"/>
  <c r="E506"/>
  <c r="F506" s="1"/>
  <c r="E503"/>
  <c r="F503" s="1"/>
  <c r="H503" s="1"/>
  <c r="J503" s="1"/>
  <c r="L503" s="1"/>
  <c r="N503" s="1"/>
  <c r="P503" s="1"/>
  <c r="E501"/>
  <c r="F501" s="1"/>
  <c r="H501" s="1"/>
  <c r="J501" s="1"/>
  <c r="L501" s="1"/>
  <c r="N501" s="1"/>
  <c r="P501" s="1"/>
  <c r="E495"/>
  <c r="F495" s="1"/>
  <c r="E493"/>
  <c r="F493" s="1"/>
  <c r="E491"/>
  <c r="E488"/>
  <c r="E487" s="1"/>
  <c r="F487" s="1"/>
  <c r="E484"/>
  <c r="E479"/>
  <c r="E478" s="1"/>
  <c r="E477" s="1"/>
  <c r="F477" s="1"/>
  <c r="E474"/>
  <c r="E473" s="1"/>
  <c r="E472" s="1"/>
  <c r="F472" s="1"/>
  <c r="E470"/>
  <c r="F470" s="1"/>
  <c r="H470" s="1"/>
  <c r="J470" s="1"/>
  <c r="L470" s="1"/>
  <c r="N470" s="1"/>
  <c r="P470" s="1"/>
  <c r="E466"/>
  <c r="F466" s="1"/>
  <c r="E462"/>
  <c r="E459"/>
  <c r="E458" s="1"/>
  <c r="F458" s="1"/>
  <c r="E454"/>
  <c r="E453" s="1"/>
  <c r="F453" s="1"/>
  <c r="E451"/>
  <c r="F451" s="1"/>
  <c r="E446"/>
  <c r="F446" s="1"/>
  <c r="E441"/>
  <c r="E440" s="1"/>
  <c r="E439" s="1"/>
  <c r="F439" s="1"/>
  <c r="E431"/>
  <c r="F431" s="1"/>
  <c r="E426"/>
  <c r="E423"/>
  <c r="F423" s="1"/>
  <c r="E421"/>
  <c r="F421" s="1"/>
  <c r="E416"/>
  <c r="E415" s="1"/>
  <c r="E414" s="1"/>
  <c r="F414" s="1"/>
  <c r="E412"/>
  <c r="E411" s="1"/>
  <c r="F411" s="1"/>
  <c r="E409"/>
  <c r="E408" s="1"/>
  <c r="F408" s="1"/>
  <c r="E406"/>
  <c r="E405" s="1"/>
  <c r="F405" s="1"/>
  <c r="E399"/>
  <c r="F399" s="1"/>
  <c r="H399" s="1"/>
  <c r="J399" s="1"/>
  <c r="L399" s="1"/>
  <c r="N399" s="1"/>
  <c r="P399" s="1"/>
  <c r="E397"/>
  <c r="F397" s="1"/>
  <c r="H397" s="1"/>
  <c r="J397" s="1"/>
  <c r="L397" s="1"/>
  <c r="N397" s="1"/>
  <c r="P397" s="1"/>
  <c r="E394"/>
  <c r="F394" s="1"/>
  <c r="E391"/>
  <c r="E390" s="1"/>
  <c r="F390" s="1"/>
  <c r="E388"/>
  <c r="E385"/>
  <c r="E384" s="1"/>
  <c r="F384" s="1"/>
  <c r="E381"/>
  <c r="E380" s="1"/>
  <c r="F380" s="1"/>
  <c r="E378"/>
  <c r="E377" s="1"/>
  <c r="F377" s="1"/>
  <c r="E374"/>
  <c r="E370"/>
  <c r="F370" s="1"/>
  <c r="H370" s="1"/>
  <c r="J370" s="1"/>
  <c r="L370" s="1"/>
  <c r="N370" s="1"/>
  <c r="P370" s="1"/>
  <c r="E368"/>
  <c r="F368" s="1"/>
  <c r="E363"/>
  <c r="F363" s="1"/>
  <c r="H363" s="1"/>
  <c r="J363" s="1"/>
  <c r="L363" s="1"/>
  <c r="N363" s="1"/>
  <c r="P363" s="1"/>
  <c r="E361"/>
  <c r="F361" s="1"/>
  <c r="E359"/>
  <c r="F359" s="1"/>
  <c r="H359" s="1"/>
  <c r="J359" s="1"/>
  <c r="L359" s="1"/>
  <c r="N359" s="1"/>
  <c r="P359" s="1"/>
  <c r="E352"/>
  <c r="E351" s="1"/>
  <c r="F351" s="1"/>
  <c r="E349"/>
  <c r="F349" s="1"/>
  <c r="H349" s="1"/>
  <c r="J349" s="1"/>
  <c r="L349" s="1"/>
  <c r="N349" s="1"/>
  <c r="P349" s="1"/>
  <c r="E347"/>
  <c r="E343"/>
  <c r="F343" s="1"/>
  <c r="H343" s="1"/>
  <c r="J343" s="1"/>
  <c r="L343" s="1"/>
  <c r="N343" s="1"/>
  <c r="P343" s="1"/>
  <c r="E341"/>
  <c r="F341" s="1"/>
  <c r="E339"/>
  <c r="F339" s="1"/>
  <c r="E332"/>
  <c r="E331" s="1"/>
  <c r="E328"/>
  <c r="E327" s="1"/>
  <c r="E326" s="1"/>
  <c r="F326" s="1"/>
  <c r="E323"/>
  <c r="E319"/>
  <c r="F319" s="1"/>
  <c r="E317"/>
  <c r="F317" s="1"/>
  <c r="H317" s="1"/>
  <c r="J317" s="1"/>
  <c r="L317" s="1"/>
  <c r="N317" s="1"/>
  <c r="P317" s="1"/>
  <c r="E315"/>
  <c r="F315" s="1"/>
  <c r="H315" s="1"/>
  <c r="J315" s="1"/>
  <c r="L315" s="1"/>
  <c r="N315" s="1"/>
  <c r="P315" s="1"/>
  <c r="E313"/>
  <c r="F313" s="1"/>
  <c r="E311"/>
  <c r="E298"/>
  <c r="F298" s="1"/>
  <c r="H298" s="1"/>
  <c r="J298" s="1"/>
  <c r="L298" s="1"/>
  <c r="N298" s="1"/>
  <c r="P298" s="1"/>
  <c r="E295"/>
  <c r="F295" s="1"/>
  <c r="H295" s="1"/>
  <c r="J295" s="1"/>
  <c r="L295" s="1"/>
  <c r="N295" s="1"/>
  <c r="P295" s="1"/>
  <c r="E293"/>
  <c r="E280"/>
  <c r="E279" s="1"/>
  <c r="F279" s="1"/>
  <c r="E275"/>
  <c r="E274" s="1"/>
  <c r="F274" s="1"/>
  <c r="E271"/>
  <c r="E259"/>
  <c r="F259" s="1"/>
  <c r="E257"/>
  <c r="F257" s="1"/>
  <c r="H257" s="1"/>
  <c r="J257" s="1"/>
  <c r="L257" s="1"/>
  <c r="N257" s="1"/>
  <c r="P257" s="1"/>
  <c r="E255"/>
  <c r="F255" s="1"/>
  <c r="H255" s="1"/>
  <c r="J255" s="1"/>
  <c r="L255" s="1"/>
  <c r="N255" s="1"/>
  <c r="P255" s="1"/>
  <c r="E253"/>
  <c r="F253" s="1"/>
  <c r="E251"/>
  <c r="E247"/>
  <c r="F247" s="1"/>
  <c r="E244"/>
  <c r="F244" s="1"/>
  <c r="H244" s="1"/>
  <c r="J244" s="1"/>
  <c r="L244" s="1"/>
  <c r="N244" s="1"/>
  <c r="P244" s="1"/>
  <c r="E239"/>
  <c r="E238" s="1"/>
  <c r="E237" s="1"/>
  <c r="F237" s="1"/>
  <c r="E235"/>
  <c r="F235" s="1"/>
  <c r="E233"/>
  <c r="F233" s="1"/>
  <c r="H233" s="1"/>
  <c r="J233" s="1"/>
  <c r="L233" s="1"/>
  <c r="N233" s="1"/>
  <c r="P233" s="1"/>
  <c r="E230"/>
  <c r="E227"/>
  <c r="E226" s="1"/>
  <c r="F226" s="1"/>
  <c r="E224"/>
  <c r="F224" s="1"/>
  <c r="H224" s="1"/>
  <c r="J224" s="1"/>
  <c r="L224" s="1"/>
  <c r="N224" s="1"/>
  <c r="P224" s="1"/>
  <c r="E222"/>
  <c r="F222" s="1"/>
  <c r="E220"/>
  <c r="E218"/>
  <c r="F218" s="1"/>
  <c r="E209"/>
  <c r="E208" s="1"/>
  <c r="E207" s="1"/>
  <c r="F207" s="1"/>
  <c r="E205"/>
  <c r="E202"/>
  <c r="E199"/>
  <c r="E198" s="1"/>
  <c r="F198" s="1"/>
  <c r="E196"/>
  <c r="F196" s="1"/>
  <c r="H196" s="1"/>
  <c r="J196" s="1"/>
  <c r="L196" s="1"/>
  <c r="N196" s="1"/>
  <c r="P196" s="1"/>
  <c r="E194"/>
  <c r="F194" s="1"/>
  <c r="H194" s="1"/>
  <c r="J194" s="1"/>
  <c r="L194" s="1"/>
  <c r="N194" s="1"/>
  <c r="P194" s="1"/>
  <c r="E192"/>
  <c r="F192" s="1"/>
  <c r="H192" s="1"/>
  <c r="J192" s="1"/>
  <c r="L192" s="1"/>
  <c r="N192" s="1"/>
  <c r="P192" s="1"/>
  <c r="E187"/>
  <c r="E186" s="1"/>
  <c r="E183"/>
  <c r="E179"/>
  <c r="E176"/>
  <c r="E175" s="1"/>
  <c r="F175" s="1"/>
  <c r="E172"/>
  <c r="E171" s="1"/>
  <c r="E170" s="1"/>
  <c r="F170" s="1"/>
  <c r="E168"/>
  <c r="F168" s="1"/>
  <c r="H168" s="1"/>
  <c r="J168" s="1"/>
  <c r="L168" s="1"/>
  <c r="N168" s="1"/>
  <c r="P168" s="1"/>
  <c r="E164"/>
  <c r="E163" s="1"/>
  <c r="F163" s="1"/>
  <c r="E161"/>
  <c r="E160" s="1"/>
  <c r="E157"/>
  <c r="F157" s="1"/>
  <c r="E151"/>
  <c r="F151" s="1"/>
  <c r="H151" s="1"/>
  <c r="J151" s="1"/>
  <c r="L151" s="1"/>
  <c r="N151" s="1"/>
  <c r="P151" s="1"/>
  <c r="E148"/>
  <c r="F148" s="1"/>
  <c r="H148" s="1"/>
  <c r="J148" s="1"/>
  <c r="L148" s="1"/>
  <c r="N148" s="1"/>
  <c r="P148" s="1"/>
  <c r="E145"/>
  <c r="F145" s="1"/>
  <c r="H145" s="1"/>
  <c r="J145" s="1"/>
  <c r="L145" s="1"/>
  <c r="N145" s="1"/>
  <c r="P145" s="1"/>
  <c r="E139"/>
  <c r="E135"/>
  <c r="E131"/>
  <c r="E130" s="1"/>
  <c r="F130" s="1"/>
  <c r="E127"/>
  <c r="E126" s="1"/>
  <c r="F126" s="1"/>
  <c r="E123"/>
  <c r="E119"/>
  <c r="F119" s="1"/>
  <c r="E117"/>
  <c r="F117" s="1"/>
  <c r="H117" s="1"/>
  <c r="J117" s="1"/>
  <c r="L117" s="1"/>
  <c r="N117" s="1"/>
  <c r="P117" s="1"/>
  <c r="E114"/>
  <c r="F114" s="1"/>
  <c r="H114" s="1"/>
  <c r="J114" s="1"/>
  <c r="L114" s="1"/>
  <c r="N114" s="1"/>
  <c r="P114" s="1"/>
  <c r="E112"/>
  <c r="F112" s="1"/>
  <c r="E110"/>
  <c r="F110" s="1"/>
  <c r="E108"/>
  <c r="F108" s="1"/>
  <c r="H108" s="1"/>
  <c r="J108" s="1"/>
  <c r="L108" s="1"/>
  <c r="N108" s="1"/>
  <c r="P108" s="1"/>
  <c r="E106"/>
  <c r="F106" s="1"/>
  <c r="H106" s="1"/>
  <c r="J106" s="1"/>
  <c r="L106" s="1"/>
  <c r="N106" s="1"/>
  <c r="P106" s="1"/>
  <c r="E104"/>
  <c r="F104" s="1"/>
  <c r="E97"/>
  <c r="E94"/>
  <c r="E93" s="1"/>
  <c r="F93" s="1"/>
  <c r="E91"/>
  <c r="F91" s="1"/>
  <c r="H91" s="1"/>
  <c r="J91" s="1"/>
  <c r="L91" s="1"/>
  <c r="N91" s="1"/>
  <c r="P91" s="1"/>
  <c r="E89"/>
  <c r="F89" s="1"/>
  <c r="E87"/>
  <c r="F87" s="1"/>
  <c r="E85"/>
  <c r="F85" s="1"/>
  <c r="H85" s="1"/>
  <c r="J85" s="1"/>
  <c r="L85" s="1"/>
  <c r="N85" s="1"/>
  <c r="P85" s="1"/>
  <c r="E83"/>
  <c r="F83" s="1"/>
  <c r="H83" s="1"/>
  <c r="J83" s="1"/>
  <c r="L83" s="1"/>
  <c r="N83" s="1"/>
  <c r="P83" s="1"/>
  <c r="E81"/>
  <c r="F81" s="1"/>
  <c r="E79"/>
  <c r="E77"/>
  <c r="F77" s="1"/>
  <c r="H77" s="1"/>
  <c r="J77" s="1"/>
  <c r="L77" s="1"/>
  <c r="N77" s="1"/>
  <c r="P77" s="1"/>
  <c r="E73"/>
  <c r="E70"/>
  <c r="E67"/>
  <c r="E66" s="1"/>
  <c r="F66" s="1"/>
  <c r="E64"/>
  <c r="E63" s="1"/>
  <c r="F63" s="1"/>
  <c r="E61"/>
  <c r="E58"/>
  <c r="E55"/>
  <c r="F55" s="1"/>
  <c r="E53"/>
  <c r="F53" s="1"/>
  <c r="H53" s="1"/>
  <c r="J53" s="1"/>
  <c r="L53" s="1"/>
  <c r="N53" s="1"/>
  <c r="P53" s="1"/>
  <c r="E51"/>
  <c r="F51" s="1"/>
  <c r="H51" s="1"/>
  <c r="J51" s="1"/>
  <c r="L51" s="1"/>
  <c r="N51" s="1"/>
  <c r="P51" s="1"/>
  <c r="E49"/>
  <c r="F49" s="1"/>
  <c r="H49" s="1"/>
  <c r="J49" s="1"/>
  <c r="L49" s="1"/>
  <c r="N49" s="1"/>
  <c r="P49" s="1"/>
  <c r="E47"/>
  <c r="F47" s="1"/>
  <c r="E45"/>
  <c r="F45" s="1"/>
  <c r="H45" s="1"/>
  <c r="J45" s="1"/>
  <c r="L45" s="1"/>
  <c r="N45" s="1"/>
  <c r="P45" s="1"/>
  <c r="E43"/>
  <c r="F43" s="1"/>
  <c r="H43" s="1"/>
  <c r="J43" s="1"/>
  <c r="L43" s="1"/>
  <c r="N43" s="1"/>
  <c r="P43" s="1"/>
  <c r="E41"/>
  <c r="F41" s="1"/>
  <c r="H41" s="1"/>
  <c r="J41" s="1"/>
  <c r="L41" s="1"/>
  <c r="N41" s="1"/>
  <c r="P41" s="1"/>
  <c r="E34"/>
  <c r="E33" s="1"/>
  <c r="F33" s="1"/>
  <c r="E31"/>
  <c r="F31" s="1"/>
  <c r="H31" s="1"/>
  <c r="J31" s="1"/>
  <c r="L31" s="1"/>
  <c r="N31" s="1"/>
  <c r="P31" s="1"/>
  <c r="E29"/>
  <c r="F29" s="1"/>
  <c r="H29" s="1"/>
  <c r="J29" s="1"/>
  <c r="L29" s="1"/>
  <c r="N29" s="1"/>
  <c r="P29" s="1"/>
  <c r="E27"/>
  <c r="F27" s="1"/>
  <c r="H27" s="1"/>
  <c r="J27" s="1"/>
  <c r="L27" s="1"/>
  <c r="N27" s="1"/>
  <c r="P27" s="1"/>
  <c r="E25"/>
  <c r="F25" s="1"/>
  <c r="E23"/>
  <c r="F23" s="1"/>
  <c r="H23" s="1"/>
  <c r="J23" s="1"/>
  <c r="L23" s="1"/>
  <c r="N23" s="1"/>
  <c r="P23" s="1"/>
  <c r="E21"/>
  <c r="F21" s="1"/>
  <c r="E19"/>
  <c r="F19" s="1"/>
  <c r="H19" s="1"/>
  <c r="J19" s="1"/>
  <c r="L19" s="1"/>
  <c r="N19" s="1"/>
  <c r="P19" s="1"/>
  <c r="E150" l="1"/>
  <c r="F150" s="1"/>
  <c r="T292"/>
  <c r="V216"/>
  <c r="O345"/>
  <c r="S491"/>
  <c r="U491" s="1"/>
  <c r="W491" s="1"/>
  <c r="Y491" s="1"/>
  <c r="AA491" s="1"/>
  <c r="R490"/>
  <c r="H157"/>
  <c r="J157" s="1"/>
  <c r="L157" s="1"/>
  <c r="N157" s="1"/>
  <c r="P157" s="1"/>
  <c r="H218"/>
  <c r="J218" s="1"/>
  <c r="L218" s="1"/>
  <c r="N218" s="1"/>
  <c r="P218" s="1"/>
  <c r="H253"/>
  <c r="J253" s="1"/>
  <c r="L253" s="1"/>
  <c r="N253" s="1"/>
  <c r="P253" s="1"/>
  <c r="U77"/>
  <c r="W77" s="1"/>
  <c r="Y77" s="1"/>
  <c r="AA77" s="1"/>
  <c r="U85"/>
  <c r="W85" s="1"/>
  <c r="Y85" s="1"/>
  <c r="AA85" s="1"/>
  <c r="U108"/>
  <c r="W108" s="1"/>
  <c r="Y108" s="1"/>
  <c r="AA108" s="1"/>
  <c r="U117"/>
  <c r="W117" s="1"/>
  <c r="Y117" s="1"/>
  <c r="AA117" s="1"/>
  <c r="U148"/>
  <c r="W148" s="1"/>
  <c r="Y148" s="1"/>
  <c r="AA148" s="1"/>
  <c r="U222"/>
  <c r="W222" s="1"/>
  <c r="Y222" s="1"/>
  <c r="AA222" s="1"/>
  <c r="U247"/>
  <c r="W247" s="1"/>
  <c r="Y247" s="1"/>
  <c r="AA247" s="1"/>
  <c r="U257"/>
  <c r="W257" s="1"/>
  <c r="Y257" s="1"/>
  <c r="AA257" s="1"/>
  <c r="G490"/>
  <c r="G486" s="1"/>
  <c r="T445"/>
  <c r="T490"/>
  <c r="K444"/>
  <c r="K443" s="1"/>
  <c r="H81"/>
  <c r="J81" s="1"/>
  <c r="L81" s="1"/>
  <c r="N81" s="1"/>
  <c r="P81" s="1"/>
  <c r="H89"/>
  <c r="J89" s="1"/>
  <c r="L89" s="1"/>
  <c r="N89" s="1"/>
  <c r="P89" s="1"/>
  <c r="H104"/>
  <c r="J104" s="1"/>
  <c r="L104" s="1"/>
  <c r="N104" s="1"/>
  <c r="P104" s="1"/>
  <c r="H112"/>
  <c r="J112" s="1"/>
  <c r="L112" s="1"/>
  <c r="N112" s="1"/>
  <c r="P112" s="1"/>
  <c r="H313"/>
  <c r="J313" s="1"/>
  <c r="L313" s="1"/>
  <c r="N313" s="1"/>
  <c r="P313" s="1"/>
  <c r="H341"/>
  <c r="J341" s="1"/>
  <c r="L341" s="1"/>
  <c r="N341" s="1"/>
  <c r="P341" s="1"/>
  <c r="H368"/>
  <c r="J368" s="1"/>
  <c r="L368" s="1"/>
  <c r="N368" s="1"/>
  <c r="P368" s="1"/>
  <c r="H423"/>
  <c r="J423" s="1"/>
  <c r="L423" s="1"/>
  <c r="N423" s="1"/>
  <c r="P423" s="1"/>
  <c r="H446"/>
  <c r="J446" s="1"/>
  <c r="L446" s="1"/>
  <c r="N446" s="1"/>
  <c r="P446" s="1"/>
  <c r="U21"/>
  <c r="W21" s="1"/>
  <c r="Y21" s="1"/>
  <c r="AA21" s="1"/>
  <c r="U29"/>
  <c r="W29" s="1"/>
  <c r="Y29" s="1"/>
  <c r="AA29" s="1"/>
  <c r="U298"/>
  <c r="W298" s="1"/>
  <c r="Y298" s="1"/>
  <c r="AA298" s="1"/>
  <c r="U317"/>
  <c r="W317" s="1"/>
  <c r="Y317" s="1"/>
  <c r="AA317" s="1"/>
  <c r="U361"/>
  <c r="W361" s="1"/>
  <c r="Y361" s="1"/>
  <c r="AA361" s="1"/>
  <c r="G500"/>
  <c r="G499" s="1"/>
  <c r="F491"/>
  <c r="H491" s="1"/>
  <c r="J491" s="1"/>
  <c r="L491" s="1"/>
  <c r="N491" s="1"/>
  <c r="P491" s="1"/>
  <c r="E490"/>
  <c r="U384"/>
  <c r="W384" s="1"/>
  <c r="Y384" s="1"/>
  <c r="AA384" s="1"/>
  <c r="H99"/>
  <c r="J99" s="1"/>
  <c r="L99" s="1"/>
  <c r="N99" s="1"/>
  <c r="H266"/>
  <c r="J266" s="1"/>
  <c r="L266" s="1"/>
  <c r="N266" s="1"/>
  <c r="P266" s="1"/>
  <c r="G420"/>
  <c r="O291"/>
  <c r="T217"/>
  <c r="Z291"/>
  <c r="O75"/>
  <c r="H495"/>
  <c r="J495" s="1"/>
  <c r="L495" s="1"/>
  <c r="N495" s="1"/>
  <c r="P495" s="1"/>
  <c r="U495"/>
  <c r="W495" s="1"/>
  <c r="Y495" s="1"/>
  <c r="AA495" s="1"/>
  <c r="R246"/>
  <c r="S246" s="1"/>
  <c r="U246" s="1"/>
  <c r="W246" s="1"/>
  <c r="Y246" s="1"/>
  <c r="AA246" s="1"/>
  <c r="R297"/>
  <c r="S297" s="1"/>
  <c r="G18"/>
  <c r="G17" s="1"/>
  <c r="G40"/>
  <c r="G393"/>
  <c r="AA36"/>
  <c r="H377"/>
  <c r="J377" s="1"/>
  <c r="L377" s="1"/>
  <c r="N377" s="1"/>
  <c r="P377" s="1"/>
  <c r="E430"/>
  <c r="F430" s="1"/>
  <c r="R144"/>
  <c r="G232"/>
  <c r="T76"/>
  <c r="M283"/>
  <c r="N283" s="1"/>
  <c r="P283" s="1"/>
  <c r="T358"/>
  <c r="P99"/>
  <c r="O309"/>
  <c r="O102"/>
  <c r="O264"/>
  <c r="O237"/>
  <c r="O481"/>
  <c r="O269"/>
  <c r="O249"/>
  <c r="O174"/>
  <c r="O170"/>
  <c r="O428"/>
  <c r="O444"/>
  <c r="O418"/>
  <c r="O414"/>
  <c r="O290" s="1"/>
  <c r="O190"/>
  <c r="O181"/>
  <c r="O17"/>
  <c r="O143"/>
  <c r="O216"/>
  <c r="O242"/>
  <c r="Z283"/>
  <c r="AA283" s="1"/>
  <c r="Z357"/>
  <c r="Z249"/>
  <c r="Z428"/>
  <c r="Z418"/>
  <c r="Z154"/>
  <c r="Z39"/>
  <c r="Z216"/>
  <c r="Z372"/>
  <c r="Z17"/>
  <c r="Z75"/>
  <c r="Z321"/>
  <c r="Z237"/>
  <c r="Z481"/>
  <c r="Z444"/>
  <c r="Z383"/>
  <c r="M404"/>
  <c r="M291"/>
  <c r="M444"/>
  <c r="M309"/>
  <c r="M75"/>
  <c r="M154"/>
  <c r="M428"/>
  <c r="M337"/>
  <c r="M264"/>
  <c r="M190"/>
  <c r="X435"/>
  <c r="Y435" s="1"/>
  <c r="AA435" s="1"/>
  <c r="K435"/>
  <c r="E159"/>
  <c r="F159" s="1"/>
  <c r="E297"/>
  <c r="F297" s="1"/>
  <c r="H297" s="1"/>
  <c r="J297" s="1"/>
  <c r="L297" s="1"/>
  <c r="N297" s="1"/>
  <c r="P297" s="1"/>
  <c r="R150"/>
  <c r="S150" s="1"/>
  <c r="F474"/>
  <c r="H474" s="1"/>
  <c r="J474" s="1"/>
  <c r="L474" s="1"/>
  <c r="N474" s="1"/>
  <c r="P474" s="1"/>
  <c r="F352"/>
  <c r="H352" s="1"/>
  <c r="J352" s="1"/>
  <c r="L352" s="1"/>
  <c r="N352" s="1"/>
  <c r="P352" s="1"/>
  <c r="F328"/>
  <c r="H328" s="1"/>
  <c r="J328" s="1"/>
  <c r="L328" s="1"/>
  <c r="N328" s="1"/>
  <c r="P328" s="1"/>
  <c r="F199"/>
  <c r="F160"/>
  <c r="H160" s="1"/>
  <c r="J160" s="1"/>
  <c r="L160" s="1"/>
  <c r="N160" s="1"/>
  <c r="P160" s="1"/>
  <c r="S412"/>
  <c r="G346"/>
  <c r="G445"/>
  <c r="T143"/>
  <c r="T250"/>
  <c r="V291"/>
  <c r="K404"/>
  <c r="U175"/>
  <c r="W175" s="1"/>
  <c r="Y175" s="1"/>
  <c r="AA175" s="1"/>
  <c r="F459"/>
  <c r="F391"/>
  <c r="H391" s="1"/>
  <c r="J391" s="1"/>
  <c r="L391" s="1"/>
  <c r="N391" s="1"/>
  <c r="P391" s="1"/>
  <c r="F275"/>
  <c r="F208"/>
  <c r="H208" s="1"/>
  <c r="J208" s="1"/>
  <c r="L208" s="1"/>
  <c r="N208" s="1"/>
  <c r="P208" s="1"/>
  <c r="F131"/>
  <c r="H131" s="1"/>
  <c r="J131" s="1"/>
  <c r="L131" s="1"/>
  <c r="N131" s="1"/>
  <c r="P131" s="1"/>
  <c r="F64"/>
  <c r="H64" s="1"/>
  <c r="J64" s="1"/>
  <c r="L64" s="1"/>
  <c r="N64" s="1"/>
  <c r="P64" s="1"/>
  <c r="S488"/>
  <c r="S352"/>
  <c r="U352" s="1"/>
  <c r="W352" s="1"/>
  <c r="Y352" s="1"/>
  <c r="AA352" s="1"/>
  <c r="E144"/>
  <c r="F144" s="1"/>
  <c r="E420"/>
  <c r="F420" s="1"/>
  <c r="H420" s="1"/>
  <c r="J420" s="1"/>
  <c r="L420" s="1"/>
  <c r="N420" s="1"/>
  <c r="P420" s="1"/>
  <c r="R186"/>
  <c r="R185" s="1"/>
  <c r="S185" s="1"/>
  <c r="R430"/>
  <c r="R429" s="1"/>
  <c r="F488"/>
  <c r="H488" s="1"/>
  <c r="J488" s="1"/>
  <c r="L488" s="1"/>
  <c r="N488" s="1"/>
  <c r="P488" s="1"/>
  <c r="F280"/>
  <c r="H280" s="1"/>
  <c r="J280" s="1"/>
  <c r="L280" s="1"/>
  <c r="N280" s="1"/>
  <c r="P280" s="1"/>
  <c r="F187"/>
  <c r="F176"/>
  <c r="H176" s="1"/>
  <c r="J176" s="1"/>
  <c r="L176" s="1"/>
  <c r="N176" s="1"/>
  <c r="P176" s="1"/>
  <c r="F171"/>
  <c r="F127"/>
  <c r="S454"/>
  <c r="H453"/>
  <c r="J453" s="1"/>
  <c r="L453" s="1"/>
  <c r="N453" s="1"/>
  <c r="P453" s="1"/>
  <c r="T346"/>
  <c r="H261"/>
  <c r="J261" s="1"/>
  <c r="L261" s="1"/>
  <c r="N261" s="1"/>
  <c r="P261" s="1"/>
  <c r="U100"/>
  <c r="W100" s="1"/>
  <c r="Y100" s="1"/>
  <c r="AA100" s="1"/>
  <c r="F441"/>
  <c r="H441" s="1"/>
  <c r="J441" s="1"/>
  <c r="L441" s="1"/>
  <c r="N441" s="1"/>
  <c r="P441" s="1"/>
  <c r="F378"/>
  <c r="H378" s="1"/>
  <c r="J378" s="1"/>
  <c r="L378" s="1"/>
  <c r="N378" s="1"/>
  <c r="P378" s="1"/>
  <c r="F172"/>
  <c r="H172" s="1"/>
  <c r="J172" s="1"/>
  <c r="L172" s="1"/>
  <c r="N172" s="1"/>
  <c r="P172" s="1"/>
  <c r="F164"/>
  <c r="H164" s="1"/>
  <c r="J164" s="1"/>
  <c r="L164" s="1"/>
  <c r="N164" s="1"/>
  <c r="P164" s="1"/>
  <c r="S459"/>
  <c r="U459" s="1"/>
  <c r="W459" s="1"/>
  <c r="Y459" s="1"/>
  <c r="AA459" s="1"/>
  <c r="S385"/>
  <c r="U385" s="1"/>
  <c r="W385" s="1"/>
  <c r="Y385" s="1"/>
  <c r="AA385" s="1"/>
  <c r="K39"/>
  <c r="K16" s="1"/>
  <c r="K249"/>
  <c r="K326"/>
  <c r="K154"/>
  <c r="K269"/>
  <c r="K216"/>
  <c r="K291"/>
  <c r="K237"/>
  <c r="K419"/>
  <c r="K321"/>
  <c r="K527"/>
  <c r="K357"/>
  <c r="K207"/>
  <c r="K481"/>
  <c r="K190"/>
  <c r="K383"/>
  <c r="K376"/>
  <c r="E69"/>
  <c r="F69" s="1"/>
  <c r="F70"/>
  <c r="E138"/>
  <c r="F139"/>
  <c r="E182"/>
  <c r="F183"/>
  <c r="H183" s="1"/>
  <c r="J183" s="1"/>
  <c r="L183" s="1"/>
  <c r="N183" s="1"/>
  <c r="P183" s="1"/>
  <c r="E330"/>
  <c r="F330" s="1"/>
  <c r="F331"/>
  <c r="E373"/>
  <c r="F374"/>
  <c r="H374" s="1"/>
  <c r="J374" s="1"/>
  <c r="L374" s="1"/>
  <c r="N374" s="1"/>
  <c r="P374" s="1"/>
  <c r="E178"/>
  <c r="F178" s="1"/>
  <c r="F179"/>
  <c r="H179" s="1"/>
  <c r="J179" s="1"/>
  <c r="L179" s="1"/>
  <c r="N179" s="1"/>
  <c r="P179" s="1"/>
  <c r="R138"/>
  <c r="S139"/>
  <c r="R182"/>
  <c r="S183"/>
  <c r="U183" s="1"/>
  <c r="W183" s="1"/>
  <c r="Y183" s="1"/>
  <c r="AA183" s="1"/>
  <c r="E60"/>
  <c r="F60" s="1"/>
  <c r="H60" s="1"/>
  <c r="J60" s="1"/>
  <c r="L60" s="1"/>
  <c r="N60" s="1"/>
  <c r="P60" s="1"/>
  <c r="F61"/>
  <c r="H61" s="1"/>
  <c r="J61" s="1"/>
  <c r="L61" s="1"/>
  <c r="N61" s="1"/>
  <c r="P61" s="1"/>
  <c r="E72"/>
  <c r="F72" s="1"/>
  <c r="F73"/>
  <c r="H73" s="1"/>
  <c r="J73" s="1"/>
  <c r="L73" s="1"/>
  <c r="N73" s="1"/>
  <c r="P73" s="1"/>
  <c r="E185"/>
  <c r="F185" s="1"/>
  <c r="F186"/>
  <c r="E250"/>
  <c r="F251"/>
  <c r="E292"/>
  <c r="F293"/>
  <c r="H293" s="1"/>
  <c r="J293" s="1"/>
  <c r="L293" s="1"/>
  <c r="N293" s="1"/>
  <c r="P293" s="1"/>
  <c r="E310"/>
  <c r="F311"/>
  <c r="H311" s="1"/>
  <c r="J311" s="1"/>
  <c r="L311" s="1"/>
  <c r="N311" s="1"/>
  <c r="P311" s="1"/>
  <c r="S332"/>
  <c r="R331"/>
  <c r="R346"/>
  <c r="S347"/>
  <c r="U347" s="1"/>
  <c r="W347" s="1"/>
  <c r="Y347" s="1"/>
  <c r="AA347" s="1"/>
  <c r="R387"/>
  <c r="S387" s="1"/>
  <c r="S388"/>
  <c r="U388" s="1"/>
  <c r="W388" s="1"/>
  <c r="Y388" s="1"/>
  <c r="AA388" s="1"/>
  <c r="S430"/>
  <c r="U430" s="1"/>
  <c r="W430" s="1"/>
  <c r="Y430" s="1"/>
  <c r="AA430" s="1"/>
  <c r="R483"/>
  <c r="S484"/>
  <c r="U484" s="1"/>
  <c r="W484" s="1"/>
  <c r="Y484" s="1"/>
  <c r="AA484" s="1"/>
  <c r="E156"/>
  <c r="F479"/>
  <c r="H479" s="1"/>
  <c r="J479" s="1"/>
  <c r="L479" s="1"/>
  <c r="N479" s="1"/>
  <c r="P479" s="1"/>
  <c r="F406"/>
  <c r="H406" s="1"/>
  <c r="J406" s="1"/>
  <c r="L406" s="1"/>
  <c r="N406" s="1"/>
  <c r="P406" s="1"/>
  <c r="E346"/>
  <c r="F346" s="1"/>
  <c r="F347"/>
  <c r="H347" s="1"/>
  <c r="J347" s="1"/>
  <c r="L347" s="1"/>
  <c r="N347" s="1"/>
  <c r="P347" s="1"/>
  <c r="R60"/>
  <c r="S60" s="1"/>
  <c r="U60" s="1"/>
  <c r="W60" s="1"/>
  <c r="Y60" s="1"/>
  <c r="AA60" s="1"/>
  <c r="S61"/>
  <c r="R72"/>
  <c r="S72" s="1"/>
  <c r="S73"/>
  <c r="R425"/>
  <c r="S425" s="1"/>
  <c r="U425" s="1"/>
  <c r="W425" s="1"/>
  <c r="Y425" s="1"/>
  <c r="AA425" s="1"/>
  <c r="S426"/>
  <c r="R461"/>
  <c r="S461" s="1"/>
  <c r="S462"/>
  <c r="R478"/>
  <c r="S479"/>
  <c r="U479" s="1"/>
  <c r="W479" s="1"/>
  <c r="Y479" s="1"/>
  <c r="AA479" s="1"/>
  <c r="F332"/>
  <c r="H332" s="1"/>
  <c r="J332" s="1"/>
  <c r="L332" s="1"/>
  <c r="N332" s="1"/>
  <c r="P332" s="1"/>
  <c r="E122"/>
  <c r="F122" s="1"/>
  <c r="F123"/>
  <c r="H123" s="1"/>
  <c r="J123" s="1"/>
  <c r="L123" s="1"/>
  <c r="N123" s="1"/>
  <c r="P123" s="1"/>
  <c r="E96"/>
  <c r="F96" s="1"/>
  <c r="H96" s="1"/>
  <c r="J96" s="1"/>
  <c r="L96" s="1"/>
  <c r="N96" s="1"/>
  <c r="P96" s="1"/>
  <c r="F97"/>
  <c r="H97" s="1"/>
  <c r="J97" s="1"/>
  <c r="L97" s="1"/>
  <c r="N97" s="1"/>
  <c r="P97" s="1"/>
  <c r="E204"/>
  <c r="F204" s="1"/>
  <c r="F205"/>
  <c r="H205" s="1"/>
  <c r="J205" s="1"/>
  <c r="L205" s="1"/>
  <c r="N205" s="1"/>
  <c r="P205" s="1"/>
  <c r="R57"/>
  <c r="S57" s="1"/>
  <c r="S58"/>
  <c r="U58" s="1"/>
  <c r="W58" s="1"/>
  <c r="Y58" s="1"/>
  <c r="AA58" s="1"/>
  <c r="R122"/>
  <c r="S122" s="1"/>
  <c r="S123"/>
  <c r="U123" s="1"/>
  <c r="W123" s="1"/>
  <c r="Y123" s="1"/>
  <c r="AA123" s="1"/>
  <c r="E147"/>
  <c r="F147" s="1"/>
  <c r="H147" s="1"/>
  <c r="J147" s="1"/>
  <c r="L147" s="1"/>
  <c r="N147" s="1"/>
  <c r="P147" s="1"/>
  <c r="E57"/>
  <c r="F57" s="1"/>
  <c r="H57" s="1"/>
  <c r="F58"/>
  <c r="H58" s="1"/>
  <c r="J58" s="1"/>
  <c r="L58" s="1"/>
  <c r="N58" s="1"/>
  <c r="P58" s="1"/>
  <c r="E387"/>
  <c r="F387" s="1"/>
  <c r="F388"/>
  <c r="H388" s="1"/>
  <c r="J388" s="1"/>
  <c r="L388" s="1"/>
  <c r="N388" s="1"/>
  <c r="P388" s="1"/>
  <c r="E483"/>
  <c r="F484"/>
  <c r="H484" s="1"/>
  <c r="J484" s="1"/>
  <c r="L484" s="1"/>
  <c r="N484" s="1"/>
  <c r="P484" s="1"/>
  <c r="F79"/>
  <c r="E76"/>
  <c r="E134"/>
  <c r="F134" s="1"/>
  <c r="F135"/>
  <c r="E425"/>
  <c r="F425" s="1"/>
  <c r="F426"/>
  <c r="E461"/>
  <c r="F461" s="1"/>
  <c r="F462"/>
  <c r="H462" s="1"/>
  <c r="J462" s="1"/>
  <c r="L462" s="1"/>
  <c r="N462" s="1"/>
  <c r="P462" s="1"/>
  <c r="R69"/>
  <c r="S69" s="1"/>
  <c r="U69" s="1"/>
  <c r="W69" s="1"/>
  <c r="Y69" s="1"/>
  <c r="AA69" s="1"/>
  <c r="S70"/>
  <c r="R204"/>
  <c r="S204" s="1"/>
  <c r="S205"/>
  <c r="U205" s="1"/>
  <c r="W205" s="1"/>
  <c r="Y205" s="1"/>
  <c r="AA205" s="1"/>
  <c r="R270"/>
  <c r="S270" s="1"/>
  <c r="U270" s="1"/>
  <c r="W270" s="1"/>
  <c r="Y270" s="1"/>
  <c r="AA270" s="1"/>
  <c r="S271"/>
  <c r="U271" s="1"/>
  <c r="W271" s="1"/>
  <c r="Y271" s="1"/>
  <c r="AA271" s="1"/>
  <c r="R322"/>
  <c r="S323"/>
  <c r="U323" s="1"/>
  <c r="W323" s="1"/>
  <c r="Y323" s="1"/>
  <c r="AA323" s="1"/>
  <c r="S529"/>
  <c r="U529" s="1"/>
  <c r="W529" s="1"/>
  <c r="Y529" s="1"/>
  <c r="AA529" s="1"/>
  <c r="R528"/>
  <c r="R527" s="1"/>
  <c r="S527" s="1"/>
  <c r="E201"/>
  <c r="F201" s="1"/>
  <c r="H201" s="1"/>
  <c r="F202"/>
  <c r="H202" s="1"/>
  <c r="J202" s="1"/>
  <c r="L202" s="1"/>
  <c r="N202" s="1"/>
  <c r="P202" s="1"/>
  <c r="E217"/>
  <c r="F217" s="1"/>
  <c r="F220"/>
  <c r="E229"/>
  <c r="F229" s="1"/>
  <c r="H229" s="1"/>
  <c r="J229" s="1"/>
  <c r="L229" s="1"/>
  <c r="N229" s="1"/>
  <c r="P229" s="1"/>
  <c r="F230"/>
  <c r="H230" s="1"/>
  <c r="J230" s="1"/>
  <c r="L230" s="1"/>
  <c r="N230" s="1"/>
  <c r="P230" s="1"/>
  <c r="E270"/>
  <c r="F270" s="1"/>
  <c r="H270" s="1"/>
  <c r="J270" s="1"/>
  <c r="L270" s="1"/>
  <c r="N270" s="1"/>
  <c r="P270" s="1"/>
  <c r="F271"/>
  <c r="H271" s="1"/>
  <c r="J271" s="1"/>
  <c r="L271" s="1"/>
  <c r="N271" s="1"/>
  <c r="P271" s="1"/>
  <c r="E322"/>
  <c r="F323"/>
  <c r="H323" s="1"/>
  <c r="J323" s="1"/>
  <c r="L323" s="1"/>
  <c r="N323" s="1"/>
  <c r="P323" s="1"/>
  <c r="S79"/>
  <c r="U79" s="1"/>
  <c r="W79" s="1"/>
  <c r="Y79" s="1"/>
  <c r="AA79" s="1"/>
  <c r="R76"/>
  <c r="S76" s="1"/>
  <c r="U76" s="1"/>
  <c r="W76" s="1"/>
  <c r="Y76" s="1"/>
  <c r="AA76" s="1"/>
  <c r="R96"/>
  <c r="S96" s="1"/>
  <c r="S97"/>
  <c r="R134"/>
  <c r="S134" s="1"/>
  <c r="U134" s="1"/>
  <c r="W134" s="1"/>
  <c r="Y134" s="1"/>
  <c r="AA134" s="1"/>
  <c r="S135"/>
  <c r="U135" s="1"/>
  <c r="W135" s="1"/>
  <c r="Y135" s="1"/>
  <c r="AA135" s="1"/>
  <c r="R178"/>
  <c r="S178" s="1"/>
  <c r="S179"/>
  <c r="U179" s="1"/>
  <c r="W179" s="1"/>
  <c r="Y179" s="1"/>
  <c r="AA179" s="1"/>
  <c r="R201"/>
  <c r="S201" s="1"/>
  <c r="U201" s="1"/>
  <c r="W201" s="1"/>
  <c r="Y201" s="1"/>
  <c r="AA201" s="1"/>
  <c r="S202"/>
  <c r="U202" s="1"/>
  <c r="W202" s="1"/>
  <c r="Y202" s="1"/>
  <c r="AA202" s="1"/>
  <c r="R217"/>
  <c r="S217" s="1"/>
  <c r="S220"/>
  <c r="U220" s="1"/>
  <c r="W220" s="1"/>
  <c r="Y220" s="1"/>
  <c r="AA220" s="1"/>
  <c r="R229"/>
  <c r="S229" s="1"/>
  <c r="U229" s="1"/>
  <c r="W229" s="1"/>
  <c r="Y229" s="1"/>
  <c r="AA229" s="1"/>
  <c r="S230"/>
  <c r="U230" s="1"/>
  <c r="W230" s="1"/>
  <c r="Y230" s="1"/>
  <c r="AA230" s="1"/>
  <c r="R250"/>
  <c r="S251"/>
  <c r="R292"/>
  <c r="S293"/>
  <c r="U293" s="1"/>
  <c r="W293" s="1"/>
  <c r="Y293" s="1"/>
  <c r="AA293" s="1"/>
  <c r="R310"/>
  <c r="S311"/>
  <c r="U311" s="1"/>
  <c r="W311" s="1"/>
  <c r="Y311" s="1"/>
  <c r="AA311" s="1"/>
  <c r="R390"/>
  <c r="S390" s="1"/>
  <c r="U390" s="1"/>
  <c r="W390" s="1"/>
  <c r="Y390" s="1"/>
  <c r="AA390" s="1"/>
  <c r="S391"/>
  <c r="U391" s="1"/>
  <c r="W391" s="1"/>
  <c r="Y391" s="1"/>
  <c r="AA391" s="1"/>
  <c r="R405"/>
  <c r="S405" s="1"/>
  <c r="S406"/>
  <c r="R420"/>
  <c r="S421"/>
  <c r="U421" s="1"/>
  <c r="W421" s="1"/>
  <c r="Y421" s="1"/>
  <c r="AA421" s="1"/>
  <c r="E167"/>
  <c r="E243"/>
  <c r="R147"/>
  <c r="S147" s="1"/>
  <c r="U147" s="1"/>
  <c r="W147" s="1"/>
  <c r="Y147" s="1"/>
  <c r="AA147" s="1"/>
  <c r="R156"/>
  <c r="R167"/>
  <c r="R243"/>
  <c r="F478"/>
  <c r="H478" s="1"/>
  <c r="J478" s="1"/>
  <c r="L478" s="1"/>
  <c r="N478" s="1"/>
  <c r="P478" s="1"/>
  <c r="H331"/>
  <c r="J331" s="1"/>
  <c r="L331" s="1"/>
  <c r="N331" s="1"/>
  <c r="P331" s="1"/>
  <c r="U43"/>
  <c r="W43" s="1"/>
  <c r="Y43" s="1"/>
  <c r="AA43" s="1"/>
  <c r="T40"/>
  <c r="E246"/>
  <c r="F246" s="1"/>
  <c r="E465"/>
  <c r="F465" s="1"/>
  <c r="R465"/>
  <c r="S465" s="1"/>
  <c r="F473"/>
  <c r="F440"/>
  <c r="H440" s="1"/>
  <c r="J440" s="1"/>
  <c r="L440" s="1"/>
  <c r="N440" s="1"/>
  <c r="P440" s="1"/>
  <c r="F409"/>
  <c r="H409" s="1"/>
  <c r="J409" s="1"/>
  <c r="L409" s="1"/>
  <c r="N409" s="1"/>
  <c r="P409" s="1"/>
  <c r="F327"/>
  <c r="H327" s="1"/>
  <c r="J327" s="1"/>
  <c r="L327" s="1"/>
  <c r="N327" s="1"/>
  <c r="P327" s="1"/>
  <c r="F239"/>
  <c r="H239" s="1"/>
  <c r="J239" s="1"/>
  <c r="L239" s="1"/>
  <c r="N239" s="1"/>
  <c r="P239" s="1"/>
  <c r="F227"/>
  <c r="H227" s="1"/>
  <c r="J227" s="1"/>
  <c r="L227" s="1"/>
  <c r="N227" s="1"/>
  <c r="P227" s="1"/>
  <c r="F67"/>
  <c r="H67" s="1"/>
  <c r="J67" s="1"/>
  <c r="L67" s="1"/>
  <c r="N67" s="1"/>
  <c r="P67" s="1"/>
  <c r="S441"/>
  <c r="U441" s="1"/>
  <c r="W441" s="1"/>
  <c r="Y441" s="1"/>
  <c r="AA441" s="1"/>
  <c r="S280"/>
  <c r="U280" s="1"/>
  <c r="W280" s="1"/>
  <c r="Y280" s="1"/>
  <c r="AA280" s="1"/>
  <c r="S208"/>
  <c r="S161"/>
  <c r="U161" s="1"/>
  <c r="W161" s="1"/>
  <c r="Y161" s="1"/>
  <c r="AA161" s="1"/>
  <c r="S94"/>
  <c r="U94" s="1"/>
  <c r="W94" s="1"/>
  <c r="Y94" s="1"/>
  <c r="AA94" s="1"/>
  <c r="H25"/>
  <c r="J25" s="1"/>
  <c r="L25" s="1"/>
  <c r="N25" s="1"/>
  <c r="P25" s="1"/>
  <c r="H33"/>
  <c r="J33" s="1"/>
  <c r="L33" s="1"/>
  <c r="N33" s="1"/>
  <c r="P33" s="1"/>
  <c r="G191"/>
  <c r="H226"/>
  <c r="J226" s="1"/>
  <c r="L226" s="1"/>
  <c r="N226" s="1"/>
  <c r="P226" s="1"/>
  <c r="H351"/>
  <c r="J351" s="1"/>
  <c r="L351" s="1"/>
  <c r="N351" s="1"/>
  <c r="P351" s="1"/>
  <c r="H461"/>
  <c r="J461" s="1"/>
  <c r="L461" s="1"/>
  <c r="N461" s="1"/>
  <c r="P461" s="1"/>
  <c r="H493"/>
  <c r="J493" s="1"/>
  <c r="L493" s="1"/>
  <c r="N493" s="1"/>
  <c r="P493" s="1"/>
  <c r="U51"/>
  <c r="W51" s="1"/>
  <c r="Y51" s="1"/>
  <c r="AA51" s="1"/>
  <c r="U83"/>
  <c r="W83" s="1"/>
  <c r="Y83" s="1"/>
  <c r="AA83" s="1"/>
  <c r="U91"/>
  <c r="W91" s="1"/>
  <c r="Y91" s="1"/>
  <c r="AA91" s="1"/>
  <c r="U106"/>
  <c r="W106" s="1"/>
  <c r="Y106" s="1"/>
  <c r="AA106" s="1"/>
  <c r="U114"/>
  <c r="W114" s="1"/>
  <c r="Y114" s="1"/>
  <c r="AA114" s="1"/>
  <c r="U126"/>
  <c r="W126" s="1"/>
  <c r="Y126" s="1"/>
  <c r="AA126" s="1"/>
  <c r="U185"/>
  <c r="W185" s="1"/>
  <c r="Y185" s="1"/>
  <c r="AA185" s="1"/>
  <c r="U198"/>
  <c r="W198" s="1"/>
  <c r="Y198" s="1"/>
  <c r="AA198" s="1"/>
  <c r="U439"/>
  <c r="S238"/>
  <c r="S209"/>
  <c r="U209" s="1"/>
  <c r="W209" s="1"/>
  <c r="Y209" s="1"/>
  <c r="AA209" s="1"/>
  <c r="S186"/>
  <c r="U186" s="1"/>
  <c r="W186" s="1"/>
  <c r="Y186" s="1"/>
  <c r="AA186" s="1"/>
  <c r="S67"/>
  <c r="H72"/>
  <c r="J72" s="1"/>
  <c r="L72" s="1"/>
  <c r="N72" s="1"/>
  <c r="P72" s="1"/>
  <c r="H139"/>
  <c r="J139" s="1"/>
  <c r="L139" s="1"/>
  <c r="N139" s="1"/>
  <c r="P139" s="1"/>
  <c r="H171"/>
  <c r="J171" s="1"/>
  <c r="L171" s="1"/>
  <c r="N171" s="1"/>
  <c r="P171" s="1"/>
  <c r="H187"/>
  <c r="J187" s="1"/>
  <c r="L187" s="1"/>
  <c r="N187" s="1"/>
  <c r="P187" s="1"/>
  <c r="H199"/>
  <c r="J199" s="1"/>
  <c r="L199" s="1"/>
  <c r="N199" s="1"/>
  <c r="P199" s="1"/>
  <c r="H235"/>
  <c r="J235" s="1"/>
  <c r="L235" s="1"/>
  <c r="N235" s="1"/>
  <c r="P235" s="1"/>
  <c r="H247"/>
  <c r="J247" s="1"/>
  <c r="L247" s="1"/>
  <c r="N247" s="1"/>
  <c r="P247" s="1"/>
  <c r="H275"/>
  <c r="J275" s="1"/>
  <c r="L275" s="1"/>
  <c r="N275" s="1"/>
  <c r="P275" s="1"/>
  <c r="H326"/>
  <c r="H346"/>
  <c r="J346" s="1"/>
  <c r="L346" s="1"/>
  <c r="N346" s="1"/>
  <c r="P346" s="1"/>
  <c r="H384"/>
  <c r="J384" s="1"/>
  <c r="L384" s="1"/>
  <c r="N384" s="1"/>
  <c r="P384" s="1"/>
  <c r="H517"/>
  <c r="J517" s="1"/>
  <c r="L517" s="1"/>
  <c r="N517" s="1"/>
  <c r="P517" s="1"/>
  <c r="H525"/>
  <c r="J525" s="1"/>
  <c r="L525" s="1"/>
  <c r="N525" s="1"/>
  <c r="P525" s="1"/>
  <c r="U122"/>
  <c r="W122" s="1"/>
  <c r="Y122" s="1"/>
  <c r="AA122" s="1"/>
  <c r="U204"/>
  <c r="U326"/>
  <c r="F34"/>
  <c r="H34" s="1"/>
  <c r="J34" s="1"/>
  <c r="L34" s="1"/>
  <c r="N34" s="1"/>
  <c r="P34" s="1"/>
  <c r="S327"/>
  <c r="U327" s="1"/>
  <c r="W327" s="1"/>
  <c r="Y327" s="1"/>
  <c r="AA327" s="1"/>
  <c r="S239"/>
  <c r="S227"/>
  <c r="S171"/>
  <c r="S131"/>
  <c r="U131" s="1"/>
  <c r="W131" s="1"/>
  <c r="Y131" s="1"/>
  <c r="AA131" s="1"/>
  <c r="S127"/>
  <c r="U127" s="1"/>
  <c r="W127" s="1"/>
  <c r="Y127" s="1"/>
  <c r="AA127" s="1"/>
  <c r="S64"/>
  <c r="U64" s="1"/>
  <c r="W64" s="1"/>
  <c r="Y64" s="1"/>
  <c r="AA64" s="1"/>
  <c r="S34"/>
  <c r="U34" s="1"/>
  <c r="W34" s="1"/>
  <c r="Y34" s="1"/>
  <c r="AA34" s="1"/>
  <c r="H21"/>
  <c r="J21" s="1"/>
  <c r="L21" s="1"/>
  <c r="N21" s="1"/>
  <c r="P21" s="1"/>
  <c r="H66"/>
  <c r="J66" s="1"/>
  <c r="L66" s="1"/>
  <c r="N66" s="1"/>
  <c r="P66" s="1"/>
  <c r="H110"/>
  <c r="J110" s="1"/>
  <c r="L110" s="1"/>
  <c r="N110" s="1"/>
  <c r="P110" s="1"/>
  <c r="H119"/>
  <c r="J119" s="1"/>
  <c r="L119" s="1"/>
  <c r="N119" s="1"/>
  <c r="P119" s="1"/>
  <c r="H135"/>
  <c r="J135" s="1"/>
  <c r="L135" s="1"/>
  <c r="N135" s="1"/>
  <c r="P135" s="1"/>
  <c r="H150"/>
  <c r="J150" s="1"/>
  <c r="L150" s="1"/>
  <c r="N150" s="1"/>
  <c r="P150" s="1"/>
  <c r="H204"/>
  <c r="J204" s="1"/>
  <c r="L204" s="1"/>
  <c r="N204" s="1"/>
  <c r="P204" s="1"/>
  <c r="H222"/>
  <c r="J222" s="1"/>
  <c r="L222" s="1"/>
  <c r="N222" s="1"/>
  <c r="P222" s="1"/>
  <c r="H408"/>
  <c r="J408" s="1"/>
  <c r="L408" s="1"/>
  <c r="N408" s="1"/>
  <c r="P408" s="1"/>
  <c r="U33"/>
  <c r="W33" s="1"/>
  <c r="Y33" s="1"/>
  <c r="AA33" s="1"/>
  <c r="U130"/>
  <c r="W130" s="1"/>
  <c r="Y130" s="1"/>
  <c r="AA130" s="1"/>
  <c r="U178"/>
  <c r="W178" s="1"/>
  <c r="Y178" s="1"/>
  <c r="AA178" s="1"/>
  <c r="E500"/>
  <c r="E499" s="1"/>
  <c r="F499" s="1"/>
  <c r="H499" s="1"/>
  <c r="J499" s="1"/>
  <c r="L499" s="1"/>
  <c r="N499" s="1"/>
  <c r="P499" s="1"/>
  <c r="R174"/>
  <c r="S174" s="1"/>
  <c r="F412"/>
  <c r="H412" s="1"/>
  <c r="J412" s="1"/>
  <c r="L412" s="1"/>
  <c r="N412" s="1"/>
  <c r="P412" s="1"/>
  <c r="F385"/>
  <c r="H385" s="1"/>
  <c r="J385" s="1"/>
  <c r="L385" s="1"/>
  <c r="N385" s="1"/>
  <c r="P385" s="1"/>
  <c r="F238"/>
  <c r="H238" s="1"/>
  <c r="J238" s="1"/>
  <c r="L238" s="1"/>
  <c r="N238" s="1"/>
  <c r="P238" s="1"/>
  <c r="F209"/>
  <c r="H209" s="1"/>
  <c r="J209" s="1"/>
  <c r="L209" s="1"/>
  <c r="N209" s="1"/>
  <c r="P209" s="1"/>
  <c r="F161"/>
  <c r="H161" s="1"/>
  <c r="J161" s="1"/>
  <c r="L161" s="1"/>
  <c r="N161" s="1"/>
  <c r="P161" s="1"/>
  <c r="F94"/>
  <c r="H94" s="1"/>
  <c r="J94" s="1"/>
  <c r="L94" s="1"/>
  <c r="N94" s="1"/>
  <c r="P94" s="1"/>
  <c r="S470"/>
  <c r="U470" s="1"/>
  <c r="W470" s="1"/>
  <c r="Y470" s="1"/>
  <c r="AA470" s="1"/>
  <c r="S440"/>
  <c r="S409"/>
  <c r="U409" s="1"/>
  <c r="W409" s="1"/>
  <c r="Y409" s="1"/>
  <c r="AA409" s="1"/>
  <c r="S328"/>
  <c r="U328" s="1"/>
  <c r="W328" s="1"/>
  <c r="Y328" s="1"/>
  <c r="AA328" s="1"/>
  <c r="S275"/>
  <c r="U275" s="1"/>
  <c r="W275" s="1"/>
  <c r="Y275" s="1"/>
  <c r="AA275" s="1"/>
  <c r="S199"/>
  <c r="U199" s="1"/>
  <c r="W199" s="1"/>
  <c r="Y199" s="1"/>
  <c r="AA199" s="1"/>
  <c r="S176"/>
  <c r="U176" s="1"/>
  <c r="W176" s="1"/>
  <c r="Y176" s="1"/>
  <c r="AA176" s="1"/>
  <c r="S172"/>
  <c r="U172" s="1"/>
  <c r="W172" s="1"/>
  <c r="Y172" s="1"/>
  <c r="AA172" s="1"/>
  <c r="S164"/>
  <c r="U164" s="1"/>
  <c r="W164" s="1"/>
  <c r="Y164" s="1"/>
  <c r="AA164" s="1"/>
  <c r="S144"/>
  <c r="H63"/>
  <c r="J63" s="1"/>
  <c r="L63" s="1"/>
  <c r="N63" s="1"/>
  <c r="P63" s="1"/>
  <c r="H79"/>
  <c r="J79" s="1"/>
  <c r="L79" s="1"/>
  <c r="N79" s="1"/>
  <c r="P79" s="1"/>
  <c r="H87"/>
  <c r="J87" s="1"/>
  <c r="L87" s="1"/>
  <c r="N87" s="1"/>
  <c r="P87" s="1"/>
  <c r="H130"/>
  <c r="J130" s="1"/>
  <c r="L130" s="1"/>
  <c r="N130" s="1"/>
  <c r="P130" s="1"/>
  <c r="H163"/>
  <c r="J163" s="1"/>
  <c r="L163" s="1"/>
  <c r="N163" s="1"/>
  <c r="P163" s="1"/>
  <c r="H178"/>
  <c r="J178" s="1"/>
  <c r="L178" s="1"/>
  <c r="N178" s="1"/>
  <c r="P178" s="1"/>
  <c r="G292"/>
  <c r="H319"/>
  <c r="J319" s="1"/>
  <c r="L319" s="1"/>
  <c r="N319" s="1"/>
  <c r="P319" s="1"/>
  <c r="H431"/>
  <c r="J431" s="1"/>
  <c r="L431" s="1"/>
  <c r="N431" s="1"/>
  <c r="P431" s="1"/>
  <c r="U63"/>
  <c r="W63" s="1"/>
  <c r="Y63" s="1"/>
  <c r="AA63" s="1"/>
  <c r="U93"/>
  <c r="W93" s="1"/>
  <c r="U150"/>
  <c r="W150" s="1"/>
  <c r="Y150" s="1"/>
  <c r="AA150" s="1"/>
  <c r="U387"/>
  <c r="W387" s="1"/>
  <c r="Y387" s="1"/>
  <c r="AA387" s="1"/>
  <c r="U163"/>
  <c r="W163" s="1"/>
  <c r="Y163" s="1"/>
  <c r="AA163" s="1"/>
  <c r="T174"/>
  <c r="U194"/>
  <c r="W194" s="1"/>
  <c r="Y194" s="1"/>
  <c r="AA194" s="1"/>
  <c r="U274"/>
  <c r="W274" s="1"/>
  <c r="Y274" s="1"/>
  <c r="AA274" s="1"/>
  <c r="U462"/>
  <c r="W462" s="1"/>
  <c r="Y462" s="1"/>
  <c r="AA462" s="1"/>
  <c r="U488"/>
  <c r="W488" s="1"/>
  <c r="Y488" s="1"/>
  <c r="AA488" s="1"/>
  <c r="U262"/>
  <c r="W262" s="1"/>
  <c r="Y262" s="1"/>
  <c r="AA262" s="1"/>
  <c r="I269"/>
  <c r="I268" s="1"/>
  <c r="W326"/>
  <c r="Y326" s="1"/>
  <c r="AA326" s="1"/>
  <c r="U259"/>
  <c r="W259" s="1"/>
  <c r="Y259" s="1"/>
  <c r="AA259" s="1"/>
  <c r="U297"/>
  <c r="W297" s="1"/>
  <c r="Y297" s="1"/>
  <c r="AA297" s="1"/>
  <c r="T393"/>
  <c r="T383" s="1"/>
  <c r="U411"/>
  <c r="W411" s="1"/>
  <c r="Y411" s="1"/>
  <c r="AA411" s="1"/>
  <c r="U458"/>
  <c r="W458" s="1"/>
  <c r="Y458" s="1"/>
  <c r="AA458" s="1"/>
  <c r="J326"/>
  <c r="W439"/>
  <c r="Y439" s="1"/>
  <c r="AA439" s="1"/>
  <c r="V17"/>
  <c r="I291"/>
  <c r="H47"/>
  <c r="J47" s="1"/>
  <c r="L47" s="1"/>
  <c r="N47" s="1"/>
  <c r="P47" s="1"/>
  <c r="H55"/>
  <c r="J55" s="1"/>
  <c r="L55" s="1"/>
  <c r="N55" s="1"/>
  <c r="P55" s="1"/>
  <c r="G76"/>
  <c r="G75" s="1"/>
  <c r="H93"/>
  <c r="J93" s="1"/>
  <c r="L93" s="1"/>
  <c r="N93" s="1"/>
  <c r="P93" s="1"/>
  <c r="H127"/>
  <c r="J127" s="1"/>
  <c r="L127" s="1"/>
  <c r="N127" s="1"/>
  <c r="P127" s="1"/>
  <c r="G217"/>
  <c r="G250"/>
  <c r="G249" s="1"/>
  <c r="H259"/>
  <c r="J259" s="1"/>
  <c r="L259" s="1"/>
  <c r="N259" s="1"/>
  <c r="P259" s="1"/>
  <c r="H279"/>
  <c r="J279" s="1"/>
  <c r="L279" s="1"/>
  <c r="N279" s="1"/>
  <c r="P279" s="1"/>
  <c r="H339"/>
  <c r="J339" s="1"/>
  <c r="L339" s="1"/>
  <c r="N339" s="1"/>
  <c r="P339" s="1"/>
  <c r="H361"/>
  <c r="J361" s="1"/>
  <c r="L361" s="1"/>
  <c r="N361" s="1"/>
  <c r="P361" s="1"/>
  <c r="H390"/>
  <c r="J390" s="1"/>
  <c r="L390" s="1"/>
  <c r="N390" s="1"/>
  <c r="P390" s="1"/>
  <c r="H425"/>
  <c r="J425" s="1"/>
  <c r="L425" s="1"/>
  <c r="N425" s="1"/>
  <c r="P425" s="1"/>
  <c r="H451"/>
  <c r="J451" s="1"/>
  <c r="L451" s="1"/>
  <c r="N451" s="1"/>
  <c r="P451" s="1"/>
  <c r="H515"/>
  <c r="J515" s="1"/>
  <c r="L515" s="1"/>
  <c r="N515" s="1"/>
  <c r="P515" s="1"/>
  <c r="H523"/>
  <c r="J523" s="1"/>
  <c r="L523" s="1"/>
  <c r="N523" s="1"/>
  <c r="P523" s="1"/>
  <c r="U57"/>
  <c r="W57" s="1"/>
  <c r="Y57" s="1"/>
  <c r="AA57" s="1"/>
  <c r="U226"/>
  <c r="W226" s="1"/>
  <c r="Y226" s="1"/>
  <c r="AA226" s="1"/>
  <c r="U295"/>
  <c r="W295" s="1"/>
  <c r="Y295" s="1"/>
  <c r="AA295" s="1"/>
  <c r="T338"/>
  <c r="U363"/>
  <c r="W363" s="1"/>
  <c r="Y363" s="1"/>
  <c r="AA363" s="1"/>
  <c r="U408"/>
  <c r="W408" s="1"/>
  <c r="Y408" s="1"/>
  <c r="AA408" s="1"/>
  <c r="U454"/>
  <c r="W454" s="1"/>
  <c r="Y454" s="1"/>
  <c r="AA454" s="1"/>
  <c r="U74"/>
  <c r="W74" s="1"/>
  <c r="Y74" s="1"/>
  <c r="AA74" s="1"/>
  <c r="J57"/>
  <c r="L57" s="1"/>
  <c r="N57" s="1"/>
  <c r="P57" s="1"/>
  <c r="G358"/>
  <c r="G357" s="1"/>
  <c r="H411"/>
  <c r="J411" s="1"/>
  <c r="L411" s="1"/>
  <c r="N411" s="1"/>
  <c r="P411" s="1"/>
  <c r="H459"/>
  <c r="J459" s="1"/>
  <c r="L459" s="1"/>
  <c r="N459" s="1"/>
  <c r="P459" s="1"/>
  <c r="T18"/>
  <c r="U47"/>
  <c r="W47" s="1"/>
  <c r="Y47" s="1"/>
  <c r="AA47" s="1"/>
  <c r="U55"/>
  <c r="W55" s="1"/>
  <c r="Y55" s="1"/>
  <c r="AA55" s="1"/>
  <c r="U66"/>
  <c r="W66" s="1"/>
  <c r="Y66" s="1"/>
  <c r="AA66" s="1"/>
  <c r="U87"/>
  <c r="W87" s="1"/>
  <c r="Y87" s="1"/>
  <c r="AA87" s="1"/>
  <c r="U96"/>
  <c r="W96" s="1"/>
  <c r="Y96" s="1"/>
  <c r="AA96" s="1"/>
  <c r="U110"/>
  <c r="W110" s="1"/>
  <c r="Y110" s="1"/>
  <c r="AA110" s="1"/>
  <c r="U255"/>
  <c r="W255" s="1"/>
  <c r="Y255" s="1"/>
  <c r="AA255" s="1"/>
  <c r="T310"/>
  <c r="T309" s="1"/>
  <c r="U372"/>
  <c r="W372" s="1"/>
  <c r="Y372" s="1"/>
  <c r="U406"/>
  <c r="W406" s="1"/>
  <c r="Y406" s="1"/>
  <c r="AA406" s="1"/>
  <c r="U510"/>
  <c r="W510" s="1"/>
  <c r="Y510" s="1"/>
  <c r="AA510" s="1"/>
  <c r="J201"/>
  <c r="L201" s="1"/>
  <c r="N201" s="1"/>
  <c r="P201" s="1"/>
  <c r="W204"/>
  <c r="Y204" s="1"/>
  <c r="AA204" s="1"/>
  <c r="Y93"/>
  <c r="AA93" s="1"/>
  <c r="X190"/>
  <c r="X418"/>
  <c r="X444"/>
  <c r="X472"/>
  <c r="X102"/>
  <c r="X376"/>
  <c r="X404"/>
  <c r="X170"/>
  <c r="X499"/>
  <c r="X268"/>
  <c r="X75"/>
  <c r="X174"/>
  <c r="X181"/>
  <c r="X143"/>
  <c r="X39"/>
  <c r="T500"/>
  <c r="T499" s="1"/>
  <c r="H506"/>
  <c r="J506" s="1"/>
  <c r="L506" s="1"/>
  <c r="N506" s="1"/>
  <c r="P506" s="1"/>
  <c r="F490"/>
  <c r="H490" s="1"/>
  <c r="J490" s="1"/>
  <c r="L490" s="1"/>
  <c r="N490" s="1"/>
  <c r="P490" s="1"/>
  <c r="S490"/>
  <c r="F416"/>
  <c r="H416" s="1"/>
  <c r="J416" s="1"/>
  <c r="L416" s="1"/>
  <c r="N416" s="1"/>
  <c r="P416" s="1"/>
  <c r="S416"/>
  <c r="U416" s="1"/>
  <c r="W416" s="1"/>
  <c r="Y416" s="1"/>
  <c r="AA416" s="1"/>
  <c r="F415"/>
  <c r="H415" s="1"/>
  <c r="J415" s="1"/>
  <c r="L415" s="1"/>
  <c r="N415" s="1"/>
  <c r="P415" s="1"/>
  <c r="S415"/>
  <c r="U415" s="1"/>
  <c r="W415" s="1"/>
  <c r="Y415" s="1"/>
  <c r="AA415" s="1"/>
  <c r="U414"/>
  <c r="W414" s="1"/>
  <c r="Y414" s="1"/>
  <c r="AA414" s="1"/>
  <c r="F381"/>
  <c r="H381" s="1"/>
  <c r="J381" s="1"/>
  <c r="L381" s="1"/>
  <c r="N381" s="1"/>
  <c r="P381" s="1"/>
  <c r="U380"/>
  <c r="W380" s="1"/>
  <c r="Y380" s="1"/>
  <c r="AA380" s="1"/>
  <c r="S381"/>
  <c r="U381" s="1"/>
  <c r="W381" s="1"/>
  <c r="Y381" s="1"/>
  <c r="AA381" s="1"/>
  <c r="H380"/>
  <c r="J380" s="1"/>
  <c r="L380" s="1"/>
  <c r="N380" s="1"/>
  <c r="P380" s="1"/>
  <c r="S378"/>
  <c r="U378" s="1"/>
  <c r="W378" s="1"/>
  <c r="Y378" s="1"/>
  <c r="AA378" s="1"/>
  <c r="V75"/>
  <c r="V39"/>
  <c r="V154"/>
  <c r="V428"/>
  <c r="V264"/>
  <c r="V383"/>
  <c r="V190"/>
  <c r="V444"/>
  <c r="V418"/>
  <c r="V268"/>
  <c r="I237"/>
  <c r="I481"/>
  <c r="I345"/>
  <c r="I249"/>
  <c r="I154"/>
  <c r="I39"/>
  <c r="I337"/>
  <c r="I428"/>
  <c r="I527"/>
  <c r="I309"/>
  <c r="I418"/>
  <c r="I486"/>
  <c r="I444"/>
  <c r="I216"/>
  <c r="T465"/>
  <c r="U465" s="1"/>
  <c r="W465" s="1"/>
  <c r="Y465" s="1"/>
  <c r="AA465" s="1"/>
  <c r="G465"/>
  <c r="H465" s="1"/>
  <c r="J465" s="1"/>
  <c r="L465" s="1"/>
  <c r="N465" s="1"/>
  <c r="P465" s="1"/>
  <c r="U139"/>
  <c r="W139" s="1"/>
  <c r="Y139" s="1"/>
  <c r="AA139" s="1"/>
  <c r="T73"/>
  <c r="T72" s="1"/>
  <c r="U72" s="1"/>
  <c r="W72" s="1"/>
  <c r="Y72" s="1"/>
  <c r="AA72" s="1"/>
  <c r="U101"/>
  <c r="W101" s="1"/>
  <c r="Y101" s="1"/>
  <c r="AA101" s="1"/>
  <c r="G69"/>
  <c r="H69" s="1"/>
  <c r="J69" s="1"/>
  <c r="L69" s="1"/>
  <c r="N69" s="1"/>
  <c r="P69" s="1"/>
  <c r="H70"/>
  <c r="J70" s="1"/>
  <c r="L70" s="1"/>
  <c r="N70" s="1"/>
  <c r="P70" s="1"/>
  <c r="H71"/>
  <c r="J71" s="1"/>
  <c r="L71" s="1"/>
  <c r="N71" s="1"/>
  <c r="P71" s="1"/>
  <c r="T99"/>
  <c r="U70"/>
  <c r="W70" s="1"/>
  <c r="Y70" s="1"/>
  <c r="AA70" s="1"/>
  <c r="T261"/>
  <c r="U261" s="1"/>
  <c r="W261" s="1"/>
  <c r="Y261" s="1"/>
  <c r="AA261" s="1"/>
  <c r="T159"/>
  <c r="U160"/>
  <c r="W160" s="1"/>
  <c r="Y160" s="1"/>
  <c r="AA160" s="1"/>
  <c r="U171"/>
  <c r="W171" s="1"/>
  <c r="Y171" s="1"/>
  <c r="AA171" s="1"/>
  <c r="T170"/>
  <c r="U170" s="1"/>
  <c r="W170" s="1"/>
  <c r="T376"/>
  <c r="U377"/>
  <c r="W377" s="1"/>
  <c r="Y377" s="1"/>
  <c r="AA377" s="1"/>
  <c r="T527"/>
  <c r="T137"/>
  <c r="T237"/>
  <c r="U237" s="1"/>
  <c r="W237" s="1"/>
  <c r="Y237" s="1"/>
  <c r="U238"/>
  <c r="W238" s="1"/>
  <c r="Y238" s="1"/>
  <c r="AA238" s="1"/>
  <c r="T337"/>
  <c r="T429"/>
  <c r="T321"/>
  <c r="T472"/>
  <c r="U472" s="1"/>
  <c r="W472" s="1"/>
  <c r="T216"/>
  <c r="T17"/>
  <c r="T181"/>
  <c r="T207"/>
  <c r="U207" s="1"/>
  <c r="W207" s="1"/>
  <c r="Y207" s="1"/>
  <c r="U208"/>
  <c r="W208" s="1"/>
  <c r="Y208" s="1"/>
  <c r="AA208" s="1"/>
  <c r="T330"/>
  <c r="T345"/>
  <c r="T357"/>
  <c r="T419"/>
  <c r="T481"/>
  <c r="T291"/>
  <c r="U440"/>
  <c r="W440" s="1"/>
  <c r="Y440" s="1"/>
  <c r="AA440" s="1"/>
  <c r="U412"/>
  <c r="W412" s="1"/>
  <c r="Y412" s="1"/>
  <c r="AA412" s="1"/>
  <c r="U397"/>
  <c r="W397" s="1"/>
  <c r="Y397" s="1"/>
  <c r="AA397" s="1"/>
  <c r="U359"/>
  <c r="W359" s="1"/>
  <c r="Y359" s="1"/>
  <c r="AA359" s="1"/>
  <c r="U332"/>
  <c r="W332" s="1"/>
  <c r="Y332" s="1"/>
  <c r="AA332" s="1"/>
  <c r="U233"/>
  <c r="W233" s="1"/>
  <c r="Y233" s="1"/>
  <c r="AA233" s="1"/>
  <c r="U217"/>
  <c r="W217" s="1"/>
  <c r="Y217" s="1"/>
  <c r="AA217" s="1"/>
  <c r="U144"/>
  <c r="W144" s="1"/>
  <c r="Y144" s="1"/>
  <c r="AA144" s="1"/>
  <c r="U97"/>
  <c r="W97" s="1"/>
  <c r="Y97" s="1"/>
  <c r="AA97" s="1"/>
  <c r="U61"/>
  <c r="W61" s="1"/>
  <c r="Y61" s="1"/>
  <c r="AA61" s="1"/>
  <c r="T121"/>
  <c r="T242"/>
  <c r="T269"/>
  <c r="T405"/>
  <c r="T453"/>
  <c r="U453" s="1"/>
  <c r="W453" s="1"/>
  <c r="Y453" s="1"/>
  <c r="AA453" s="1"/>
  <c r="T461"/>
  <c r="U461" s="1"/>
  <c r="W461" s="1"/>
  <c r="Y461" s="1"/>
  <c r="AA461" s="1"/>
  <c r="T487"/>
  <c r="T103"/>
  <c r="T191"/>
  <c r="U466"/>
  <c r="W466" s="1"/>
  <c r="Y466" s="1"/>
  <c r="AA466" s="1"/>
  <c r="U426"/>
  <c r="W426" s="1"/>
  <c r="Y426" s="1"/>
  <c r="AA426" s="1"/>
  <c r="U251"/>
  <c r="W251" s="1"/>
  <c r="Y251" s="1"/>
  <c r="AA251" s="1"/>
  <c r="U239"/>
  <c r="W239" s="1"/>
  <c r="Y239" s="1"/>
  <c r="AA239" s="1"/>
  <c r="U227"/>
  <c r="W227" s="1"/>
  <c r="Y227" s="1"/>
  <c r="AA227" s="1"/>
  <c r="U67"/>
  <c r="W67" s="1"/>
  <c r="Y67" s="1"/>
  <c r="AA67" s="1"/>
  <c r="H529"/>
  <c r="J529" s="1"/>
  <c r="L529" s="1"/>
  <c r="N529" s="1"/>
  <c r="P529" s="1"/>
  <c r="G103"/>
  <c r="G419"/>
  <c r="G439"/>
  <c r="H439" s="1"/>
  <c r="J439" s="1"/>
  <c r="L439" s="1"/>
  <c r="N439" s="1"/>
  <c r="P439" s="1"/>
  <c r="G482"/>
  <c r="G527"/>
  <c r="G264"/>
  <c r="G477"/>
  <c r="H477" s="1"/>
  <c r="J477" s="1"/>
  <c r="L477" s="1"/>
  <c r="N477" s="1"/>
  <c r="P477" s="1"/>
  <c r="G143"/>
  <c r="H144"/>
  <c r="J144" s="1"/>
  <c r="L144" s="1"/>
  <c r="N144" s="1"/>
  <c r="P144" s="1"/>
  <c r="G237"/>
  <c r="H237" s="1"/>
  <c r="G472"/>
  <c r="H472" s="1"/>
  <c r="J472" s="1"/>
  <c r="L472" s="1"/>
  <c r="N472" s="1"/>
  <c r="P472" s="1"/>
  <c r="H473"/>
  <c r="J473" s="1"/>
  <c r="L473" s="1"/>
  <c r="N473" s="1"/>
  <c r="P473" s="1"/>
  <c r="G159"/>
  <c r="H159" s="1"/>
  <c r="J159" s="1"/>
  <c r="L159" s="1"/>
  <c r="N159" s="1"/>
  <c r="P159" s="1"/>
  <c r="G404"/>
  <c r="H175"/>
  <c r="J175" s="1"/>
  <c r="L175" s="1"/>
  <c r="N175" s="1"/>
  <c r="P175" s="1"/>
  <c r="G174"/>
  <c r="G207"/>
  <c r="H207" s="1"/>
  <c r="J207" s="1"/>
  <c r="G291"/>
  <c r="G414"/>
  <c r="H414" s="1"/>
  <c r="J414" s="1"/>
  <c r="L414" s="1"/>
  <c r="N414" s="1"/>
  <c r="H122"/>
  <c r="J122" s="1"/>
  <c r="L122" s="1"/>
  <c r="N122" s="1"/>
  <c r="P122" s="1"/>
  <c r="G155"/>
  <c r="G166"/>
  <c r="G376"/>
  <c r="H421"/>
  <c r="J421" s="1"/>
  <c r="L421" s="1"/>
  <c r="N421" s="1"/>
  <c r="P421" s="1"/>
  <c r="H394"/>
  <c r="J394" s="1"/>
  <c r="L394" s="1"/>
  <c r="N394" s="1"/>
  <c r="P394" s="1"/>
  <c r="G134"/>
  <c r="H134" s="1"/>
  <c r="J134" s="1"/>
  <c r="L134" s="1"/>
  <c r="N134" s="1"/>
  <c r="P134" s="1"/>
  <c r="G186"/>
  <c r="G198"/>
  <c r="H198" s="1"/>
  <c r="J198" s="1"/>
  <c r="L198" s="1"/>
  <c r="N198" s="1"/>
  <c r="P198" s="1"/>
  <c r="G246"/>
  <c r="G310"/>
  <c r="G330"/>
  <c r="H330" s="1"/>
  <c r="J330" s="1"/>
  <c r="L330" s="1"/>
  <c r="N330" s="1"/>
  <c r="P330" s="1"/>
  <c r="G345"/>
  <c r="H466"/>
  <c r="J466" s="1"/>
  <c r="L466" s="1"/>
  <c r="N466" s="1"/>
  <c r="P466" s="1"/>
  <c r="H426"/>
  <c r="J426" s="1"/>
  <c r="L426" s="1"/>
  <c r="N426" s="1"/>
  <c r="P426" s="1"/>
  <c r="H251"/>
  <c r="J251" s="1"/>
  <c r="L251" s="1"/>
  <c r="N251" s="1"/>
  <c r="P251" s="1"/>
  <c r="G138"/>
  <c r="G322"/>
  <c r="G430"/>
  <c r="G458"/>
  <c r="H458" s="1"/>
  <c r="J458" s="1"/>
  <c r="L458" s="1"/>
  <c r="N458" s="1"/>
  <c r="P458" s="1"/>
  <c r="H487"/>
  <c r="J487" s="1"/>
  <c r="L487" s="1"/>
  <c r="N487" s="1"/>
  <c r="P487" s="1"/>
  <c r="H405"/>
  <c r="J405" s="1"/>
  <c r="L405" s="1"/>
  <c r="N405" s="1"/>
  <c r="P405" s="1"/>
  <c r="G126"/>
  <c r="H126" s="1"/>
  <c r="J126" s="1"/>
  <c r="L126" s="1"/>
  <c r="N126" s="1"/>
  <c r="P126" s="1"/>
  <c r="G170"/>
  <c r="H170" s="1"/>
  <c r="J170" s="1"/>
  <c r="L170" s="1"/>
  <c r="N170" s="1"/>
  <c r="G274"/>
  <c r="H274" s="1"/>
  <c r="J274" s="1"/>
  <c r="L274" s="1"/>
  <c r="N274" s="1"/>
  <c r="P274" s="1"/>
  <c r="G338"/>
  <c r="G387"/>
  <c r="H220"/>
  <c r="J220" s="1"/>
  <c r="L220" s="1"/>
  <c r="N220" s="1"/>
  <c r="P220" s="1"/>
  <c r="R265"/>
  <c r="S265" s="1"/>
  <c r="U265" s="1"/>
  <c r="W265" s="1"/>
  <c r="Y265" s="1"/>
  <c r="AA265" s="1"/>
  <c r="E265"/>
  <c r="F265" s="1"/>
  <c r="H265" s="1"/>
  <c r="J265" s="1"/>
  <c r="L265" s="1"/>
  <c r="N265" s="1"/>
  <c r="P265" s="1"/>
  <c r="R500"/>
  <c r="S374"/>
  <c r="U374" s="1"/>
  <c r="W374" s="1"/>
  <c r="Y374" s="1"/>
  <c r="AA374" s="1"/>
  <c r="S373"/>
  <c r="U373" s="1"/>
  <c r="W373" s="1"/>
  <c r="Y373" s="1"/>
  <c r="AA373" s="1"/>
  <c r="S528"/>
  <c r="U528" s="1"/>
  <c r="W528" s="1"/>
  <c r="Y528" s="1"/>
  <c r="AA528" s="1"/>
  <c r="E528"/>
  <c r="S473"/>
  <c r="U473" s="1"/>
  <c r="W473" s="1"/>
  <c r="Y473" s="1"/>
  <c r="AA473" s="1"/>
  <c r="S474"/>
  <c r="U474" s="1"/>
  <c r="W474" s="1"/>
  <c r="Y474" s="1"/>
  <c r="AA474" s="1"/>
  <c r="F454"/>
  <c r="H454" s="1"/>
  <c r="J454" s="1"/>
  <c r="L454" s="1"/>
  <c r="N454" s="1"/>
  <c r="P454" s="1"/>
  <c r="E103"/>
  <c r="E174"/>
  <c r="F174" s="1"/>
  <c r="R376"/>
  <c r="S376" s="1"/>
  <c r="R404"/>
  <c r="S404" s="1"/>
  <c r="E121"/>
  <c r="F121" s="1"/>
  <c r="E376"/>
  <c r="F376" s="1"/>
  <c r="E404"/>
  <c r="F404" s="1"/>
  <c r="E18"/>
  <c r="E338"/>
  <c r="E358"/>
  <c r="E393"/>
  <c r="F393" s="1"/>
  <c r="H393" s="1"/>
  <c r="J393" s="1"/>
  <c r="L393" s="1"/>
  <c r="N393" s="1"/>
  <c r="P393" s="1"/>
  <c r="R18"/>
  <c r="S18" s="1"/>
  <c r="U18" s="1"/>
  <c r="W18" s="1"/>
  <c r="Y18" s="1"/>
  <c r="AA18" s="1"/>
  <c r="R338"/>
  <c r="R358"/>
  <c r="R393"/>
  <c r="E191"/>
  <c r="E232"/>
  <c r="F232" s="1"/>
  <c r="H232" s="1"/>
  <c r="J232" s="1"/>
  <c r="L232" s="1"/>
  <c r="N232" s="1"/>
  <c r="P232" s="1"/>
  <c r="R191"/>
  <c r="R232"/>
  <c r="S232" s="1"/>
  <c r="U232" s="1"/>
  <c r="W232" s="1"/>
  <c r="Y232" s="1"/>
  <c r="AA232" s="1"/>
  <c r="R103"/>
  <c r="E40"/>
  <c r="E445"/>
  <c r="R40"/>
  <c r="S40" s="1"/>
  <c r="U40" s="1"/>
  <c r="W40" s="1"/>
  <c r="Y40" s="1"/>
  <c r="AA40" s="1"/>
  <c r="R445"/>
  <c r="S445" s="1"/>
  <c r="U445" s="1"/>
  <c r="W445" s="1"/>
  <c r="Y445" s="1"/>
  <c r="AA445" s="1"/>
  <c r="R159"/>
  <c r="S159" s="1"/>
  <c r="R75"/>
  <c r="S75" s="1"/>
  <c r="E345"/>
  <c r="E383" l="1"/>
  <c r="F383" s="1"/>
  <c r="H217"/>
  <c r="J217" s="1"/>
  <c r="L217" s="1"/>
  <c r="N217" s="1"/>
  <c r="P217" s="1"/>
  <c r="E429"/>
  <c r="F429" s="1"/>
  <c r="R216"/>
  <c r="S216" s="1"/>
  <c r="R17"/>
  <c r="S17" s="1"/>
  <c r="AA372"/>
  <c r="G216"/>
  <c r="X428"/>
  <c r="U490"/>
  <c r="W490" s="1"/>
  <c r="Y490" s="1"/>
  <c r="AA490" s="1"/>
  <c r="L435"/>
  <c r="N435" s="1"/>
  <c r="P435" s="1"/>
  <c r="K428"/>
  <c r="AA207"/>
  <c r="P170"/>
  <c r="E216"/>
  <c r="F216" s="1"/>
  <c r="R121"/>
  <c r="S121" s="1"/>
  <c r="M268"/>
  <c r="E269"/>
  <c r="R143"/>
  <c r="S143" s="1"/>
  <c r="U143" s="1"/>
  <c r="W143" s="1"/>
  <c r="R269"/>
  <c r="AA237"/>
  <c r="P414"/>
  <c r="Z268"/>
  <c r="O443"/>
  <c r="O268"/>
  <c r="O16"/>
  <c r="O189"/>
  <c r="O154"/>
  <c r="Z16"/>
  <c r="Z443"/>
  <c r="Z290"/>
  <c r="Z189"/>
  <c r="M16"/>
  <c r="M443"/>
  <c r="M290"/>
  <c r="M189"/>
  <c r="T39"/>
  <c r="L207"/>
  <c r="N207" s="1"/>
  <c r="P207" s="1"/>
  <c r="R486"/>
  <c r="S486" s="1"/>
  <c r="H174"/>
  <c r="J174" s="1"/>
  <c r="L174" s="1"/>
  <c r="N174" s="1"/>
  <c r="P174" s="1"/>
  <c r="X290"/>
  <c r="E143"/>
  <c r="F143" s="1"/>
  <c r="H143" s="1"/>
  <c r="J143" s="1"/>
  <c r="L143" s="1"/>
  <c r="N143" s="1"/>
  <c r="P143" s="1"/>
  <c r="L326"/>
  <c r="N326" s="1"/>
  <c r="P326" s="1"/>
  <c r="Y143"/>
  <c r="AA143" s="1"/>
  <c r="F500"/>
  <c r="H500" s="1"/>
  <c r="J500" s="1"/>
  <c r="L500" s="1"/>
  <c r="N500" s="1"/>
  <c r="P500" s="1"/>
  <c r="K268"/>
  <c r="K290"/>
  <c r="K418"/>
  <c r="K189"/>
  <c r="R419"/>
  <c r="S420"/>
  <c r="U420" s="1"/>
  <c r="W420" s="1"/>
  <c r="Y420" s="1"/>
  <c r="AA420" s="1"/>
  <c r="R291"/>
  <c r="S291" s="1"/>
  <c r="S292"/>
  <c r="U292" s="1"/>
  <c r="W292" s="1"/>
  <c r="Y292" s="1"/>
  <c r="AA292" s="1"/>
  <c r="R482"/>
  <c r="S483"/>
  <c r="U483" s="1"/>
  <c r="W483" s="1"/>
  <c r="Y483" s="1"/>
  <c r="AA483" s="1"/>
  <c r="E309"/>
  <c r="F309" s="1"/>
  <c r="F310"/>
  <c r="E249"/>
  <c r="F249" s="1"/>
  <c r="H249" s="1"/>
  <c r="J249" s="1"/>
  <c r="L249" s="1"/>
  <c r="N249" s="1"/>
  <c r="P249" s="1"/>
  <c r="F250"/>
  <c r="H250" s="1"/>
  <c r="J250" s="1"/>
  <c r="L250" s="1"/>
  <c r="N250" s="1"/>
  <c r="P250" s="1"/>
  <c r="R181"/>
  <c r="S181" s="1"/>
  <c r="S182"/>
  <c r="U182" s="1"/>
  <c r="W182" s="1"/>
  <c r="Y182" s="1"/>
  <c r="AA182" s="1"/>
  <c r="E372"/>
  <c r="F372" s="1"/>
  <c r="H372" s="1"/>
  <c r="J372" s="1"/>
  <c r="L372" s="1"/>
  <c r="N372" s="1"/>
  <c r="P372" s="1"/>
  <c r="F373"/>
  <c r="H373" s="1"/>
  <c r="J373" s="1"/>
  <c r="L373" s="1"/>
  <c r="N373" s="1"/>
  <c r="P373" s="1"/>
  <c r="E181"/>
  <c r="F181" s="1"/>
  <c r="H181" s="1"/>
  <c r="J181" s="1"/>
  <c r="L181" s="1"/>
  <c r="N181" s="1"/>
  <c r="P181" s="1"/>
  <c r="F182"/>
  <c r="H182" s="1"/>
  <c r="J182" s="1"/>
  <c r="L182" s="1"/>
  <c r="N182" s="1"/>
  <c r="P182" s="1"/>
  <c r="U159"/>
  <c r="W159" s="1"/>
  <c r="Y159" s="1"/>
  <c r="AA159" s="1"/>
  <c r="E39"/>
  <c r="F39" s="1"/>
  <c r="F40"/>
  <c r="H40" s="1"/>
  <c r="J40" s="1"/>
  <c r="L40" s="1"/>
  <c r="N40" s="1"/>
  <c r="P40" s="1"/>
  <c r="R357"/>
  <c r="S357" s="1"/>
  <c r="S358"/>
  <c r="U358" s="1"/>
  <c r="W358" s="1"/>
  <c r="Y358" s="1"/>
  <c r="AA358" s="1"/>
  <c r="E357"/>
  <c r="F357" s="1"/>
  <c r="H357" s="1"/>
  <c r="J357" s="1"/>
  <c r="L357" s="1"/>
  <c r="N357" s="1"/>
  <c r="P357" s="1"/>
  <c r="F358"/>
  <c r="H358" s="1"/>
  <c r="J358" s="1"/>
  <c r="L358" s="1"/>
  <c r="N358" s="1"/>
  <c r="P358" s="1"/>
  <c r="F345"/>
  <c r="R383"/>
  <c r="S383" s="1"/>
  <c r="U383" s="1"/>
  <c r="W383" s="1"/>
  <c r="Y383" s="1"/>
  <c r="AA383" s="1"/>
  <c r="S393"/>
  <c r="U393" s="1"/>
  <c r="W393" s="1"/>
  <c r="Y393" s="1"/>
  <c r="AA393" s="1"/>
  <c r="E17"/>
  <c r="F17" s="1"/>
  <c r="H17" s="1"/>
  <c r="J17" s="1"/>
  <c r="L17" s="1"/>
  <c r="N17" s="1"/>
  <c r="P17" s="1"/>
  <c r="F18"/>
  <c r="H18" s="1"/>
  <c r="J18" s="1"/>
  <c r="L18" s="1"/>
  <c r="N18" s="1"/>
  <c r="P18" s="1"/>
  <c r="R155"/>
  <c r="S156"/>
  <c r="U156" s="1"/>
  <c r="W156" s="1"/>
  <c r="Y156" s="1"/>
  <c r="AA156" s="1"/>
  <c r="E75"/>
  <c r="F75" s="1"/>
  <c r="H75" s="1"/>
  <c r="J75" s="1"/>
  <c r="L75" s="1"/>
  <c r="N75" s="1"/>
  <c r="P75" s="1"/>
  <c r="F76"/>
  <c r="H76" s="1"/>
  <c r="J76" s="1"/>
  <c r="L76" s="1"/>
  <c r="N76" s="1"/>
  <c r="P76" s="1"/>
  <c r="R330"/>
  <c r="S330" s="1"/>
  <c r="U330" s="1"/>
  <c r="W330" s="1"/>
  <c r="Y330" s="1"/>
  <c r="AA330" s="1"/>
  <c r="S331"/>
  <c r="U331" s="1"/>
  <c r="W331" s="1"/>
  <c r="Y331" s="1"/>
  <c r="AA331" s="1"/>
  <c r="R39"/>
  <c r="S39" s="1"/>
  <c r="H345"/>
  <c r="J345" s="1"/>
  <c r="L345" s="1"/>
  <c r="N345" s="1"/>
  <c r="P345" s="1"/>
  <c r="H216"/>
  <c r="J216" s="1"/>
  <c r="L216" s="1"/>
  <c r="N216" s="1"/>
  <c r="P216" s="1"/>
  <c r="U357"/>
  <c r="W357" s="1"/>
  <c r="Y357" s="1"/>
  <c r="AA357" s="1"/>
  <c r="Y170"/>
  <c r="AA170" s="1"/>
  <c r="Y472"/>
  <c r="AA472" s="1"/>
  <c r="E337"/>
  <c r="F337" s="1"/>
  <c r="F338"/>
  <c r="E268"/>
  <c r="F268" s="1"/>
  <c r="F269"/>
  <c r="R268"/>
  <c r="S268" s="1"/>
  <c r="S269"/>
  <c r="U269" s="1"/>
  <c r="W269" s="1"/>
  <c r="Y269" s="1"/>
  <c r="AA269" s="1"/>
  <c r="R166"/>
  <c r="S166" s="1"/>
  <c r="U166" s="1"/>
  <c r="W166" s="1"/>
  <c r="Y166" s="1"/>
  <c r="AA166" s="1"/>
  <c r="S167"/>
  <c r="U167" s="1"/>
  <c r="W167" s="1"/>
  <c r="Y167" s="1"/>
  <c r="AA167" s="1"/>
  <c r="E166"/>
  <c r="F166" s="1"/>
  <c r="H166" s="1"/>
  <c r="J166" s="1"/>
  <c r="L166" s="1"/>
  <c r="N166" s="1"/>
  <c r="P166" s="1"/>
  <c r="F167"/>
  <c r="H167" s="1"/>
  <c r="J167" s="1"/>
  <c r="L167" s="1"/>
  <c r="N167" s="1"/>
  <c r="P167" s="1"/>
  <c r="R309"/>
  <c r="S309" s="1"/>
  <c r="U309" s="1"/>
  <c r="W309" s="1"/>
  <c r="Y309" s="1"/>
  <c r="AA309" s="1"/>
  <c r="S310"/>
  <c r="U310" s="1"/>
  <c r="W310" s="1"/>
  <c r="Y310" s="1"/>
  <c r="AA310" s="1"/>
  <c r="R249"/>
  <c r="S249" s="1"/>
  <c r="S250"/>
  <c r="U250" s="1"/>
  <c r="W250" s="1"/>
  <c r="Y250" s="1"/>
  <c r="AA250" s="1"/>
  <c r="E321"/>
  <c r="F321" s="1"/>
  <c r="F322"/>
  <c r="R321"/>
  <c r="S321" s="1"/>
  <c r="S322"/>
  <c r="U322" s="1"/>
  <c r="W322" s="1"/>
  <c r="Y322" s="1"/>
  <c r="AA322" s="1"/>
  <c r="E482"/>
  <c r="F483"/>
  <c r="H483" s="1"/>
  <c r="J483" s="1"/>
  <c r="L483" s="1"/>
  <c r="N483" s="1"/>
  <c r="P483" s="1"/>
  <c r="E155"/>
  <c r="F156"/>
  <c r="H156" s="1"/>
  <c r="J156" s="1"/>
  <c r="L156" s="1"/>
  <c r="N156" s="1"/>
  <c r="P156" s="1"/>
  <c r="R428"/>
  <c r="S428" s="1"/>
  <c r="S429"/>
  <c r="U429" s="1"/>
  <c r="W429" s="1"/>
  <c r="Y429" s="1"/>
  <c r="AA429" s="1"/>
  <c r="R345"/>
  <c r="S345" s="1"/>
  <c r="U345" s="1"/>
  <c r="W345" s="1"/>
  <c r="Y345" s="1"/>
  <c r="AA345" s="1"/>
  <c r="S346"/>
  <c r="U346" s="1"/>
  <c r="W346" s="1"/>
  <c r="Y346" s="1"/>
  <c r="AA346" s="1"/>
  <c r="E291"/>
  <c r="F291" s="1"/>
  <c r="F292"/>
  <c r="H292" s="1"/>
  <c r="J292" s="1"/>
  <c r="L292" s="1"/>
  <c r="N292" s="1"/>
  <c r="P292" s="1"/>
  <c r="R137"/>
  <c r="S137" s="1"/>
  <c r="U137" s="1"/>
  <c r="W137" s="1"/>
  <c r="Y137" s="1"/>
  <c r="AA137" s="1"/>
  <c r="S138"/>
  <c r="U138" s="1"/>
  <c r="W138" s="1"/>
  <c r="Y138" s="1"/>
  <c r="AA138" s="1"/>
  <c r="E137"/>
  <c r="F137" s="1"/>
  <c r="F138"/>
  <c r="R444"/>
  <c r="H404"/>
  <c r="J404" s="1"/>
  <c r="L404" s="1"/>
  <c r="N404" s="1"/>
  <c r="P404" s="1"/>
  <c r="U121"/>
  <c r="W121" s="1"/>
  <c r="Y121" s="1"/>
  <c r="AA121" s="1"/>
  <c r="U181"/>
  <c r="W181" s="1"/>
  <c r="Y181" s="1"/>
  <c r="AA181" s="1"/>
  <c r="U216"/>
  <c r="W216" s="1"/>
  <c r="Y216" s="1"/>
  <c r="AA216" s="1"/>
  <c r="U321"/>
  <c r="W321" s="1"/>
  <c r="Y321" s="1"/>
  <c r="AA321" s="1"/>
  <c r="J237"/>
  <c r="L237" s="1"/>
  <c r="N237" s="1"/>
  <c r="P237" s="1"/>
  <c r="E486"/>
  <c r="F486" s="1"/>
  <c r="H486" s="1"/>
  <c r="J486" s="1"/>
  <c r="L486" s="1"/>
  <c r="N486" s="1"/>
  <c r="P486" s="1"/>
  <c r="U174"/>
  <c r="W174" s="1"/>
  <c r="Y174" s="1"/>
  <c r="AA174" s="1"/>
  <c r="T249"/>
  <c r="E419"/>
  <c r="R242"/>
  <c r="S242" s="1"/>
  <c r="U242" s="1"/>
  <c r="W242" s="1"/>
  <c r="Y242" s="1"/>
  <c r="AA242" s="1"/>
  <c r="S243"/>
  <c r="U243" s="1"/>
  <c r="W243" s="1"/>
  <c r="Y243" s="1"/>
  <c r="AA243" s="1"/>
  <c r="E242"/>
  <c r="F242" s="1"/>
  <c r="F243"/>
  <c r="H243" s="1"/>
  <c r="J243" s="1"/>
  <c r="L243" s="1"/>
  <c r="N243" s="1"/>
  <c r="P243" s="1"/>
  <c r="R477"/>
  <c r="S477" s="1"/>
  <c r="U477" s="1"/>
  <c r="W477" s="1"/>
  <c r="Y477" s="1"/>
  <c r="AA477" s="1"/>
  <c r="S478"/>
  <c r="U478" s="1"/>
  <c r="W478" s="1"/>
  <c r="Y478" s="1"/>
  <c r="AA478" s="1"/>
  <c r="U39"/>
  <c r="W39" s="1"/>
  <c r="Y39" s="1"/>
  <c r="AA39" s="1"/>
  <c r="X443"/>
  <c r="X189"/>
  <c r="X16"/>
  <c r="X154"/>
  <c r="U376"/>
  <c r="W376" s="1"/>
  <c r="Y376" s="1"/>
  <c r="AA376" s="1"/>
  <c r="H376"/>
  <c r="J376" s="1"/>
  <c r="L376" s="1"/>
  <c r="N376" s="1"/>
  <c r="P376" s="1"/>
  <c r="V443"/>
  <c r="V290"/>
  <c r="V189"/>
  <c r="V16"/>
  <c r="I16"/>
  <c r="I443"/>
  <c r="I290"/>
  <c r="I189"/>
  <c r="G444"/>
  <c r="G443" s="1"/>
  <c r="G39"/>
  <c r="H39" s="1"/>
  <c r="J39" s="1"/>
  <c r="L39" s="1"/>
  <c r="N39" s="1"/>
  <c r="P39" s="1"/>
  <c r="U73"/>
  <c r="W73" s="1"/>
  <c r="Y73" s="1"/>
  <c r="AA73" s="1"/>
  <c r="U99"/>
  <c r="W99" s="1"/>
  <c r="Y99" s="1"/>
  <c r="AA99" s="1"/>
  <c r="T75"/>
  <c r="U75" s="1"/>
  <c r="W75" s="1"/>
  <c r="Y75" s="1"/>
  <c r="AA75" s="1"/>
  <c r="T268"/>
  <c r="U268" s="1"/>
  <c r="W268" s="1"/>
  <c r="Y268" s="1"/>
  <c r="AA268" s="1"/>
  <c r="T486"/>
  <c r="U487"/>
  <c r="W487" s="1"/>
  <c r="Y487" s="1"/>
  <c r="AA487" s="1"/>
  <c r="T444"/>
  <c r="T154"/>
  <c r="T102"/>
  <c r="T404"/>
  <c r="U404" s="1"/>
  <c r="W404" s="1"/>
  <c r="Y404" s="1"/>
  <c r="AA404" s="1"/>
  <c r="U405"/>
  <c r="W405" s="1"/>
  <c r="Y405" s="1"/>
  <c r="AA405" s="1"/>
  <c r="T418"/>
  <c r="U17"/>
  <c r="W17" s="1"/>
  <c r="Y17" s="1"/>
  <c r="AA17" s="1"/>
  <c r="T428"/>
  <c r="U428" s="1"/>
  <c r="W428" s="1"/>
  <c r="Y428" s="1"/>
  <c r="AA428" s="1"/>
  <c r="U527"/>
  <c r="W527" s="1"/>
  <c r="Y527" s="1"/>
  <c r="AA527" s="1"/>
  <c r="T190"/>
  <c r="U291"/>
  <c r="W291" s="1"/>
  <c r="Y291" s="1"/>
  <c r="AA291" s="1"/>
  <c r="G102"/>
  <c r="H387"/>
  <c r="J387" s="1"/>
  <c r="L387" s="1"/>
  <c r="N387" s="1"/>
  <c r="P387" s="1"/>
  <c r="G383"/>
  <c r="H383" s="1"/>
  <c r="J383" s="1"/>
  <c r="L383" s="1"/>
  <c r="N383" s="1"/>
  <c r="P383" s="1"/>
  <c r="G418"/>
  <c r="G429"/>
  <c r="H430"/>
  <c r="J430" s="1"/>
  <c r="L430" s="1"/>
  <c r="N430" s="1"/>
  <c r="P430" s="1"/>
  <c r="G309"/>
  <c r="H309" s="1"/>
  <c r="J309" s="1"/>
  <c r="L309" s="1"/>
  <c r="N309" s="1"/>
  <c r="P309" s="1"/>
  <c r="H310"/>
  <c r="J310" s="1"/>
  <c r="L310" s="1"/>
  <c r="N310" s="1"/>
  <c r="P310" s="1"/>
  <c r="H291"/>
  <c r="J291" s="1"/>
  <c r="L291" s="1"/>
  <c r="N291" s="1"/>
  <c r="P291" s="1"/>
  <c r="G190"/>
  <c r="G269"/>
  <c r="G137"/>
  <c r="H137" s="1"/>
  <c r="J137" s="1"/>
  <c r="L137" s="1"/>
  <c r="N137" s="1"/>
  <c r="P137" s="1"/>
  <c r="H138"/>
  <c r="J138" s="1"/>
  <c r="L138" s="1"/>
  <c r="N138" s="1"/>
  <c r="P138" s="1"/>
  <c r="G481"/>
  <c r="G321"/>
  <c r="H322"/>
  <c r="J322" s="1"/>
  <c r="L322" s="1"/>
  <c r="N322" s="1"/>
  <c r="P322" s="1"/>
  <c r="H246"/>
  <c r="J246" s="1"/>
  <c r="L246" s="1"/>
  <c r="N246" s="1"/>
  <c r="P246" s="1"/>
  <c r="G242"/>
  <c r="G337"/>
  <c r="H337" s="1"/>
  <c r="J337" s="1"/>
  <c r="L337" s="1"/>
  <c r="N337" s="1"/>
  <c r="P337" s="1"/>
  <c r="H338"/>
  <c r="J338" s="1"/>
  <c r="L338" s="1"/>
  <c r="N338" s="1"/>
  <c r="P338" s="1"/>
  <c r="G185"/>
  <c r="H185" s="1"/>
  <c r="J185" s="1"/>
  <c r="L185" s="1"/>
  <c r="N185" s="1"/>
  <c r="P185" s="1"/>
  <c r="H186"/>
  <c r="J186" s="1"/>
  <c r="L186" s="1"/>
  <c r="N186" s="1"/>
  <c r="P186" s="1"/>
  <c r="G121"/>
  <c r="H121" s="1"/>
  <c r="J121" s="1"/>
  <c r="L121" s="1"/>
  <c r="N121" s="1"/>
  <c r="P121" s="1"/>
  <c r="R264"/>
  <c r="S264" s="1"/>
  <c r="U264" s="1"/>
  <c r="W264" s="1"/>
  <c r="Y264" s="1"/>
  <c r="AA264" s="1"/>
  <c r="E264"/>
  <c r="F264" s="1"/>
  <c r="H264" s="1"/>
  <c r="J264" s="1"/>
  <c r="L264" s="1"/>
  <c r="N264" s="1"/>
  <c r="P264" s="1"/>
  <c r="R499"/>
  <c r="S499" s="1"/>
  <c r="U499" s="1"/>
  <c r="W499" s="1"/>
  <c r="Y499" s="1"/>
  <c r="AA499" s="1"/>
  <c r="S500"/>
  <c r="U500" s="1"/>
  <c r="W500" s="1"/>
  <c r="Y500" s="1"/>
  <c r="AA500" s="1"/>
  <c r="E444"/>
  <c r="F444" s="1"/>
  <c r="H444" s="1"/>
  <c r="J444" s="1"/>
  <c r="L444" s="1"/>
  <c r="N444" s="1"/>
  <c r="P444" s="1"/>
  <c r="F445"/>
  <c r="H445" s="1"/>
  <c r="J445" s="1"/>
  <c r="L445" s="1"/>
  <c r="N445" s="1"/>
  <c r="P445" s="1"/>
  <c r="E527"/>
  <c r="F527" s="1"/>
  <c r="H527" s="1"/>
  <c r="J527" s="1"/>
  <c r="L527" s="1"/>
  <c r="N527" s="1"/>
  <c r="P527" s="1"/>
  <c r="F528"/>
  <c r="H528" s="1"/>
  <c r="J528" s="1"/>
  <c r="L528" s="1"/>
  <c r="N528" s="1"/>
  <c r="P528" s="1"/>
  <c r="R443"/>
  <c r="S443" s="1"/>
  <c r="S444"/>
  <c r="R337"/>
  <c r="S337" s="1"/>
  <c r="U337" s="1"/>
  <c r="W337" s="1"/>
  <c r="Y337" s="1"/>
  <c r="AA337" s="1"/>
  <c r="S338"/>
  <c r="U338" s="1"/>
  <c r="W338" s="1"/>
  <c r="Y338" s="1"/>
  <c r="AA338" s="1"/>
  <c r="R190"/>
  <c r="S191"/>
  <c r="U191" s="1"/>
  <c r="W191" s="1"/>
  <c r="Y191" s="1"/>
  <c r="AA191" s="1"/>
  <c r="R102"/>
  <c r="S102" s="1"/>
  <c r="S103"/>
  <c r="U103" s="1"/>
  <c r="W103" s="1"/>
  <c r="Y103" s="1"/>
  <c r="AA103" s="1"/>
  <c r="E443"/>
  <c r="F443" s="1"/>
  <c r="E190"/>
  <c r="F191"/>
  <c r="H191" s="1"/>
  <c r="J191" s="1"/>
  <c r="L191" s="1"/>
  <c r="N191" s="1"/>
  <c r="P191" s="1"/>
  <c r="E102"/>
  <c r="F102" s="1"/>
  <c r="F103"/>
  <c r="H103" s="1"/>
  <c r="J103" s="1"/>
  <c r="L103" s="1"/>
  <c r="N103" s="1"/>
  <c r="P103" s="1"/>
  <c r="E428" l="1"/>
  <c r="F428" s="1"/>
  <c r="U486"/>
  <c r="W486" s="1"/>
  <c r="Y486" s="1"/>
  <c r="AA486" s="1"/>
  <c r="H242"/>
  <c r="J242" s="1"/>
  <c r="L242" s="1"/>
  <c r="N242" s="1"/>
  <c r="P242" s="1"/>
  <c r="H321"/>
  <c r="J321" s="1"/>
  <c r="L321" s="1"/>
  <c r="N321" s="1"/>
  <c r="P321" s="1"/>
  <c r="T290"/>
  <c r="O531"/>
  <c r="Z531"/>
  <c r="M531"/>
  <c r="R16"/>
  <c r="S16" s="1"/>
  <c r="K531"/>
  <c r="E481"/>
  <c r="F481" s="1"/>
  <c r="F482"/>
  <c r="H482" s="1"/>
  <c r="J482" s="1"/>
  <c r="L482" s="1"/>
  <c r="N482" s="1"/>
  <c r="P482" s="1"/>
  <c r="S155"/>
  <c r="U155" s="1"/>
  <c r="W155" s="1"/>
  <c r="Y155" s="1"/>
  <c r="AA155" s="1"/>
  <c r="R154"/>
  <c r="S154" s="1"/>
  <c r="U154" s="1"/>
  <c r="W154" s="1"/>
  <c r="Y154" s="1"/>
  <c r="AA154" s="1"/>
  <c r="U102"/>
  <c r="W102" s="1"/>
  <c r="Y102" s="1"/>
  <c r="AA102" s="1"/>
  <c r="F190"/>
  <c r="E189"/>
  <c r="F189" s="1"/>
  <c r="R481"/>
  <c r="S481" s="1"/>
  <c r="U481" s="1"/>
  <c r="W481" s="1"/>
  <c r="Y481" s="1"/>
  <c r="AA481" s="1"/>
  <c r="S482"/>
  <c r="U482" s="1"/>
  <c r="W482" s="1"/>
  <c r="Y482" s="1"/>
  <c r="AA482" s="1"/>
  <c r="R418"/>
  <c r="S418" s="1"/>
  <c r="S419"/>
  <c r="U419" s="1"/>
  <c r="W419" s="1"/>
  <c r="Y419" s="1"/>
  <c r="AA419" s="1"/>
  <c r="G16"/>
  <c r="H102"/>
  <c r="J102" s="1"/>
  <c r="L102" s="1"/>
  <c r="N102" s="1"/>
  <c r="P102" s="1"/>
  <c r="S190"/>
  <c r="R189"/>
  <c r="S189" s="1"/>
  <c r="E418"/>
  <c r="F418" s="1"/>
  <c r="H418" s="1"/>
  <c r="J418" s="1"/>
  <c r="L418" s="1"/>
  <c r="N418" s="1"/>
  <c r="P418" s="1"/>
  <c r="F419"/>
  <c r="H419" s="1"/>
  <c r="J419" s="1"/>
  <c r="L419" s="1"/>
  <c r="N419" s="1"/>
  <c r="P419" s="1"/>
  <c r="F155"/>
  <c r="H155" s="1"/>
  <c r="J155" s="1"/>
  <c r="L155" s="1"/>
  <c r="N155" s="1"/>
  <c r="P155" s="1"/>
  <c r="E154"/>
  <c r="F154" s="1"/>
  <c r="H481"/>
  <c r="J481" s="1"/>
  <c r="L481" s="1"/>
  <c r="N481" s="1"/>
  <c r="P481" s="1"/>
  <c r="U249"/>
  <c r="W249" s="1"/>
  <c r="Y249" s="1"/>
  <c r="AA249" s="1"/>
  <c r="E290"/>
  <c r="F290" s="1"/>
  <c r="H443"/>
  <c r="J443" s="1"/>
  <c r="L443" s="1"/>
  <c r="N443" s="1"/>
  <c r="P443" s="1"/>
  <c r="U418"/>
  <c r="W418" s="1"/>
  <c r="Y418" s="1"/>
  <c r="AA418" s="1"/>
  <c r="X531"/>
  <c r="V531"/>
  <c r="I531"/>
  <c r="T16"/>
  <c r="T443"/>
  <c r="U444"/>
  <c r="W444" s="1"/>
  <c r="Y444" s="1"/>
  <c r="AA444" s="1"/>
  <c r="T189"/>
  <c r="U190"/>
  <c r="W190" s="1"/>
  <c r="Y190" s="1"/>
  <c r="AA190" s="1"/>
  <c r="G268"/>
  <c r="H268" s="1"/>
  <c r="J268" s="1"/>
  <c r="L268" s="1"/>
  <c r="N268" s="1"/>
  <c r="P268" s="1"/>
  <c r="H269"/>
  <c r="J269" s="1"/>
  <c r="L269" s="1"/>
  <c r="N269" s="1"/>
  <c r="P269" s="1"/>
  <c r="G290"/>
  <c r="G189"/>
  <c r="H190"/>
  <c r="J190" s="1"/>
  <c r="L190" s="1"/>
  <c r="N190" s="1"/>
  <c r="P190" s="1"/>
  <c r="G428"/>
  <c r="H428" s="1"/>
  <c r="J428" s="1"/>
  <c r="L428" s="1"/>
  <c r="N428" s="1"/>
  <c r="P428" s="1"/>
  <c r="H429"/>
  <c r="J429" s="1"/>
  <c r="L429" s="1"/>
  <c r="N429" s="1"/>
  <c r="P429" s="1"/>
  <c r="G154"/>
  <c r="R290"/>
  <c r="S290" s="1"/>
  <c r="U290" s="1"/>
  <c r="W290" s="1"/>
  <c r="Y290" s="1"/>
  <c r="AA290" s="1"/>
  <c r="E16"/>
  <c r="H290" l="1"/>
  <c r="J290" s="1"/>
  <c r="L290" s="1"/>
  <c r="N290" s="1"/>
  <c r="P290" s="1"/>
  <c r="H154"/>
  <c r="J154" s="1"/>
  <c r="L154" s="1"/>
  <c r="N154" s="1"/>
  <c r="P154" s="1"/>
  <c r="H189"/>
  <c r="J189" s="1"/>
  <c r="L189" s="1"/>
  <c r="N189" s="1"/>
  <c r="P189" s="1"/>
  <c r="U16"/>
  <c r="W16" s="1"/>
  <c r="Y16" s="1"/>
  <c r="AA16" s="1"/>
  <c r="U189"/>
  <c r="W189" s="1"/>
  <c r="Y189" s="1"/>
  <c r="AA189" s="1"/>
  <c r="G531"/>
  <c r="U443"/>
  <c r="W443" s="1"/>
  <c r="Y443" s="1"/>
  <c r="AA443" s="1"/>
  <c r="T531"/>
  <c r="R531"/>
  <c r="S531" s="1"/>
  <c r="F16"/>
  <c r="H16" s="1"/>
  <c r="J16" s="1"/>
  <c r="L16" s="1"/>
  <c r="N16" s="1"/>
  <c r="P16" s="1"/>
  <c r="E531"/>
  <c r="F531" s="1"/>
  <c r="H531" l="1"/>
  <c r="J531" s="1"/>
  <c r="L531" s="1"/>
  <c r="N531" s="1"/>
  <c r="P531" s="1"/>
  <c r="U531"/>
  <c r="W531" s="1"/>
  <c r="Y531" s="1"/>
  <c r="AA531" s="1"/>
</calcChain>
</file>

<file path=xl/sharedStrings.xml><?xml version="1.0" encoding="utf-8"?>
<sst xmlns="http://schemas.openxmlformats.org/spreadsheetml/2006/main" count="1068" uniqueCount="651">
  <si>
    <t xml:space="preserve">Целевая статья
</t>
  </si>
  <si>
    <t>Вид расхода</t>
  </si>
  <si>
    <t xml:space="preserve">Наименование
</t>
  </si>
  <si>
    <t xml:space="preserve">Муниципальная программа городского округа Тейково «Развитие образования в городском округе Тейково» </t>
  </si>
  <si>
    <t xml:space="preserve">Муниципальная программа городского округа Тейково «Культура городского округа Тейково» </t>
  </si>
  <si>
    <t>Муниципальная программа городского округа Тейково «Развитие физической культуры, спорта и повышение эффективности молодежной политики»</t>
  </si>
  <si>
    <t xml:space="preserve">Муниципальная программа городского округа Тейково «Формирование инвестиционной привлекательности городского округа Тейково» </t>
  </si>
  <si>
    <t>Муниципальная программа городского округа Тейково «Предупреждение и ликвидация  последствий чрезвычайных ситуаций, гражданская оборона»</t>
  </si>
  <si>
    <t>Непрограммные направления деятельности  органов местного самоуправления городского округа Тейково</t>
  </si>
  <si>
    <t xml:space="preserve">Всего
</t>
  </si>
  <si>
    <t>Проведение выборов и референдумов</t>
  </si>
  <si>
    <t>Реализация  полномочий Российской Федерации по составлению (изменению) списков кандидатов в присяжные заседатели федеральных судов общей юрисдикции в Российской Федерации</t>
  </si>
  <si>
    <t>01 6 00 00000</t>
  </si>
  <si>
    <t>01 6 01 00240</t>
  </si>
  <si>
    <t xml:space="preserve">
 Иные бюджетные ассигнования</t>
  </si>
  <si>
    <t>01 6 01 00000</t>
  </si>
  <si>
    <t xml:space="preserve">Подпрограмма «Организация муниципальных мероприятий в сфере образования»  </t>
  </si>
  <si>
    <t>Основное мероприятие «Проведение  муниципальных мероприятий в сфере образования для учащихся и педагогических работников»</t>
  </si>
  <si>
    <t>01 5 00 00000</t>
  </si>
  <si>
    <t>01 5 01 00000</t>
  </si>
  <si>
    <t>01 5 01 20120</t>
  </si>
  <si>
    <t>Проведение  муниципальных мероприятий в сфере образования для учащихся и педагогических работников</t>
  </si>
  <si>
    <t>Основное мероприятие «Проведение  муниципальных семинаров, конференций, форумов, выставок по проблемам внедрения современной модели образования »</t>
  </si>
  <si>
    <t>01 5 02 00000</t>
  </si>
  <si>
    <t>01 5 02 20130</t>
  </si>
  <si>
    <t xml:space="preserve">Проведение  муниципальных семинаров, конференций, форумов, выставок по проблемам внедрения современной модели образования </t>
  </si>
  <si>
    <t>01 5 03 00000</t>
  </si>
  <si>
    <t>01 5 03 20140</t>
  </si>
  <si>
    <t>Основное мероприятие «Обеспечение выполнения функций муниципальных учреждений»</t>
  </si>
  <si>
    <t>01 4 00 00000</t>
  </si>
  <si>
    <t xml:space="preserve">Подпрограмма  «Предоставление мер  социальной поддержки в сфере образования» </t>
  </si>
  <si>
    <t>07 1 00 00000</t>
  </si>
  <si>
    <t>07 1 01 00000</t>
  </si>
  <si>
    <t>07 1 01 00550</t>
  </si>
  <si>
    <t xml:space="preserve">
Иные бюджетные ассигнования</t>
  </si>
  <si>
    <t>Закупка товаров, работ и услуг для 
обеспечения государственных (муниципальных) нужд</t>
  </si>
  <si>
    <t>Основное мероприятие  «Резервный фонд администрации городского округа Тейково»</t>
  </si>
  <si>
    <t>Резервный фонд администрации городского округа Тейково</t>
  </si>
  <si>
    <t xml:space="preserve">Подпрограмма  «Резервный фонд администрации городского округа Тейково»  </t>
  </si>
  <si>
    <t>07 3 00 00000</t>
  </si>
  <si>
    <t>07 3 01 00000</t>
  </si>
  <si>
    <t>07 3 01 00570</t>
  </si>
  <si>
    <t>Субсидирование части затрат субъектам малого и среднего предпринимательства по аренде выставочных площадей для участия в выставочно-ярмарочных мероприятиях</t>
  </si>
  <si>
    <t>06 0 00 00000</t>
  </si>
  <si>
    <t>06 1 00 00000</t>
  </si>
  <si>
    <t>06 1 01 00000</t>
  </si>
  <si>
    <t>06 1 01 60090</t>
  </si>
  <si>
    <t xml:space="preserve">Подпрограмма  «Обеспечение жилыми помещениями детей-сирот, детей, оставшихся без попечения родителей, лиц из их числа по договору найма специализированных жилых помещений» </t>
  </si>
  <si>
    <t>Основное мероприятие   «Обеспечение жилыми помещениями детей-сирот, детей, оставшихся без попечения родителей, лиц из их числа по договору найма специализированных жилых помещений»</t>
  </si>
  <si>
    <t>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</si>
  <si>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05 9 00 00000</t>
  </si>
  <si>
    <t>05 9 01 00000</t>
  </si>
  <si>
    <t>05 9 01 R0820</t>
  </si>
  <si>
    <t xml:space="preserve">Подпрограмма   «Безопасный город»  </t>
  </si>
  <si>
    <t>Основное мероприятие   «Безопасный город»</t>
  </si>
  <si>
    <t>Расходы на создание системы видеонаблюдения</t>
  </si>
  <si>
    <t>Осуществление отдельных государственных полномочий 
по организации проведения на территории Ивановской области мероприятий по предупреждению и ликвидации болезней животных, их лечению, защите населения от болезней, общих для человека и животных, в части организации проведения мероприятий по отлову и содержанию безнадзорных животных</t>
  </si>
  <si>
    <t>05 8 00 00000</t>
  </si>
  <si>
    <t>05 8 01 00000</t>
  </si>
  <si>
    <t>05 8 01 40040</t>
  </si>
  <si>
    <t>05 8 01 80370</t>
  </si>
  <si>
    <t>05 7 00 00000</t>
  </si>
  <si>
    <t>05 7 01 00000</t>
  </si>
  <si>
    <t>05 7 01 00520</t>
  </si>
  <si>
    <t>Предоставление субсидий бюджетным, автономным учреждениям и иным некоммерческим организациям</t>
  </si>
  <si>
    <t xml:space="preserve">Основное мероприятие «Проведение специальной оценки условий труда   в муниципальном бюджетном учреждении «Многофункциональный центр предоставления государственных и муниципальных услуг»» </t>
  </si>
  <si>
    <t>Проведение специальной оценки условий труда   в муниципальном бюджетном учреждении «Многофункциональный центр предоставления государственных и муниципальных услуг»</t>
  </si>
  <si>
    <t>05 7 02 00000</t>
  </si>
  <si>
    <t>05 7 02 00700</t>
  </si>
  <si>
    <t>05 5 00 00000</t>
  </si>
  <si>
    <t>05 5 01 00000</t>
  </si>
  <si>
    <t>05 5 01 00510</t>
  </si>
  <si>
    <t xml:space="preserve">Подпрограмма  «Обеспечение жильем молодых семей» </t>
  </si>
  <si>
    <t>Основное мероприятие  «Обеспечение жильем молодых семей»</t>
  </si>
  <si>
    <t>Социальные выплаты молодым семьям на приобретение (строительство) жилого помещения</t>
  </si>
  <si>
    <t>Основное мероприятие «Обеспечение функций  исполнительно-распорядительного  органа местного самоуправления»</t>
  </si>
  <si>
    <t>Обеспечение функций  исполнительно-
распорядительного  органа местного самоуправления</t>
  </si>
  <si>
    <t>08 0 00 00000</t>
  </si>
  <si>
    <t>08 1 00 00000</t>
  </si>
  <si>
    <t>08 1 01 00000</t>
  </si>
  <si>
    <t>08 1 01 00600</t>
  </si>
  <si>
    <t>08 1 02 00000</t>
  </si>
  <si>
    <t>08 1 02 00610</t>
  </si>
  <si>
    <t>Основное мероприятие  «Осуществление отдельных государственных полномочий в сфере административных правонарушений»</t>
  </si>
  <si>
    <t>Осуществление отдельных государственных полномочий в сфере административных правонарушений</t>
  </si>
  <si>
    <t>08 1 03 00000</t>
  </si>
  <si>
    <t>08 1 03 80350</t>
  </si>
  <si>
    <t>Основное мероприятие  «Осуществление полномочий по созданию и организации деятельности комиссий по делам несовершеннолетних и защите их прав»</t>
  </si>
  <si>
    <t>Осуществление полномочий по созданию и организации деятельности комиссий по делам несовершеннолетних и защите их прав</t>
  </si>
  <si>
    <t>08 1 04 00000</t>
  </si>
  <si>
    <t>08 1 04 80360</t>
  </si>
  <si>
    <t>Основное мероприятие «Организация дополнительного профессионального образования лиц, замещающих выборные муниципальные должности, и муниципальных служащих»</t>
  </si>
  <si>
    <t>Организация дополнительного профессионального образования лиц, замещающих выборные муниципальные должности, и муниципальных служащих</t>
  </si>
  <si>
    <t>08 1 05 00000</t>
  </si>
  <si>
    <t>08 1 05 80610</t>
  </si>
  <si>
    <t>Подготовка, переподготовка и повышение
 квалификации лиц, замещающих выборные муниципальные должности, а также профессиональная подготовка, переподготовка и повышение квалификации муниципальных служащих</t>
  </si>
  <si>
    <t>Информатизация городского округа Тейково</t>
  </si>
  <si>
    <t>08 2 00 00000</t>
  </si>
  <si>
    <t>08 2 01 00000</t>
  </si>
  <si>
    <t>08 2 01 00640</t>
  </si>
  <si>
    <t xml:space="preserve">Подпрограмма  «Реализация  мероприятий по обеспечению населения городского округа Тейково водоснабжением, водоотведением и услугами бань» </t>
  </si>
  <si>
    <t>05 0 00 00000</t>
  </si>
  <si>
    <t>05 1 00 00000</t>
  </si>
  <si>
    <t>04 0 00 00000</t>
  </si>
  <si>
    <t>Подпрограмма «Организация физкультурных мероприятий, спортивных мероприятий и участия спортсменов городского округа Тейково в соревнованиях»</t>
  </si>
  <si>
    <t>Основное мероприятие  «Организация физкультурных мероприятий, спортивных мероприятий, направленных на популяризацию массовых видов спорта»</t>
  </si>
  <si>
    <t>Организация физкультурных мероприятий, 
спортивных мероприятий, направленных на популяризацию массовых видов спорта</t>
  </si>
  <si>
    <t>04 2 00 00000</t>
  </si>
  <si>
    <t>04 2 01 00000</t>
  </si>
  <si>
    <t>04 2 01 20150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</si>
  <si>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</si>
  <si>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Основное мероприятие  «Организация  участия спортсменов городского округа Тейково в выездных мероприятиях»</t>
  </si>
  <si>
    <t>Организация  участия спортсменов городского округа Тейково в выездных мероприятиях</t>
  </si>
  <si>
    <t>04 2 02 00000</t>
  </si>
  <si>
    <t>04 2 02 20160</t>
  </si>
  <si>
    <t>Основное мероприятие  «Участия мужской команды «ФК Тейково» в чемпионате Ивановской области по футболу»</t>
  </si>
  <si>
    <t>Участия мужской команды «ФК Тейково» в чемпионате Ивановской области по футболу</t>
  </si>
  <si>
    <t>04 2 03 00000</t>
  </si>
  <si>
    <t>04 2 03 20170</t>
  </si>
  <si>
    <t xml:space="preserve">Подпрограмма «Муниципальная поддержка городских социально -  ориентированных некоммерческих организаций» </t>
  </si>
  <si>
    <t xml:space="preserve">Основное мероприятие «Оказание финансовой поддержки городским социально -  ориентированным организациям» </t>
  </si>
  <si>
    <t>Оказание финансовой поддержки городским социально -  ориентированным организациям</t>
  </si>
  <si>
    <t>02 0 00 00000</t>
  </si>
  <si>
    <t>02 1 00 00000</t>
  </si>
  <si>
    <t>02 1 01 00000</t>
  </si>
  <si>
    <t>02 1 01 60010</t>
  </si>
  <si>
    <t xml:space="preserve">Подпрограмма «Поддержка семьи» </t>
  </si>
  <si>
    <t>Основное мероприятие «Оказание психолого-педагогической помощи семьям и несовершеннолетним гражданам путем применения процедуры медиации»</t>
  </si>
  <si>
    <t>Оказание психолого-педагогической помощи семьям и несовершеннолетним гражданам путем применения процедуры медиации</t>
  </si>
  <si>
    <t>02 2 00 00000</t>
  </si>
  <si>
    <t>02 2 01 00000</t>
  </si>
  <si>
    <t>02 2 01 20020</t>
  </si>
  <si>
    <t>Основное мероприятие «Организация и проведение мероприятий, направленных на поддержку отдельных категорий граждан»</t>
  </si>
  <si>
    <t>Организация и проведение мероприятий, направленных на поддержку отдельных категорий граждан</t>
  </si>
  <si>
    <t>02 2 02 00000</t>
  </si>
  <si>
    <t>02 2 02 20030</t>
  </si>
  <si>
    <t xml:space="preserve">Подпрограмма «Поддержка категорий граждан, постоянно проживающих на территории городского округа Тейково, попавших в трудную жизненную ситуацию» </t>
  </si>
  <si>
    <t>Основное мероприятие «Оказание адресной материальной помощи жителям города, находящимся в трудной жизненной ситуации»</t>
  </si>
  <si>
    <t>Оказание адресной материальной помощи жителям города, находящимся в трудной жизненной ситуации</t>
  </si>
  <si>
    <t>02 3 00 00000</t>
  </si>
  <si>
    <t>02 3 01 00000</t>
  </si>
  <si>
    <t xml:space="preserve">Подпрограмма «Поддержка самоорганизации граждан по месту жительства» </t>
  </si>
  <si>
    <t>02 4 00 00000</t>
  </si>
  <si>
    <t xml:space="preserve">Подпрограмма «Организация работы по взаимосвязи органов местного самоуправления с населением городского округа Тейково» </t>
  </si>
  <si>
    <t>Основное мероприятие «Организация и проведение мероприятий, связанных с профессиональными праздниками»</t>
  </si>
  <si>
    <t>Организация и проведение мероприятий, связанных с профессиональными праздниками</t>
  </si>
  <si>
    <t>02 5 00 00000</t>
  </si>
  <si>
    <t>02 5 01 00000</t>
  </si>
  <si>
    <t>02 5 01 20050</t>
  </si>
  <si>
    <t>Основное мероприятие «Организация и проведение совещаний, круглых столов, семинаров, встреч руководителей ОМС с жителями города»</t>
  </si>
  <si>
    <t>Организация и проведение совещаний, круглых столов, семинаров, встреч руководителей ОМС с жителями города</t>
  </si>
  <si>
    <t>02 5 03 00000</t>
  </si>
  <si>
    <t>02 5 03 20070</t>
  </si>
  <si>
    <t xml:space="preserve">Подпрограмма  «Обеспечение взаимосвязи городского округа Тейково с другими муниципальными образованиями» </t>
  </si>
  <si>
    <t>Основное мероприятие «Уплата взноса в Ассоциацию «Совет муниципальных образований Ивановской области»»</t>
  </si>
  <si>
    <t>Уплата взноса в Ассоциацию «Совет муниципальных образований Ивановской области»</t>
  </si>
  <si>
    <t>02 6 00 00000</t>
  </si>
  <si>
    <t>02 6 01 00000</t>
  </si>
  <si>
    <t>02 6 01 90090</t>
  </si>
  <si>
    <t xml:space="preserve">Подпрограмма «Организация культурного досуга в коллективах самодеятельного народного творчества»  </t>
  </si>
  <si>
    <t xml:space="preserve">Основное мероприятие «Организация культурного досуга в коллективах самодеятельного народного творчества» </t>
  </si>
  <si>
    <t>Организация культурного досуга в коллективах самодеятельного народного творчества</t>
  </si>
  <si>
    <t>Поэтапное доведение средней заработной платы работникам  культуры муниципальных учреждений культуры  Ивановской области  до средней заработной платы в Ивановской области</t>
  </si>
  <si>
    <t>Софинансирование расходов, связанных с поэтапным доведением средней заработной платы работникам культуры муниципальных учреждений культуры Ивановской области до средней заработной платы в Ивановской области</t>
  </si>
  <si>
    <t>03 0 00 00000</t>
  </si>
  <si>
    <t>03 1 00 00000</t>
  </si>
  <si>
    <t>03 1 01 00000</t>
  </si>
  <si>
    <t>03 1 01 00350</t>
  </si>
  <si>
    <t>03 1 01 S0340</t>
  </si>
  <si>
    <t>03 1 01 80340</t>
  </si>
  <si>
    <t xml:space="preserve">Основное мероприятие «Укрепление материально-технической базы учреждений культуры» </t>
  </si>
  <si>
    <t>Укрепление материально-технической базы учреждений культуры</t>
  </si>
  <si>
    <t>03 1 02 00000</t>
  </si>
  <si>
    <t xml:space="preserve">Основное мероприятие «Проведение ремонтных работ, приобретение строительных материалов и строительных смесей для проведения ремонтных работ, оплата договоров по разработке проектно-сметной документации  и по проверке достоверности проектно-сметной документации в учреждениях культуры» </t>
  </si>
  <si>
    <t>Проведение ремонтных работ, приобретение строительных материалов и строительных смесей для проведения ремонтных работ, оплата договоров по разработке проектно-сметной документации  и по проверке достоверности проектно-сметной документации в учреждениях культуры</t>
  </si>
  <si>
    <t>03 1 03 00000</t>
  </si>
  <si>
    <t>03 1 03 00420</t>
  </si>
  <si>
    <t xml:space="preserve">Основное мероприятие «Проведение специальной оценки условий труда   в учреждениях культуры» </t>
  </si>
  <si>
    <t>Проведение специальной оценки условий труда   в учреждениях культуры</t>
  </si>
  <si>
    <t>03 1 04 00000</t>
  </si>
  <si>
    <t>03 1 04 00460</t>
  </si>
  <si>
    <t xml:space="preserve">Основное мероприятие «Осуществление библиотечного, библиографического и информационного обслуживания пользователей библиотеки» </t>
  </si>
  <si>
    <t>Осуществление библиотечного, библиографического и информационного обслуживания пользователей библиотеки</t>
  </si>
  <si>
    <t>03 3 00 00000</t>
  </si>
  <si>
    <t>03 3 01 00000</t>
  </si>
  <si>
    <t>03 3 01 00390</t>
  </si>
  <si>
    <t xml:space="preserve">Поэтапное доведение средней заработной платы работникам культуры муниципальных учреждений культуры Ивановской области до средней заработной платы в Ивановской области </t>
  </si>
  <si>
    <t>03 3 01 S0340</t>
  </si>
  <si>
    <t>Софинансирование на поэтапное доведение средней заработной платы работникам культуры муниципальных учреждений культуры Ивановской области до средней заработной платы в Ивановской области</t>
  </si>
  <si>
    <t>03 3 01 80340</t>
  </si>
  <si>
    <t>Основное мероприятие «Проведение ремонтных работ, приобретение строительных материалов и строительных смесей для проведения ремонтных работ, оплата договоров по разработке проектно-сметной документации  и по проверке достоверности проектно-сметной документации в учреждениях культуры»</t>
  </si>
  <si>
    <t>03 3 02 00000</t>
  </si>
  <si>
    <t>03 3 02 00440</t>
  </si>
  <si>
    <t>03 3 03 00000</t>
  </si>
  <si>
    <t>03 3 03 00620</t>
  </si>
  <si>
    <t>03 3 04 00000</t>
  </si>
  <si>
    <t>03 3 04 00040</t>
  </si>
  <si>
    <t>Укрепление материально-технической базы муниципальных учреждений культуры Ивановской области по наказам избирателей депутатам Ивановской областной Думы</t>
  </si>
  <si>
    <t>03 3 04 80670</t>
  </si>
  <si>
    <t xml:space="preserve">Подпрограмма «Организация культурно-массовых мероприятий в городском округе Тейково» </t>
  </si>
  <si>
    <t>Основное мероприятие «Организация и проведение мероприятий, связанных с государственными праздниками, юбилейными и памятными датами»</t>
  </si>
  <si>
    <t>Организация и проведение мероприятий, связанных с государственными праздниками, юбилейными и памятными датами</t>
  </si>
  <si>
    <t>03 4 00 00000</t>
  </si>
  <si>
    <t>03 4 01 00000</t>
  </si>
  <si>
    <t>03 4 01 20080</t>
  </si>
  <si>
    <t xml:space="preserve">Подпрограмма «Информационная открытость органов местного самоуправления городского округа Тейково»  </t>
  </si>
  <si>
    <t>Основное мероприятие «Информационное обслуживание населения городского округа Тейково»</t>
  </si>
  <si>
    <t>Информационное обслуживание населения городского округа Тейково</t>
  </si>
  <si>
    <t>03 5 00 00000</t>
  </si>
  <si>
    <t>03 5 01 00000</t>
  </si>
  <si>
    <t>03 5 01 00430</t>
  </si>
  <si>
    <t xml:space="preserve">Основное мероприятие «Проведение специальной оценки условий труда   в учреждениях СМИ» </t>
  </si>
  <si>
    <t>Проведение специальной оценки условий труда   в учреждениях СМИ</t>
  </si>
  <si>
    <t>03 5 02 00000</t>
  </si>
  <si>
    <t>03 5 02 00630</t>
  </si>
  <si>
    <t>Информирование населения о деятельности органов местного самоуправления городского округа Тейково</t>
  </si>
  <si>
    <t>Иные бюджетные ассигнования</t>
  </si>
  <si>
    <t xml:space="preserve">Подпрограмма  «Ремонт, капитальный ремонт и содержание автомобильных дорог общего пользования местного значения» </t>
  </si>
  <si>
    <t>Основное мероприятие «Ремонт, капитальный ремонт и содержание автомобильных дорог общего пользования местного значения»</t>
  </si>
  <si>
    <t xml:space="preserve">Ремонт, капитальный ремонт автомобильных дорог местного значения и сооружений на них  </t>
  </si>
  <si>
    <t>05 2 00 00000</t>
  </si>
  <si>
    <t>05 2 01 00000</t>
  </si>
  <si>
    <t>05 2 01 00490</t>
  </si>
  <si>
    <t xml:space="preserve">Подпрограмма  «Обеспечение транспортной доступности» </t>
  </si>
  <si>
    <t>Основное мероприятие  «Обеспечение транспортной доступности»</t>
  </si>
  <si>
    <t>05 3 00 00000</t>
  </si>
  <si>
    <t>05 3 01 00000</t>
  </si>
  <si>
    <t>05 4 00 00000</t>
  </si>
  <si>
    <t>05 4 01 00000</t>
  </si>
  <si>
    <t xml:space="preserve">Подпрограмма  «Благоустройство городского округа Тейково» </t>
  </si>
  <si>
    <t>Основное мероприятие  «Благоустройство городского округа Тейково»</t>
  </si>
  <si>
    <t xml:space="preserve">Подпрограмма «Реализация дошкольных образовательных программ» </t>
  </si>
  <si>
    <t>Дошкольное образование детей. Присмотр и уход за детьми</t>
  </si>
  <si>
    <t>Основное мероприятие «Реализация дошкольных образовательных программ и мероприятия по их развитию»</t>
  </si>
  <si>
    <t>01 0 00 00000</t>
  </si>
  <si>
    <t>01 1 00 00000</t>
  </si>
  <si>
    <t>01 1 01 00000</t>
  </si>
  <si>
    <t>01 1 01 00010</t>
  </si>
  <si>
    <t xml:space="preserve">Софинансирование на реализацию мероприятий по укреплению пожарной безопасности муниципальных дошкольных образовательных организаций </t>
  </si>
  <si>
    <t>01 1 01 00020</t>
  </si>
  <si>
    <t xml:space="preserve">Укрепление материально-технической базы дошкольных образовательных организаций </t>
  </si>
  <si>
    <t>01 1 01 00030</t>
  </si>
  <si>
    <t>Проведение ремонтных работ, приобретение строительных материалов и строительных смесей для проведения ремонтных работ, оплата договоров по разработке проектно-сметной документации  и по проверке достоверности проектно-сметной документации в бюджетных дошкольных образовательных организациях</t>
  </si>
  <si>
    <t>01 1 01 00040</t>
  </si>
  <si>
    <t>01 1 01 80170</t>
  </si>
  <si>
    <t>Основное мероприятие «Проведение специальной оценки условий
 труда в дошкольных образовательных организациях</t>
  </si>
  <si>
    <t>01 1 02 00000</t>
  </si>
  <si>
    <t>01 1 02 00300</t>
  </si>
  <si>
    <t xml:space="preserve">Проведение специальной оценки условий труда в дошкольных образовательных организаций </t>
  </si>
  <si>
    <t xml:space="preserve">Подпрограмма  «Реализация основных общеобразовательных программ»  </t>
  </si>
  <si>
    <t>Предоставление  общедоступного  бесплатного начального общего, основного общего, среднего (полного) общего образования по основным общеобразовательным программам</t>
  </si>
  <si>
    <t>Основное мероприятие «Реализация основных общеобразовательных программ и мероприятия по их развитию»</t>
  </si>
  <si>
    <t>01 2 00 00000</t>
  </si>
  <si>
    <t>01 2 01 00000</t>
  </si>
  <si>
    <t>01 2 01 00060</t>
  </si>
  <si>
    <t>Укрепление материально-технической базы общеобразовательных организаций</t>
  </si>
  <si>
    <t>01 2 01 00080</t>
  </si>
  <si>
    <t>Проведение ремонтных работ, приобретение строительных материалов и строительных смесей для проведения ремонтных работ, оплата договоров по разработке проектно-сметной документации  и по проверке достоверности проектно-сметной документации в бюджетных общеобразовательных организациях</t>
  </si>
  <si>
    <t>01 2 01 00090</t>
  </si>
  <si>
    <t>01 2 01 00100</t>
  </si>
  <si>
    <t>Софинансирование на реализацию  мероприятий по укреплению пожарной безопасности общеобразовательных организаций</t>
  </si>
  <si>
    <t>01 2 01 S0060</t>
  </si>
  <si>
    <t>Финансовое 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в общеобразовательных организациях, включая расходы на оплату труда, на приобретение учебников и учебных пособий, средств обучения, игр, игрушек (за исключением расходов на содержание зданий и оплату коммунальных услуг)</t>
  </si>
  <si>
    <t>01 2 01 80150</t>
  </si>
  <si>
    <t>Основное мероприятие «Проведение специальной оценки условий труда  в общеобразовательных организаций»</t>
  </si>
  <si>
    <t>Проведение специальной оценки условий труда  в общеобразовательных организаций</t>
  </si>
  <si>
    <t>01 2 02 00000</t>
  </si>
  <si>
    <t>01 2 02 00310</t>
  </si>
  <si>
    <t xml:space="preserve">Подпрограмма «Реализация дополнительных образовательных программ»  </t>
  </si>
  <si>
    <t>Дополнительное образование детей</t>
  </si>
  <si>
    <t>Основное мероприятие «Реализация дополнительных образовательных программ и мероприятия по их развитию»</t>
  </si>
  <si>
    <t>01 3 00 00000</t>
  </si>
  <si>
    <t>01 3 01 00000</t>
  </si>
  <si>
    <t>01 3 01 00110</t>
  </si>
  <si>
    <t>Дополнительное образование детей в сфере культуры и искусства</t>
  </si>
  <si>
    <t>Укрепление материально-технической базы муниципальных  организаций дополнительного образования детей</t>
  </si>
  <si>
    <t>01 3 01 00170</t>
  </si>
  <si>
    <t>01 3 01 00190</t>
  </si>
  <si>
    <t xml:space="preserve">Софинансирование на поэтапное доведение средней заработной платы педагогическим работникам иных муниципальных организаций дополнительного образования детей до средней заработной платы учителей в Ивановской области </t>
  </si>
  <si>
    <t>01 3 01 81420</t>
  </si>
  <si>
    <t>Поэтапное доведение средней заработной платы педагогическим работникам иных муниципальных организаций дополнительного образования детей до средней заработной платы учителей в Ивановской области</t>
  </si>
  <si>
    <t>01 3 01 S1420</t>
  </si>
  <si>
    <t>Софинансирование на поэтапное доведение  средней заработной платы педагогическим работникам муниципальных организаций дополнительного образования детей в сфере культуры и искусства до средней заработной платы учителей в Ивановской области</t>
  </si>
  <si>
    <t>Поэтапное доведение средней заработной платы педагогическим работникам муниципальных организаций дополнительного образования детей в сфере культуры и искусства до средней заработной платы учителей в Ивановской области</t>
  </si>
  <si>
    <t>Софинансирование на поэтапное  доведение средней заработной платы педагогическим работникам муниципальных организаций дополнительного образования детей в сфере физической культуры и спорта до средней заработной платы учителей в Ивановской области</t>
  </si>
  <si>
    <t>01 3 01 81440</t>
  </si>
  <si>
    <t>Поэтапное доведение средней заработной платы педагогическим работникам  муниципальных организаций  дополнительного образования детей в сфере физической культуры и спорта до средней заработной платы учителей в Ивановской области</t>
  </si>
  <si>
    <t>01 3 01 S1440</t>
  </si>
  <si>
    <t>01 3 02 00000</t>
  </si>
  <si>
    <t>01 3 02 00320</t>
  </si>
  <si>
    <t>Проведение специальной оценки условий труда  в муниципальных организаций дополнительного образования детей</t>
  </si>
  <si>
    <t>01 4 01 00000</t>
  </si>
  <si>
    <t>Основное мероприятие «Финансовое обеспечение предоставления мер социальной поддержки в сфере образования»</t>
  </si>
  <si>
    <t>Осуществление переданных органам местного самоуправления государственных полномочий Ивановской области по присмотру и уходу за детьми-сиротами и детьми, оставшимися без попечения родителей, детьми-инвалидами в муниципальных дошкольных образовательных организациях и детьми, нуждающимися в длительном лечении, в муниципальных дошкольных образовательных организациях, осуществляющих оздоровление</t>
  </si>
  <si>
    <t>01 4 01 80100</t>
  </si>
  <si>
    <t>Осуществление переданных органам местного самоуправления государственных полномочий Ивановской области  по выплате компенсации части родительской платы за присмотр и уход за детьми в образовательных организациях, реализующих образовательную программу дошкольного образования</t>
  </si>
  <si>
    <t>01 4 01 80110</t>
  </si>
  <si>
    <t>Организация отдыха детей в каникулярное время в части организации двухразового питания в лагерях дневного пребывания</t>
  </si>
  <si>
    <t>01 4 01 S0190</t>
  </si>
  <si>
    <t>01 4 01 80200</t>
  </si>
  <si>
    <t>Осуществление переданных государственных полномочий по организации двухразового питания детей-сирот и детей, находящихся в трудной жизненной ситуации, в лагерях дневного пребывания</t>
  </si>
  <si>
    <t>05 6 00 00000</t>
  </si>
  <si>
    <t>05 6 01 00000</t>
  </si>
  <si>
    <t>Субсидии юридическим лицам и индивидуальным предпринимателям на ремонт и содержание объектов внешнего благоустройства и мест захоронения</t>
  </si>
  <si>
    <t>05 6 01 60070</t>
  </si>
  <si>
    <t>Капитальные вложения в объекты  государственной (муниципальной) собственности</t>
  </si>
  <si>
    <t>Проведение муниципальных выборов в представительный орган  городского округа Тейково</t>
  </si>
  <si>
    <t>40 0 00 00000</t>
  </si>
  <si>
    <t>40 1 00 00000</t>
  </si>
  <si>
    <t>40 1 00 90010</t>
  </si>
  <si>
    <t>Иные непрограммные мероприятия</t>
  </si>
  <si>
    <t>40 9 00 00000</t>
  </si>
  <si>
    <t>40 9 00 00500</t>
  </si>
  <si>
    <t>Обеспечение функционирования  Председателя городской Думы городского округа Тейково</t>
  </si>
  <si>
    <t>Обеспечение функций  представительного органа городского округа Тейково</t>
  </si>
  <si>
    <t>40 9 00 00660</t>
  </si>
  <si>
    <t>40 9 00 00670</t>
  </si>
  <si>
    <t>Непрограммные направления деятельности исполнительно-распорядительного  органа местного самоуправления</t>
  </si>
  <si>
    <t>41 0 00 00000</t>
  </si>
  <si>
    <t>Организация  дополнительного материального обеспечения граждан, удостоенных звания «Почетный гражданин города Тейково»</t>
  </si>
  <si>
    <t>41 9 00 00000</t>
  </si>
  <si>
    <t>Социальное обеспечение и иные выплаты населению</t>
  </si>
  <si>
    <t>Организация пенсионного обеспечения лиц, замещавших выборные муниципальные должности на постоянной основе и должности муниципальной службы городского округа Тейково</t>
  </si>
  <si>
    <t xml:space="preserve">Оплата услуг по разработке и согласованию документации, необходимой для размещения муниципальных заказов городского округа Тейково </t>
  </si>
  <si>
    <t>41 9 00 90020</t>
  </si>
  <si>
    <t>Оценка недвижимости, признание прав и регулирование отношений по муниципальной собственности</t>
  </si>
  <si>
    <t>41 9 00 90030</t>
  </si>
  <si>
    <t>Проведение комплекса работ по межеванию земель для постановки на кадастровый учет земельных участков, на которые возникает право собственности городского округа Тейково</t>
  </si>
  <si>
    <t>41 9 00 90040</t>
  </si>
  <si>
    <t>41 9 00 90050</t>
  </si>
  <si>
    <t>42 0 00 00000</t>
  </si>
  <si>
    <t>Составление (изменение) списков кандидатов в присяжные заседатели федеральных судов общей юрисдикции</t>
  </si>
  <si>
    <t>42 9 00 00000</t>
  </si>
  <si>
    <t>42 9 00 51200</t>
  </si>
  <si>
    <t>Организация  временной занятости детей и подростков в бюджетных общеобразовательных организациях</t>
  </si>
  <si>
    <t>Организация  временной занятости детей и подростков в организациях дополнительного образования детей</t>
  </si>
  <si>
    <t>08 1 05 S0610</t>
  </si>
  <si>
    <t>тыс. руб.</t>
  </si>
  <si>
    <t>Основное мероприятие «Приобретение и установка уличных спортивных площадок для занятий физической культурой и спортом »</t>
  </si>
  <si>
    <t>01 5 04 00000</t>
  </si>
  <si>
    <t xml:space="preserve">Основное мероприятие «Обеспечение 
деятельности муниципального  учреждения «Аварийно-диспетчерская служба» </t>
  </si>
  <si>
    <t xml:space="preserve">Обеспечение деятельности муниципального 
 учреждения «Аварийно-диспетчерская служба»  </t>
  </si>
  <si>
    <t xml:space="preserve">Подпрограмма «Обеспечение деятельности муниципального  учреждения «Аварийно-диспетчерская служба» </t>
  </si>
  <si>
    <t>07 0 00 00000</t>
  </si>
  <si>
    <t>Основное мероприятие  «Обеспечение деятельности муниципального казенного учреждения «Централизованная бухгалтерия бюджетного учета»»</t>
  </si>
  <si>
    <t>Обеспечение деятельности муниципального казенного учреждения «Централизованная бухгалтерия бюджетного учета»</t>
  </si>
  <si>
    <t>Организация предоставления государственных и муниципальных услуг на базе муниципального бюджетного учреждения городского округа Тейково «Многофункциональный центр предоставления государственных и муниципальных услуг»</t>
  </si>
  <si>
    <t xml:space="preserve">Основное мероприятие «Организация предоставления государственных и муниципальных услуг на базе муниципального бюджетного учреждения городского округа Тейково «Многофункциональный центр предоставления государственных и муниципальных услуг»» </t>
  </si>
  <si>
    <t xml:space="preserve">Подпрограмма  «Организация предоставления государственных и муниципальных услуг на базе муниципального бюджетного учреждения городского округа Тейково «Многофункциональный центр предоставления государственных и муниципальных услуг»» </t>
  </si>
  <si>
    <t>Проведение ежегодных муниципальных
 конкурсов «Лучшая школа года», «Лучший сад года»</t>
  </si>
  <si>
    <t>Основное мероприятие «Проведение ежегодных муниципальных
 конкурсов «Лучшая школа года», «Лучший сад года»»</t>
  </si>
  <si>
    <t xml:space="preserve">Подпрограмма  «Обеспечение деятельности муниципального казенного учреждения городского округа Тейково «Служба заказчика»» </t>
  </si>
  <si>
    <t>Основное мероприятие  «Расходы на обеспечение деятельности муниципального казенного учреждения городского округа Тейково  «Служба заказчика»»</t>
  </si>
  <si>
    <t>Расходы на обеспечение деятельности муниципального казенного учреждения  городского округа Тейково «Служба заказчика»</t>
  </si>
  <si>
    <t>Подпрограмма «Обеспечение деятельности муниципального учреждения Централизованная бухгалтерия  Отдела образования администрации г.Тейково Ивановской области»</t>
  </si>
  <si>
    <t>Обеспечение выполнения функций муниципального  учреждения Централизованная бухгалтерия  Отдела образования администрации г.Тейково Ивановской области</t>
  </si>
  <si>
    <t xml:space="preserve"> Уплата взносов на капитальный ремонт общего имущества за муниципальные жилые и нежилые помещения многоквартирных домов городского округа Тейково, участвующих в региональной программе капитального ремонта общего имущества в многоквартирных домах </t>
  </si>
  <si>
    <t>02 3 01 26030</t>
  </si>
  <si>
    <t>41 9 00 26010</t>
  </si>
  <si>
    <t>41 9 00 26020</t>
  </si>
  <si>
    <t>Мероприятия по обеспечению транспортной доступности</t>
  </si>
  <si>
    <t>05 3 01 00720</t>
  </si>
  <si>
    <t>Мероприятия по предупреждению и ликвидации  последствий чрезвычайных ситуаций и стихийных бедствий</t>
  </si>
  <si>
    <t>41 9 00 26060</t>
  </si>
  <si>
    <t>Субсидия на адресную поддержку учащихся 1-11 классов при организации питания (горячий комплексный завтрак) в общеобразовательных организациях городского округа Тейково</t>
  </si>
  <si>
    <t>01 4 01 00260</t>
  </si>
  <si>
    <t xml:space="preserve">Подпрограмма «Библиотечно-информационное обслуживание населения» </t>
  </si>
  <si>
    <t>Организация и проведение сертификации спортивных сооружений</t>
  </si>
  <si>
    <t>01 5 04 00710</t>
  </si>
  <si>
    <t>Подпрограмма «Формирование современной городской среды»</t>
  </si>
  <si>
    <t>05 Ж 00 00000</t>
  </si>
  <si>
    <t>Основное мероприятие «Организация целевой подготовки педагогов для работы в муниципальных образовательных организациях городского округа Тейково»</t>
  </si>
  <si>
    <t>Организация целевой подготовки педагогов для работы в муниципальных образовательных организациях городского округа Тейково</t>
  </si>
  <si>
    <t>Софинансирование расходов по 
 обеспечению функционирования многофункциональных центров предоставления государственных и муниципальных услуг</t>
  </si>
  <si>
    <t>05 7 01 82910</t>
  </si>
  <si>
    <t>03 3 01 L5191</t>
  </si>
  <si>
    <t>Основное мероприятие «Проведение государственной  экспертизы сметных объемов работ по благоустройству дворовых территорий и территории массового посещения жителей города»</t>
  </si>
  <si>
    <t>05 Ж 02 00000</t>
  </si>
  <si>
    <t>Проведение государственной  экспертизы сметных объемов работ по благоустройству дворовых территорий и территории массового посещения жителей города</t>
  </si>
  <si>
    <t>05 Ж 02 20300</t>
  </si>
  <si>
    <t>Расходы  по предупреждению и ликвидации
 болезней животных, их лечению, защите населения от болезней, общих для человека и животных, в части организации проведения мероприятий по отлову и содержанию безнадзорных животных</t>
  </si>
  <si>
    <t>05 8 01 20270</t>
  </si>
  <si>
    <t>Разработка генерального плана городского округа Тейково на 2021-2042 годы</t>
  </si>
  <si>
    <t>41 9 00 90100</t>
  </si>
  <si>
    <t>09 0 00 00000</t>
  </si>
  <si>
    <t>09 1 00 00000</t>
  </si>
  <si>
    <t>09 1 01 00000</t>
  </si>
  <si>
    <t>Муниципальная программа городского округа Тейково "Комплексные кадастровые работы на территории городского округа Тейково Ивановской области"</t>
  </si>
  <si>
    <t>05 2 01 S0490</t>
  </si>
  <si>
    <t>Комплектование книжных фондов библиотек городского округа Тейково</t>
  </si>
  <si>
    <t>Подпрограмма "Дополнительное образование детей в сфере культуры и искусства"</t>
  </si>
  <si>
    <t>03 7 00 00000</t>
  </si>
  <si>
    <t>Основное мероприятие "Дополнительное образование детей в сфере культуры и искусства"</t>
  </si>
  <si>
    <t>03 7 01 00000</t>
  </si>
  <si>
    <t>03 7 01 00120</t>
  </si>
  <si>
    <t>03 7 01 S1430</t>
  </si>
  <si>
    <t>Подпрограмма "Информирование населения о деятельности органов местного самоуправления городского округа Тейково"</t>
  </si>
  <si>
    <t>Основное мероприятие "Информирование населения о деятельности органов местного самоуправления городского округа Тейково"</t>
  </si>
  <si>
    <t>02 8 00 00000</t>
  </si>
  <si>
    <t>02 8 01 00000</t>
  </si>
  <si>
    <t>02 8 01 20090</t>
  </si>
  <si>
    <t>Основное мероприятие  «Выплата компенсации уплаченного земельного налога председателям уличных комитетов и территориальных общественных советов (ТОС) либо их супруге (супругу)»</t>
  </si>
  <si>
    <t>02 4 03 00000</t>
  </si>
  <si>
    <t>Выплата компенсации уплаченного земельного налога председателям уличных комитетов и территориальных общественных советов (ТОС) либо их супруге (супругу)</t>
  </si>
  <si>
    <t>02 4 03 26050</t>
  </si>
  <si>
    <t>Оплата услуг по содержанию муниципальной системы видеонаблюдения</t>
  </si>
  <si>
    <t>05 8 01 40050</t>
  </si>
  <si>
    <t>Муниципальная программа городского округа Тейково «Организация работы по взаимосвязи органов местного самоуправления с населением городского округа Тейково на 2014-2024 годы»</t>
  </si>
  <si>
    <t>Муниципальная программа городского округа Тейково «Обеспечение населения городского округа Тейково услугами жилищно-коммунального хозяйства и развитие транспортной системы в 2014-2024 годах»</t>
  </si>
  <si>
    <t>Муниципальная программа городского округа Тейково «Совершенствование институтов местного самоуправления городского округа Тейково на 2014-2024 годы»</t>
  </si>
  <si>
    <t>05 2 01 S0510</t>
  </si>
  <si>
    <t>05 4 01 L4970</t>
  </si>
  <si>
    <t>09 1 01 L5110</t>
  </si>
  <si>
    <t>Подпрограмма "Проведение комплексных кадастровых работ на территории городского округа Тейково Ивановской области"</t>
  </si>
  <si>
    <t>Основное мероприятие "Проведение комплексных кадастровых работ на территории городского округа Тейково Ивановской области"</t>
  </si>
  <si>
    <t>Проведение комплексных кадастровых работ на территории городского округа Тейково Ивановской области</t>
  </si>
  <si>
    <t>Основное мероприятие «Разработка проекта по благоустройству общественной территории»</t>
  </si>
  <si>
    <t>05 Ж 03 00000</t>
  </si>
  <si>
    <t>Разработка проекта по благоустройству общественной территории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</si>
  <si>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05 Ж 03 20600</t>
  </si>
  <si>
    <t>05 Ж 03 20600</t>
  </si>
  <si>
    <t>Основное мероприятие «Формирование комфортной городской среды»</t>
  </si>
  <si>
    <t>05 Ж F2 00000</t>
  </si>
  <si>
    <t>Реализация программ по формированию комфортной городской среды</t>
  </si>
  <si>
    <t>05 Ж F2 55550</t>
  </si>
  <si>
    <t>Подпрограмма «Снос домов и хозяйственных построек»</t>
  </si>
  <si>
    <t>05 К 00 00000</t>
  </si>
  <si>
    <t>Основное мероприятие «Выполнение технических заключений о состоянии технических конструкций жилых домов и жилых помещений»</t>
  </si>
  <si>
    <t>05 К 01 00000</t>
  </si>
  <si>
    <t>Выполнение технических заключений о состоянии технических конструкций жилых домов и жилых помещений</t>
  </si>
  <si>
    <t>05 К 01 30100</t>
  </si>
  <si>
    <t>Основное мероприятие «Снос жилых домов и хозяйственных построек»</t>
  </si>
  <si>
    <t>05 К 02 00000</t>
  </si>
  <si>
    <t>Снос жилых домов и хозяйственных построек</t>
  </si>
  <si>
    <t>05 К 02 30200</t>
  </si>
  <si>
    <t>Основное мероприятие «Проведение оценки земельных участков с жилыми домами, пришедшими в нежилое состояние»</t>
  </si>
  <si>
    <t>05 К 03 00000</t>
  </si>
  <si>
    <t>Проведение оценки земельных участков с жилыми домами, пришедшими в нежилое состояние</t>
  </si>
  <si>
    <t>05 К 03 30300</t>
  </si>
  <si>
    <t>Актуализация схемы теплоснабжения городского округа Тейково Ивановской области</t>
  </si>
  <si>
    <t>41 9 00 90120</t>
  </si>
  <si>
    <t>03 7 01 81430</t>
  </si>
  <si>
    <t>Укрепление материально-технической базы муниципальных  организаций дополнительного образования детей в сфере культуры и искусства</t>
  </si>
  <si>
    <t>Профилактика правонарушений на территории городского округа Тейково</t>
  </si>
  <si>
    <t>05 8 01 40060</t>
  </si>
  <si>
    <t>Проведение специальной оценки условий труда   в администрации городского округа  Тейково Ивановской области</t>
  </si>
  <si>
    <t>08 1 01 00700</t>
  </si>
  <si>
    <t>Предпроектное обследование мостов в городском округе Тейково</t>
  </si>
  <si>
    <t>05 2 01 00500</t>
  </si>
  <si>
    <t xml:space="preserve">Подпрограмма  «Реализация молодежной политики»   </t>
  </si>
  <si>
    <t>01 7 00 00000</t>
  </si>
  <si>
    <t xml:space="preserve">Основное мероприятие  «Организация  мероприятий, носящих общегородской и межмуниципальный характер» </t>
  </si>
  <si>
    <t>01 7 01 00000</t>
  </si>
  <si>
    <t>Организация  мероприятий, носящих общегородской и межмуниципальный характер</t>
  </si>
  <si>
    <t>01 7 01 20100</t>
  </si>
  <si>
    <t>Основное мероприятие «Поддержка  молодых специалистов муниципальных учреждений социальной сферы  городского округа Тейково»</t>
  </si>
  <si>
    <t>01 7 02 00000</t>
  </si>
  <si>
    <t>Поддержка молодых специалистов   муниципальных учреждений социальной сферы  городского округа Тейково</t>
  </si>
  <si>
    <t xml:space="preserve">01 7 02 20200 </t>
  </si>
  <si>
    <t>01 7 03 00000</t>
  </si>
  <si>
    <t>01 7 03 S3110</t>
  </si>
  <si>
    <t>03 7 01 S1950</t>
  </si>
  <si>
    <t>Расходы на исполнение судебных актов, предусматривающих обращение взыскания на средства бюджета городского округа Тейково по денежным обязательствам муниципальных казенных учреждений</t>
  </si>
  <si>
    <t>41 9 00 90130</t>
  </si>
  <si>
    <t>03 1 02 S1980</t>
  </si>
  <si>
    <t>Реализация программ по созданию комфортной городской среды в малых городах и исторических поселениях – победителях Всероссийского конкурса лучших проектов создания комфортной городской среды</t>
  </si>
  <si>
    <t>05 Ж F2 54240</t>
  </si>
  <si>
    <t>01 3 01 00220</t>
  </si>
  <si>
    <t>Развитие системы подготовки спортивного резерва</t>
  </si>
  <si>
    <t>2022 год</t>
  </si>
  <si>
    <t xml:space="preserve">Подпрограмма «Развитие субъектов малого и среднего предпринимательства в городском округе Тейково на 2014 – 2024 годы» </t>
  </si>
  <si>
    <t>Основное мероприятие «Развитие субъектов малого и среднего предпринимательства в городском округе Тейково на 2014 – 2024 годы»</t>
  </si>
  <si>
    <t xml:space="preserve">Подпрограмма  «Совершенствование институтов местного самоуправления городского округа Тейково на 2014-2024 годы»  </t>
  </si>
  <si>
    <t>Основное мероприятие  «Обновление материально-технической базы для формирования у обучающихся современных технологических и гуманитарных навыков»</t>
  </si>
  <si>
    <t>Обновление материально-технической базы для формирования у обучающихся современных технологических и гуманитарных навыков</t>
  </si>
  <si>
    <t>01 2 03 00000</t>
  </si>
  <si>
    <t>01 2 03 Е1010</t>
  </si>
  <si>
    <t>Благоустройство по наказам избирателей депутатам Ивановской областной Думы</t>
  </si>
  <si>
    <t>Укрепление материально-технической базы дошкольных образовательных организаций по наказам избирателей депутатам Ивановской областной Думы</t>
  </si>
  <si>
    <t>Укрепление материально-технической базы общеобразовательных организаций по наказам избирателей депутатам Ивановской областной Думы</t>
  </si>
  <si>
    <t>Подпрограмма «Проведение ремонта жилых помещений, замены бытового санитарно-технического оборудования в жилых помещениях, занимаемых инвалидами и участниками Великой Отечественной войны 1941-1945 г.г. в городском округе Тейково»</t>
  </si>
  <si>
    <t>Основное мероприятие «Проведение ремонта жилых помещений, замены бытового санитарно-технического оборудования в жилых помещениях, занимаемых инвалидами и участниками Великой Отечественной войны 1941-1945 г.г. в городском округе Тейково»</t>
  </si>
  <si>
    <t>05 Д 01 00000</t>
  </si>
  <si>
    <t>05 Д 00 00000</t>
  </si>
  <si>
    <t>Проведение ремонта жилых помещений и  замена бытового и сантехнического оборудования в жилых помещениях, занимаемых инвалидами и участниками Великой Отечественной войны 1941-1945 годов в городском округе Тейково</t>
  </si>
  <si>
    <t>05 Д 01 S0250</t>
  </si>
  <si>
    <t xml:space="preserve">Подпрограмма  «Информатизация городского округа Тейково на 2014-2024 годы»  </t>
  </si>
  <si>
    <t>Основное мероприятие  «Информатизация городского округа Тейково на 2014-2024 годы»</t>
  </si>
  <si>
    <t xml:space="preserve">Возмещение затрат на финансовое обеспечение получения дошкольного образования в частных дошкольных образовательных организациях,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    </t>
  </si>
  <si>
    <t>01 1 01 85500</t>
  </si>
  <si>
    <t>Основное мероприятие «Мероприятия по обеспечению населения городского округа Тейково водоснабжением, водоотведением и услугами бань»</t>
  </si>
  <si>
    <t>05 1 01 00000</t>
  </si>
  <si>
    <t>Устройство станции ЖБО г.Тейково</t>
  </si>
  <si>
    <t>05 1 01 40160</t>
  </si>
  <si>
    <t>Проведение ремонтных работ, приобретение строительных материалов и строительных смесей для проведения ремонтных работ, оплата договоров по разработке проектно-сметной документации  и по проверке достоверности проектно-сметной документации в организациях  дополнительного образования детей в сфере культуры и искусства</t>
  </si>
  <si>
    <t>03 7 01 00130</t>
  </si>
  <si>
    <t>Основное мероприятие «Субсидирование на государственную поддержку субъектов малого и среднего предпринимательства»</t>
  </si>
  <si>
    <t>06 1 I5 00000</t>
  </si>
  <si>
    <t>Субсидирование на государственную поддержку субъектов малого и среднего предпринимательства</t>
  </si>
  <si>
    <t>06 1 I5 55272</t>
  </si>
  <si>
    <t>05 Л 00 00000</t>
  </si>
  <si>
    <t>Основное мероприятие "Предоставление субсидий на реализацию мероприятий по организации теплоснабжения населения в границах городского округа Тейково"</t>
  </si>
  <si>
    <t>05 Л 01 00000</t>
  </si>
  <si>
    <t>Предоставление субсидий на реализацию мероприятий по организации теплоснабжения населения в границах городского округа Тейково</t>
  </si>
  <si>
    <t>05 Л 01 30400</t>
  </si>
  <si>
    <t>Подпрограмма "Реализация мероприятий по обеспечению населения городского округа Тейково теплоснабжением и горячим водоснабжением"</t>
  </si>
  <si>
    <t>41 9 00 90070</t>
  </si>
  <si>
    <t>41 9 0090070</t>
  </si>
  <si>
    <t>Резервные средства для индексации в размере 4,2 %  расходов по оплате труда работников бюджетного сектора экономики, на которых не распространяются указы Президента Российской Федерации от 07.05.2012 № 597 "О мероприятиях по реализации государственной социальной политики" и от 01.06.2012 № 761 "О Национальной стратегии действий в интересах детей на 2012-2017 годы", и заработная плата которых не индексировалась с 1 января 2014 года</t>
  </si>
  <si>
    <t>01 4 01 S0080</t>
  </si>
  <si>
    <t>Разработка проекта внесения изменений в Правила землепользования и застройки городского округа Тейково Ивановской области</t>
  </si>
  <si>
    <t>41 9 00 90210</t>
  </si>
  <si>
    <t>Обустройство контейнерных площадок</t>
  </si>
  <si>
    <t>05 6 01 40130</t>
  </si>
  <si>
    <t>Основное мероприятие «Формирование современной городской среды»</t>
  </si>
  <si>
    <t>05 Ж 01 00000</t>
  </si>
  <si>
    <t>Обеспечение  мероприятий по формированию современной городской среды</t>
  </si>
  <si>
    <t>05 Ж 01 L5550</t>
  </si>
  <si>
    <t>01 2 E1 00000</t>
  </si>
  <si>
    <t>01 2 E1 51690</t>
  </si>
  <si>
    <t>01 2 E4 00000</t>
  </si>
  <si>
    <t>01 2 E4 52100</t>
  </si>
  <si>
    <t>01 2 01 S1950</t>
  </si>
  <si>
    <t>01 1 01 S1950</t>
  </si>
  <si>
    <t>05 6 01 S2000</t>
  </si>
  <si>
    <t>01 2 E2 00000</t>
  </si>
  <si>
    <t>01 2 E2 50970</t>
  </si>
  <si>
    <t>Основное мероприятие «Региональный проект «Современная школа»»</t>
  </si>
  <si>
    <t>Основное мероприятие «Региональный проект «Успех каждого ребенка»»</t>
  </si>
  <si>
    <t>Основное мероприятие «Региональный проект «Цифровая образовательная среда»»</t>
  </si>
  <si>
    <t>Организация питания обучающихся 1–4 классов муниципальных общеобразовательных организаций</t>
  </si>
  <si>
    <t>Основное мероприятие «Укрепление материально-технической базы муниципальных образовательных организаций Ивановской области»</t>
  </si>
  <si>
    <t>01 2 04 00000</t>
  </si>
  <si>
    <t>Укрепление материально-технической базы муниципальных образовательных организаций Ивановской области</t>
  </si>
  <si>
    <t>01 2 04 S1950</t>
  </si>
  <si>
    <t>Расходы на проектирование строительства (реконструкции), капитального ремонта, строительство (реконструкцию), капитальный ремонт, ремонт  и содержание автомобильных дорог общего пользования местного значения, в том числе на формирование муниципальных дорожных фондов</t>
  </si>
  <si>
    <t>Основное мероприятие «Проведение 
специальной оценки условий труда  в муниципальных организациях дополнительного образования детей»</t>
  </si>
  <si>
    <t>Основное мероприятие «Капитальный ремонт объектов дополнительного образования детей»</t>
  </si>
  <si>
    <t>01 3 03 00000</t>
  </si>
  <si>
    <t>Капитальный ремонт объектов дополнительного образования детей</t>
  </si>
  <si>
    <t>01 3 03 S3190</t>
  </si>
  <si>
    <t>Основное мероприятие «Проведение ремонта жилых помещений и (или) замена (приобретение) бытового и сантехнического оборудования в жилых помещениях, занимаемых инвалидами и участниками Великой Отечественной войны 1941-1945 годов, за исключением инвалидов и участников Великой Отечественной войны, обеспеченных жильем в соответствии с Указом Президента Российской Федерации от 07.05.2008 № 714 «Об обеспечении жильем ветеранов Великой Отечественной войны 1941-1945 годов» и Федеральным законом от 12.01.1995 № 5-ФЗ «О ветеранах»</t>
  </si>
  <si>
    <t>05 Д 02 00000</t>
  </si>
  <si>
    <t>Проведение ремонта жилых помещений и (или) замена (приобретение) бытового и сантехнического оборудования в жилых помещениях, занимаемых инвалидами и участниками Великой Отечественной войны 1941-1945 годов, за исключением инвалидов и участников Великой Отечественной войны, обеспеченных жильем в соответствии с Указом Президента Российской Федерации от 07.05.2008 № 714 «Об обеспечении жильем ветеранов Великой Отечественной войны 1941-1945 годов» и Федеральным законом от 12.01.1995 № 5-ФЗ «О ветеранах"</t>
  </si>
  <si>
    <t>05 Д 02 80240</t>
  </si>
  <si>
    <t>01 2 01 53031</t>
  </si>
  <si>
    <t>Финансовое обеспечение дорожной деятельности на автомобильных дорогах общего пользования местного значения</t>
  </si>
  <si>
    <t>05 2 01 86500</t>
  </si>
  <si>
    <t>Основное мероприятие «Разработка проектной документации для строительства станции обезжелезивания в г.Тейково Ивановской области»</t>
  </si>
  <si>
    <t>05 1 02 00000</t>
  </si>
  <si>
    <t>Разработка проектной документации на строительство жилья, строительство, реконструкцию и капитальный ремонт объектов социальной и инженерной инфраструктуры, благоустройство общественных территорий</t>
  </si>
  <si>
    <t>05 1 02 S6200</t>
  </si>
  <si>
    <t>Субсидия на адресную поддержку учащихся 1-11 классов при организации питания в образовательных организациях городского округа Тейково</t>
  </si>
  <si>
    <t>01 4 01 00270</t>
  </si>
  <si>
    <t>Организация бесплатного горячего питания обучающихся, получающих начальное общее образование в муниципальных образовательных организациях</t>
  </si>
  <si>
    <t>01 4 01 L3041</t>
  </si>
  <si>
    <t>Субсидии организациям коммунального 
комплекса на возмещение недополученных доходов, возникающих из-за разницы между экономически обоснованным  тарифом и размером платы населения за одну помывку в общем отделении бань городского округа Тейково, установленным органом местного самоуправления</t>
  </si>
  <si>
    <t>05 1 01 60020</t>
  </si>
  <si>
    <t>Субсидирование на поддержку субъектов малого и среднего предпринимательства</t>
  </si>
  <si>
    <t>06 1 01 60210</t>
  </si>
  <si>
    <t>2023 год</t>
  </si>
  <si>
    <t>Подпрограмма  «Улучшение условий и охраны труда в администрации городского округа Тейково, структурных подразделениях администрации»</t>
  </si>
  <si>
    <t>08 3 00 00000</t>
  </si>
  <si>
    <t>08 3 01 00000</t>
  </si>
  <si>
    <t>Основное мероприятие «Улучшение условий и охраны труда в администрации городского округа Тейково, структурных подразделениях администрации»</t>
  </si>
  <si>
    <t>Улучшение условий и охраны труда в администрации городского округа Тейково, структурных подразделениях администрации</t>
  </si>
  <si>
    <t>08 3 01 00650</t>
  </si>
  <si>
    <t xml:space="preserve">Подпрограмма «Музейно-выставочная деятельность» </t>
  </si>
  <si>
    <t>03 2 00 00000</t>
  </si>
  <si>
    <t>Основное мероприятие «Музейно-выставочная деятельность»</t>
  </si>
  <si>
    <t>03 2 01 00000</t>
  </si>
  <si>
    <t>Музейно-выставочная деятельность</t>
  </si>
  <si>
    <t>03 2 01 00480</t>
  </si>
  <si>
    <t xml:space="preserve">к решению городской Думы 
</t>
  </si>
  <si>
    <t>городского округа Тейково</t>
  </si>
  <si>
    <t xml:space="preserve">Приложение № 6 </t>
  </si>
  <si>
    <t xml:space="preserve">от 18.12.2020 № 46  </t>
  </si>
  <si>
    <t xml:space="preserve">Распределение бюджетных ассигнований по целевым статьям (муниципальным программам  городского округа Тейково
 и не включенным в муниципальные программы городского округа Тейково  направлениям деятельности  органов местного самоуправления городского округа Тейково), группам видов расходов классификации расходов бюджета города Тейково на 2022-2023 годы
 </t>
  </si>
  <si>
    <t>Изменения 29.01.2021</t>
  </si>
  <si>
    <t>Финансовое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организациях, включая расходы на оплату труда, на приобретение учебников и учебных пособий, средств обучения, игр, игрушек (за исключением расходов на содержание зданий и оплату коммунальных услуг)</t>
  </si>
  <si>
    <t>Подпрограмма "Создание виртуальных концертных залов"</t>
  </si>
  <si>
    <t>03 8 00 00000</t>
  </si>
  <si>
    <t>Основное мероприятие "Создание виртуальных концертных залов"</t>
  </si>
  <si>
    <t>03 8 A3 00000</t>
  </si>
  <si>
    <t>Создание виртуальных концертных залов</t>
  </si>
  <si>
    <t>03 8 A3 54530</t>
  </si>
  <si>
    <t>Изменения 26.02.2021</t>
  </si>
  <si>
    <t>Основное мероприятие "Государственная поддержка отрасли культуры (Субсидии бюджетам муниципальных районов и городских округов Ивановской области на оснащение образовательных учреждений в сфере культуры музыкальными инструментами, оборудованием и учебными материалами)"</t>
  </si>
  <si>
    <t>03 7 A1 00000</t>
  </si>
  <si>
    <t>Государственная поддержка отрасли культуры (Субсидии бюджетам муниципальных районов и городских округов Ивановской области на оснащение образовательных учреждений в сфере культуры музыкальными инструментами, оборудованием и учебными материалами)</t>
  </si>
  <si>
    <t>03 7 A1 55195</t>
  </si>
  <si>
    <t>Обеспечение образовательных организаций материально-технической базой для внедрения цифровой образовательной среды</t>
  </si>
  <si>
    <t>Создание и обеспечение функционирования центров образования естественно-научной и технологической направленностей в общеобразовательных организациях, расположенных в сельской местности и малых городах</t>
  </si>
  <si>
    <t>Создание в общеобразовательных организациях, расположенных в сельской местности и малых городах, условий для занятий физической культурой и спортом</t>
  </si>
  <si>
    <t>Основное мероприятие "Создание новых мест в образовательных организациях различных типов для реализации дополнительных общеразвивающих программ всех направленностей"</t>
  </si>
  <si>
    <t>01 3 E2 00000</t>
  </si>
  <si>
    <t xml:space="preserve">Создание новых мест в образовательных организациях различных типов для реализации дополнительных общеразвивающих программ всех направленностей
</t>
  </si>
  <si>
    <t>01 3 E2 54910</t>
  </si>
  <si>
    <t>08 1 05 00610</t>
  </si>
  <si>
    <t>Изменения 26.03.2021</t>
  </si>
  <si>
    <t>01 1 03 00000</t>
  </si>
  <si>
    <t>01 1 03 S1950</t>
  </si>
  <si>
    <t>Основное мероприятие «Выполнение работ по разработке проекта инженерно-геологических изысканий водозабора м.Красные Сосенки»</t>
  </si>
  <si>
    <t>05 1 03 00000</t>
  </si>
  <si>
    <t>Выполнение работ по разработке проекта инженерно-геологических изысканий водозабора м.Красные Сосенки</t>
  </si>
  <si>
    <t>05 1 03 40170</t>
  </si>
  <si>
    <t>Изменения 23.04.2021</t>
  </si>
  <si>
    <t>05 Ж F2 S5100</t>
  </si>
  <si>
    <t>Основное мероприятие «Осуществление строительного контроля за реализацией инициативных проектов»</t>
  </si>
  <si>
    <t>05 Ж 04 00000</t>
  </si>
  <si>
    <t>Осуществление строительного контроля за реализацией инициативных проектов</t>
  </si>
  <si>
    <t>Корректировка проекта организации дорожного движения в городском округе Тейково</t>
  </si>
  <si>
    <t>05 8 01 40080</t>
  </si>
  <si>
    <t>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 (ежемесячное денежное вознаграждение за классное руководство педагогическим работникам муниципальных общеобразовательных организаций)</t>
  </si>
  <si>
    <t>05 Ж 04 20800</t>
  </si>
  <si>
    <t>Организация благоустройства территорий в рамках поддержки местных инициатив (инициативных проектов)</t>
  </si>
  <si>
    <t>Подпрограмма "Мероприятия по предупреждению и ликвидации  последствий чрезвычайных ситуаций и стихийных бедствий"</t>
  </si>
  <si>
    <t>07 2 00 00000</t>
  </si>
  <si>
    <t>Основное мероприятие "Мероприятия по предупреждению и ликвидации  последствий чрезвычайных ситуаций и стихийных бедствий"</t>
  </si>
  <si>
    <t>07 2 01 00000</t>
  </si>
  <si>
    <t>07 2 01 00560</t>
  </si>
  <si>
    <t>Изменения 25.06.2021</t>
  </si>
  <si>
    <t>Подпрограмма «Благоустройство, ремонт и установка площадок для физкультурно-оздоровительных занятий, за исключением строительства объектов капитального строительства и капитального ремонта объектов капитального строительства»</t>
  </si>
  <si>
    <t>04 3 00 00000</t>
  </si>
  <si>
    <t>Основное мероприятие «Благоустройство, ремонт и установка площадок для физкультурно-оздоровительных занятий, за исключением строительства объектов капитального строительства и капитального ремонта объектов капитального строительства»</t>
  </si>
  <si>
    <t>04 3 01 00000</t>
  </si>
  <si>
    <t>Благоустройство, ремонт и установка площадок для физкультурно-оздоровительных занятий, за исключением строительства объектов капитального строительства и капитального ремонта объектов капитального строительства</t>
  </si>
  <si>
    <t>04 3 01  S1970</t>
  </si>
  <si>
    <t>04 3 02 00000</t>
  </si>
  <si>
    <t>04 3 02  S1970</t>
  </si>
  <si>
    <t>03 2 01 80340</t>
  </si>
  <si>
    <t xml:space="preserve">Основное мероприятие "Благоустройство, ремонт и установка площадок для физкультурно-оздоровительных занятий" </t>
  </si>
  <si>
    <t xml:space="preserve">Благоустройство, ремонт и установка площадок для физкультурно-оздоровительных занятий  </t>
  </si>
  <si>
    <t>Ивановской области</t>
  </si>
  <si>
    <t>Изменения 23.07.2021</t>
  </si>
  <si>
    <t>03 2 02 00000</t>
  </si>
  <si>
    <t>03 2 02 00460</t>
  </si>
  <si>
    <t>Основное мероприятие "Реализация мероприятий по модернизации объектов коммунальной инфраструктуры"</t>
  </si>
  <si>
    <t>05 1 04 00000</t>
  </si>
  <si>
    <t>Реализация мероприятий по модернизации объектов коммунальной инфраструктуры</t>
  </si>
  <si>
    <t>05 1 04 S6800</t>
  </si>
  <si>
    <t>Основное мероприятие "Реализация мероприятий по организации водоотведения в границах городского округа Тейково Ивановской области"</t>
  </si>
  <si>
    <t>05 1 05 00000</t>
  </si>
  <si>
    <t>Предоставление субсидий на реализацию мероприятий по организации водоотведения в границах городского округа Тейково Ивановской области</t>
  </si>
  <si>
    <t>05 1 05 40180</t>
  </si>
  <si>
    <t>Обеспечение функционирования
главы  городского округа Тейково</t>
  </si>
  <si>
    <t xml:space="preserve">Основное мероприятие «Укрепление материально-технической базы муниципального бюджетного учреждения "Многофункциональный центр предоставления государственных и муниципальных услуг"» </t>
  </si>
  <si>
    <t>05 7 03 00000</t>
  </si>
  <si>
    <t>Укрепление материально-технической базы муниципального бюджетного учреждения "Многофункциональный центр предоставления государственных и муниципальных услуг"</t>
  </si>
  <si>
    <t>05 7 03 00800</t>
  </si>
  <si>
    <t xml:space="preserve">от __.__.2021 № __ </t>
  </si>
</sst>
</file>

<file path=xl/styles.xml><?xml version="1.0" encoding="utf-8"?>
<styleSheet xmlns="http://schemas.openxmlformats.org/spreadsheetml/2006/main">
  <numFmts count="1">
    <numFmt numFmtId="164" formatCode="#,##0.00000"/>
  </numFmts>
  <fonts count="29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049">
    <xf numFmtId="0" fontId="0" fillId="0" borderId="0"/>
    <xf numFmtId="0" fontId="10" fillId="0" borderId="0" applyNumberFormat="0" applyFill="0" applyBorder="0" applyAlignment="0" applyProtection="0"/>
    <xf numFmtId="0" fontId="11" fillId="0" borderId="2" applyNumberFormat="0" applyFill="0" applyAlignment="0" applyProtection="0"/>
    <xf numFmtId="0" fontId="12" fillId="0" borderId="3" applyNumberFormat="0" applyFill="0" applyAlignment="0" applyProtection="0"/>
    <xf numFmtId="0" fontId="13" fillId="0" borderId="4" applyNumberFormat="0" applyFill="0" applyAlignment="0" applyProtection="0"/>
    <xf numFmtId="0" fontId="13" fillId="0" borderId="0" applyNumberFormat="0" applyFill="0" applyBorder="0" applyAlignment="0" applyProtection="0"/>
    <xf numFmtId="0" fontId="14" fillId="2" borderId="0" applyNumberFormat="0" applyBorder="0" applyAlignment="0" applyProtection="0"/>
    <xf numFmtId="0" fontId="15" fillId="3" borderId="0" applyNumberFormat="0" applyBorder="0" applyAlignment="0" applyProtection="0"/>
    <xf numFmtId="0" fontId="16" fillId="4" borderId="0" applyNumberFormat="0" applyBorder="0" applyAlignment="0" applyProtection="0"/>
    <xf numFmtId="0" fontId="17" fillId="5" borderId="5" applyNumberFormat="0" applyAlignment="0" applyProtection="0"/>
    <xf numFmtId="0" fontId="18" fillId="6" borderId="6" applyNumberFormat="0" applyAlignment="0" applyProtection="0"/>
    <xf numFmtId="0" fontId="19" fillId="6" borderId="5" applyNumberFormat="0" applyAlignment="0" applyProtection="0"/>
    <xf numFmtId="0" fontId="20" fillId="0" borderId="7" applyNumberFormat="0" applyFill="0" applyAlignment="0" applyProtection="0"/>
    <xf numFmtId="0" fontId="21" fillId="7" borderId="8" applyNumberFormat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10" applyNumberFormat="0" applyFill="0" applyAlignment="0" applyProtection="0"/>
    <xf numFmtId="0" fontId="25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25" fillId="12" borderId="0" applyNumberFormat="0" applyBorder="0" applyAlignment="0" applyProtection="0"/>
    <xf numFmtId="0" fontId="25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25" fillId="16" borderId="0" applyNumberFormat="0" applyBorder="0" applyAlignment="0" applyProtection="0"/>
    <xf numFmtId="0" fontId="25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25" fillId="20" borderId="0" applyNumberFormat="0" applyBorder="0" applyAlignment="0" applyProtection="0"/>
    <xf numFmtId="0" fontId="25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25" fillId="24" borderId="0" applyNumberFormat="0" applyBorder="0" applyAlignment="0" applyProtection="0"/>
    <xf numFmtId="0" fontId="25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25" fillId="28" borderId="0" applyNumberFormat="0" applyBorder="0" applyAlignment="0" applyProtection="0"/>
    <xf numFmtId="0" fontId="25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25" fillId="32" borderId="0" applyNumberFormat="0" applyBorder="0" applyAlignment="0" applyProtection="0"/>
    <xf numFmtId="0" fontId="4" fillId="0" borderId="0"/>
    <xf numFmtId="0" fontId="4" fillId="8" borderId="9" applyNumberFormat="0" applyFont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22" borderId="0" applyNumberFormat="0" applyBorder="0" applyAlignment="0" applyProtection="0"/>
    <xf numFmtId="0" fontId="3" fillId="15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19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18" borderId="0" applyNumberFormat="0" applyBorder="0" applyAlignment="0" applyProtection="0"/>
    <xf numFmtId="0" fontId="3" fillId="11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9" applyNumberFormat="0" applyFont="0" applyAlignment="0" applyProtection="0"/>
    <xf numFmtId="0" fontId="3" fillId="18" borderId="0" applyNumberFormat="0" applyBorder="0" applyAlignment="0" applyProtection="0"/>
    <xf numFmtId="0" fontId="3" fillId="26" borderId="0" applyNumberFormat="0" applyBorder="0" applyAlignment="0" applyProtection="0"/>
    <xf numFmtId="0" fontId="3" fillId="18" borderId="0" applyNumberFormat="0" applyBorder="0" applyAlignment="0" applyProtection="0"/>
    <xf numFmtId="0" fontId="3" fillId="23" borderId="0" applyNumberFormat="0" applyBorder="0" applyAlignment="0" applyProtection="0"/>
    <xf numFmtId="0" fontId="3" fillId="15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0" borderId="0" applyNumberFormat="0" applyBorder="0" applyAlignment="0" applyProtection="0"/>
    <xf numFmtId="0" fontId="3" fillId="0" borderId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22" borderId="0" applyNumberFormat="0" applyBorder="0" applyAlignment="0" applyProtection="0"/>
    <xf numFmtId="0" fontId="3" fillId="15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27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10" borderId="0" applyNumberFormat="0" applyBorder="0" applyAlignment="0" applyProtection="0"/>
    <xf numFmtId="0" fontId="3" fillId="3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19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18" borderId="0" applyNumberFormat="0" applyBorder="0" applyAlignment="0" applyProtection="0"/>
    <xf numFmtId="0" fontId="3" fillId="11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0" borderId="0" applyNumberFormat="0" applyBorder="0" applyAlignment="0" applyProtection="0"/>
    <xf numFmtId="0" fontId="3" fillId="10" borderId="0" applyNumberFormat="0" applyBorder="0" applyAlignment="0" applyProtection="0"/>
    <xf numFmtId="0" fontId="3" fillId="8" borderId="9" applyNumberFormat="0" applyFont="0" applyAlignment="0" applyProtection="0"/>
    <xf numFmtId="0" fontId="3" fillId="22" borderId="0" applyNumberFormat="0" applyBorder="0" applyAlignment="0" applyProtection="0"/>
    <xf numFmtId="0" fontId="3" fillId="15" borderId="0" applyNumberFormat="0" applyBorder="0" applyAlignment="0" applyProtection="0"/>
    <xf numFmtId="0" fontId="3" fillId="0" borderId="0"/>
    <xf numFmtId="0" fontId="3" fillId="27" borderId="0" applyNumberFormat="0" applyBorder="0" applyAlignment="0" applyProtection="0"/>
    <xf numFmtId="0" fontId="3" fillId="14" borderId="0" applyNumberFormat="0" applyBorder="0" applyAlignment="0" applyProtection="0"/>
    <xf numFmtId="0" fontId="3" fillId="26" borderId="0" applyNumberFormat="0" applyBorder="0" applyAlignment="0" applyProtection="0"/>
    <xf numFmtId="0" fontId="3" fillId="31" borderId="0" applyNumberFormat="0" applyBorder="0" applyAlignment="0" applyProtection="0"/>
    <xf numFmtId="0" fontId="3" fillId="19" borderId="0" applyNumberFormat="0" applyBorder="0" applyAlignment="0" applyProtection="0"/>
    <xf numFmtId="0" fontId="3" fillId="30" borderId="0" applyNumberFormat="0" applyBorder="0" applyAlignment="0" applyProtection="0"/>
    <xf numFmtId="0" fontId="3" fillId="18" borderId="0" applyNumberFormat="0" applyBorder="0" applyAlignment="0" applyProtection="0"/>
    <xf numFmtId="0" fontId="3" fillId="11" borderId="0" applyNumberFormat="0" applyBorder="0" applyAlignment="0" applyProtection="0"/>
    <xf numFmtId="0" fontId="3" fillId="23" borderId="0" applyNumberFormat="0" applyBorder="0" applyAlignment="0" applyProtection="0"/>
    <xf numFmtId="0" fontId="3" fillId="15" borderId="0" applyNumberFormat="0" applyBorder="0" applyAlignment="0" applyProtection="0"/>
    <xf numFmtId="0" fontId="3" fillId="22" borderId="0" applyNumberFormat="0" applyBorder="0" applyAlignment="0" applyProtection="0"/>
    <xf numFmtId="0" fontId="3" fillId="14" borderId="0" applyNumberFormat="0" applyBorder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0" borderId="0"/>
    <xf numFmtId="0" fontId="3" fillId="27" borderId="0" applyNumberFormat="0" applyBorder="0" applyAlignment="0" applyProtection="0"/>
    <xf numFmtId="0" fontId="3" fillId="19" borderId="0" applyNumberFormat="0" applyBorder="0" applyAlignment="0" applyProtection="0"/>
    <xf numFmtId="0" fontId="3" fillId="0" borderId="0"/>
    <xf numFmtId="0" fontId="3" fillId="26" borderId="0" applyNumberFormat="0" applyBorder="0" applyAlignment="0" applyProtection="0"/>
    <xf numFmtId="0" fontId="3" fillId="18" borderId="0" applyNumberFormat="0" applyBorder="0" applyAlignment="0" applyProtection="0"/>
    <xf numFmtId="0" fontId="3" fillId="11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9" applyNumberFormat="0" applyFont="0" applyAlignment="0" applyProtection="0"/>
    <xf numFmtId="0" fontId="3" fillId="10" borderId="0" applyNumberFormat="0" applyBorder="0" applyAlignment="0" applyProtection="0"/>
    <xf numFmtId="0" fontId="3" fillId="30" borderId="0" applyNumberFormat="0" applyBorder="0" applyAlignment="0" applyProtection="0"/>
    <xf numFmtId="0" fontId="3" fillId="27" borderId="0" applyNumberFormat="0" applyBorder="0" applyAlignment="0" applyProtection="0"/>
    <xf numFmtId="0" fontId="3" fillId="23" borderId="0" applyNumberFormat="0" applyBorder="0" applyAlignment="0" applyProtection="0"/>
    <xf numFmtId="0" fontId="3" fillId="15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9" applyNumberFormat="0" applyFont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9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14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18" borderId="0" applyNumberFormat="0" applyBorder="0" applyAlignment="0" applyProtection="0"/>
    <xf numFmtId="0" fontId="3" fillId="1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10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15" borderId="0" applyNumberFormat="0" applyBorder="0" applyAlignment="0" applyProtection="0"/>
    <xf numFmtId="0" fontId="3" fillId="0" borderId="0"/>
    <xf numFmtId="0" fontId="3" fillId="8" borderId="9" applyNumberFormat="0" applyFont="0" applyAlignment="0" applyProtection="0"/>
    <xf numFmtId="0" fontId="3" fillId="14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18" borderId="0" applyNumberFormat="0" applyBorder="0" applyAlignment="0" applyProtection="0"/>
    <xf numFmtId="0" fontId="3" fillId="1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10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15" borderId="0" applyNumberFormat="0" applyBorder="0" applyAlignment="0" applyProtection="0"/>
    <xf numFmtId="0" fontId="3" fillId="0" borderId="0"/>
    <xf numFmtId="0" fontId="3" fillId="8" borderId="9" applyNumberFormat="0" applyFont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9" applyNumberFormat="0" applyFont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9" applyNumberFormat="0" applyFont="0" applyAlignment="0" applyProtection="0"/>
    <xf numFmtId="0" fontId="3" fillId="14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18" borderId="0" applyNumberFormat="0" applyBorder="0" applyAlignment="0" applyProtection="0"/>
    <xf numFmtId="0" fontId="3" fillId="1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10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15" borderId="0" applyNumberFormat="0" applyBorder="0" applyAlignment="0" applyProtection="0"/>
    <xf numFmtId="0" fontId="3" fillId="0" borderId="0"/>
    <xf numFmtId="0" fontId="3" fillId="8" borderId="9" applyNumberFormat="0" applyFont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9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14" borderId="0" applyNumberFormat="0" applyBorder="0" applyAlignment="0" applyProtection="0"/>
    <xf numFmtId="0" fontId="3" fillId="31" borderId="0" applyNumberFormat="0" applyBorder="0" applyAlignment="0" applyProtection="0"/>
    <xf numFmtId="0" fontId="3" fillId="26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0" borderId="0" applyNumberFormat="0" applyBorder="0" applyAlignment="0" applyProtection="0"/>
    <xf numFmtId="0" fontId="3" fillId="23" borderId="0" applyNumberFormat="0" applyBorder="0" applyAlignment="0" applyProtection="0"/>
    <xf numFmtId="0" fontId="3" fillId="14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3" fillId="18" borderId="0" applyNumberFormat="0" applyBorder="0" applyAlignment="0" applyProtection="0"/>
    <xf numFmtId="0" fontId="3" fillId="15" borderId="0" applyNumberFormat="0" applyBorder="0" applyAlignment="0" applyProtection="0"/>
    <xf numFmtId="0" fontId="3" fillId="23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18" borderId="0" applyNumberFormat="0" applyBorder="0" applyAlignment="0" applyProtection="0"/>
    <xf numFmtId="0" fontId="3" fillId="10" borderId="0" applyNumberFormat="0" applyBorder="0" applyAlignment="0" applyProtection="0"/>
    <xf numFmtId="0" fontId="3" fillId="27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22" borderId="0" applyNumberFormat="0" applyBorder="0" applyAlignment="0" applyProtection="0"/>
    <xf numFmtId="0" fontId="3" fillId="30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18" borderId="0" applyNumberFormat="0" applyBorder="0" applyAlignment="0" applyProtection="0"/>
    <xf numFmtId="0" fontId="2" fillId="26" borderId="0" applyNumberFormat="0" applyBorder="0" applyAlignment="0" applyProtection="0"/>
    <xf numFmtId="0" fontId="2" fillId="18" borderId="0" applyNumberFormat="0" applyBorder="0" applyAlignment="0" applyProtection="0"/>
    <xf numFmtId="0" fontId="2" fillId="23" borderId="0" applyNumberFormat="0" applyBorder="0" applyAlignment="0" applyProtection="0"/>
    <xf numFmtId="0" fontId="2" fillId="15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0" borderId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22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10" borderId="0" applyNumberFormat="0" applyBorder="0" applyAlignment="0" applyProtection="0"/>
    <xf numFmtId="0" fontId="2" fillId="3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18" borderId="0" applyNumberFormat="0" applyBorder="0" applyAlignment="0" applyProtection="0"/>
    <xf numFmtId="0" fontId="2" fillId="11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0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22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18" borderId="0" applyNumberFormat="0" applyBorder="0" applyAlignment="0" applyProtection="0"/>
    <xf numFmtId="0" fontId="2" fillId="11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15" borderId="0" applyNumberFormat="0" applyBorder="0" applyAlignment="0" applyProtection="0"/>
    <xf numFmtId="0" fontId="2" fillId="22" borderId="0" applyNumberFormat="0" applyBorder="0" applyAlignment="0" applyProtection="0"/>
    <xf numFmtId="0" fontId="2" fillId="14" borderId="0" applyNumberFormat="0" applyBorder="0" applyAlignment="0" applyProtection="0"/>
    <xf numFmtId="0" fontId="2" fillId="8" borderId="9" applyNumberFormat="0" applyFont="0" applyAlignment="0" applyProtection="0"/>
    <xf numFmtId="0" fontId="2" fillId="8" borderId="9" applyNumberFormat="0" applyFont="0" applyAlignment="0" applyProtection="0"/>
    <xf numFmtId="0" fontId="2" fillId="0" borderId="0"/>
    <xf numFmtId="0" fontId="2" fillId="27" borderId="0" applyNumberFormat="0" applyBorder="0" applyAlignment="0" applyProtection="0"/>
    <xf numFmtId="0" fontId="2" fillId="19" borderId="0" applyNumberFormat="0" applyBorder="0" applyAlignment="0" applyProtection="0"/>
    <xf numFmtId="0" fontId="2" fillId="0" borderId="0"/>
    <xf numFmtId="0" fontId="2" fillId="26" borderId="0" applyNumberFormat="0" applyBorder="0" applyAlignment="0" applyProtection="0"/>
    <xf numFmtId="0" fontId="2" fillId="18" borderId="0" applyNumberFormat="0" applyBorder="0" applyAlignment="0" applyProtection="0"/>
    <xf numFmtId="0" fontId="2" fillId="11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9" applyNumberFormat="0" applyFont="0" applyAlignment="0" applyProtection="0"/>
    <xf numFmtId="0" fontId="2" fillId="10" borderId="0" applyNumberFormat="0" applyBorder="0" applyAlignment="0" applyProtection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0" fontId="2" fillId="23" borderId="0" applyNumberFormat="0" applyBorder="0" applyAlignment="0" applyProtection="0"/>
    <xf numFmtId="0" fontId="2" fillId="15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10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10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10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14" borderId="0" applyNumberFormat="0" applyBorder="0" applyAlignment="0" applyProtection="0"/>
    <xf numFmtId="0" fontId="2" fillId="31" borderId="0" applyNumberFormat="0" applyBorder="0" applyAlignment="0" applyProtection="0"/>
    <xf numFmtId="0" fontId="2" fillId="26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0" borderId="0" applyNumberFormat="0" applyBorder="0" applyAlignment="0" applyProtection="0"/>
    <xf numFmtId="0" fontId="2" fillId="23" borderId="0" applyNumberFormat="0" applyBorder="0" applyAlignment="0" applyProtection="0"/>
    <xf numFmtId="0" fontId="2" fillId="14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8" borderId="0" applyNumberFormat="0" applyBorder="0" applyAlignment="0" applyProtection="0"/>
    <xf numFmtId="0" fontId="2" fillId="10" borderId="0" applyNumberFormat="0" applyBorder="0" applyAlignment="0" applyProtection="0"/>
    <xf numFmtId="0" fontId="2" fillId="27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22" borderId="0" applyNumberFormat="0" applyBorder="0" applyAlignment="0" applyProtection="0"/>
    <xf numFmtId="0" fontId="2" fillId="30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22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18" borderId="0" applyNumberFormat="0" applyBorder="0" applyAlignment="0" applyProtection="0"/>
    <xf numFmtId="0" fontId="1" fillId="26" borderId="0" applyNumberFormat="0" applyBorder="0" applyAlignment="0" applyProtection="0"/>
    <xf numFmtId="0" fontId="1" fillId="18" borderId="0" applyNumberFormat="0" applyBorder="0" applyAlignment="0" applyProtection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0" borderId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22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27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0" borderId="0" applyNumberFormat="0" applyBorder="0" applyAlignment="0" applyProtection="0"/>
    <xf numFmtId="0" fontId="1" fillId="3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0" borderId="0" applyNumberFormat="0" applyBorder="0" applyAlignment="0" applyProtection="0"/>
    <xf numFmtId="0" fontId="1" fillId="10" borderId="0" applyNumberFormat="0" applyBorder="0" applyAlignment="0" applyProtection="0"/>
    <xf numFmtId="0" fontId="1" fillId="8" borderId="9" applyNumberFormat="0" applyFont="0" applyAlignment="0" applyProtection="0"/>
    <xf numFmtId="0" fontId="1" fillId="22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27" borderId="0" applyNumberFormat="0" applyBorder="0" applyAlignment="0" applyProtection="0"/>
    <xf numFmtId="0" fontId="1" fillId="14" borderId="0" applyNumberFormat="0" applyBorder="0" applyAlignment="0" applyProtection="0"/>
    <xf numFmtId="0" fontId="1" fillId="26" borderId="0" applyNumberFormat="0" applyBorder="0" applyAlignment="0" applyProtection="0"/>
    <xf numFmtId="0" fontId="1" fillId="31" borderId="0" applyNumberFormat="0" applyBorder="0" applyAlignment="0" applyProtection="0"/>
    <xf numFmtId="0" fontId="1" fillId="19" borderId="0" applyNumberFormat="0" applyBorder="0" applyAlignment="0" applyProtection="0"/>
    <xf numFmtId="0" fontId="1" fillId="30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22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0" borderId="0"/>
    <xf numFmtId="0" fontId="1" fillId="27" borderId="0" applyNumberFormat="0" applyBorder="0" applyAlignment="0" applyProtection="0"/>
    <xf numFmtId="0" fontId="1" fillId="19" borderId="0" applyNumberFormat="0" applyBorder="0" applyAlignment="0" applyProtection="0"/>
    <xf numFmtId="0" fontId="1" fillId="0" borderId="0"/>
    <xf numFmtId="0" fontId="1" fillId="26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9" applyNumberFormat="0" applyFont="0" applyAlignment="0" applyProtection="0"/>
    <xf numFmtId="0" fontId="1" fillId="10" borderId="0" applyNumberFormat="0" applyBorder="0" applyAlignment="0" applyProtection="0"/>
    <xf numFmtId="0" fontId="1" fillId="30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4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0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14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0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14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0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4" borderId="0" applyNumberFormat="0" applyBorder="0" applyAlignment="0" applyProtection="0"/>
    <xf numFmtId="0" fontId="1" fillId="31" borderId="0" applyNumberFormat="0" applyBorder="0" applyAlignment="0" applyProtection="0"/>
    <xf numFmtId="0" fontId="1" fillId="26" borderId="0" applyNumberFormat="0" applyBorder="0" applyAlignment="0" applyProtection="0"/>
    <xf numFmtId="0" fontId="1" fillId="14" borderId="0" applyNumberFormat="0" applyBorder="0" applyAlignment="0" applyProtection="0"/>
    <xf numFmtId="0" fontId="1" fillId="19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0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5" borderId="0" applyNumberFormat="0" applyBorder="0" applyAlignment="0" applyProtection="0"/>
    <xf numFmtId="0" fontId="1" fillId="23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0" borderId="0" applyNumberFormat="0" applyBorder="0" applyAlignment="0" applyProtection="0"/>
    <xf numFmtId="0" fontId="1" fillId="27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22" borderId="0" applyNumberFormat="0" applyBorder="0" applyAlignment="0" applyProtection="0"/>
    <xf numFmtId="0" fontId="1" fillId="30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18" borderId="0" applyNumberFormat="0" applyBorder="0" applyAlignment="0" applyProtection="0"/>
    <xf numFmtId="0" fontId="1" fillId="26" borderId="0" applyNumberFormat="0" applyBorder="0" applyAlignment="0" applyProtection="0"/>
    <xf numFmtId="0" fontId="1" fillId="18" borderId="0" applyNumberFormat="0" applyBorder="0" applyAlignment="0" applyProtection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0" borderId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22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27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0" borderId="0" applyNumberFormat="0" applyBorder="0" applyAlignment="0" applyProtection="0"/>
    <xf numFmtId="0" fontId="1" fillId="3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0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22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5" borderId="0" applyNumberFormat="0" applyBorder="0" applyAlignment="0" applyProtection="0"/>
    <xf numFmtId="0" fontId="1" fillId="22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0" borderId="0"/>
    <xf numFmtId="0" fontId="1" fillId="27" borderId="0" applyNumberFormat="0" applyBorder="0" applyAlignment="0" applyProtection="0"/>
    <xf numFmtId="0" fontId="1" fillId="19" borderId="0" applyNumberFormat="0" applyBorder="0" applyAlignment="0" applyProtection="0"/>
    <xf numFmtId="0" fontId="1" fillId="0" borderId="0"/>
    <xf numFmtId="0" fontId="1" fillId="26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9" applyNumberFormat="0" applyFont="0" applyAlignment="0" applyProtection="0"/>
    <xf numFmtId="0" fontId="1" fillId="10" borderId="0" applyNumberFormat="0" applyBorder="0" applyAlignment="0" applyProtection="0"/>
    <xf numFmtId="0" fontId="1" fillId="30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4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0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14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0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14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0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4" borderId="0" applyNumberFormat="0" applyBorder="0" applyAlignment="0" applyProtection="0"/>
    <xf numFmtId="0" fontId="1" fillId="31" borderId="0" applyNumberFormat="0" applyBorder="0" applyAlignment="0" applyProtection="0"/>
    <xf numFmtId="0" fontId="1" fillId="26" borderId="0" applyNumberFormat="0" applyBorder="0" applyAlignment="0" applyProtection="0"/>
    <xf numFmtId="0" fontId="1" fillId="14" borderId="0" applyNumberFormat="0" applyBorder="0" applyAlignment="0" applyProtection="0"/>
    <xf numFmtId="0" fontId="1" fillId="19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0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5" borderId="0" applyNumberFormat="0" applyBorder="0" applyAlignment="0" applyProtection="0"/>
    <xf numFmtId="0" fontId="1" fillId="23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0" borderId="0" applyNumberFormat="0" applyBorder="0" applyAlignment="0" applyProtection="0"/>
    <xf numFmtId="0" fontId="1" fillId="27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22" borderId="0" applyNumberFormat="0" applyBorder="0" applyAlignment="0" applyProtection="0"/>
    <xf numFmtId="0" fontId="1" fillId="30" borderId="0" applyNumberFormat="0" applyBorder="0" applyAlignment="0" applyProtection="0"/>
  </cellStyleXfs>
  <cellXfs count="41">
    <xf numFmtId="0" fontId="0" fillId="0" borderId="0" xfId="0"/>
    <xf numFmtId="0" fontId="7" fillId="33" borderId="1" xfId="0" applyFont="1" applyFill="1" applyBorder="1" applyAlignment="1">
      <alignment vertical="top" wrapText="1"/>
    </xf>
    <xf numFmtId="0" fontId="28" fillId="33" borderId="1" xfId="0" applyFont="1" applyFill="1" applyBorder="1" applyAlignment="1">
      <alignment horizontal="center" vertical="top" wrapText="1"/>
    </xf>
    <xf numFmtId="0" fontId="7" fillId="33" borderId="1" xfId="0" applyFont="1" applyFill="1" applyBorder="1" applyAlignment="1">
      <alignment horizontal="center" vertical="top" wrapText="1"/>
    </xf>
    <xf numFmtId="0" fontId="7" fillId="33" borderId="1" xfId="0" applyFont="1" applyFill="1" applyBorder="1" applyAlignment="1">
      <alignment horizontal="right" vertical="top" wrapText="1"/>
    </xf>
    <xf numFmtId="0" fontId="6" fillId="33" borderId="0" xfId="0" applyFont="1" applyFill="1" applyAlignment="1">
      <alignment vertical="top"/>
    </xf>
    <xf numFmtId="164" fontId="8" fillId="33" borderId="1" xfId="0" applyNumberFormat="1" applyFont="1" applyFill="1" applyBorder="1" applyAlignment="1">
      <alignment vertical="top"/>
    </xf>
    <xf numFmtId="0" fontId="7" fillId="33" borderId="1" xfId="0" applyFont="1" applyFill="1" applyBorder="1" applyAlignment="1">
      <alignment horizontal="left" vertical="top" wrapText="1"/>
    </xf>
    <xf numFmtId="0" fontId="26" fillId="33" borderId="1" xfId="0" applyFont="1" applyFill="1" applyBorder="1" applyAlignment="1">
      <alignment vertical="top" wrapText="1"/>
    </xf>
    <xf numFmtId="0" fontId="8" fillId="33" borderId="1" xfId="0" applyFont="1" applyFill="1" applyBorder="1" applyAlignment="1">
      <alignment horizontal="center" vertical="top" wrapText="1"/>
    </xf>
    <xf numFmtId="164" fontId="7" fillId="33" borderId="1" xfId="0" applyNumberFormat="1" applyFont="1" applyFill="1" applyBorder="1" applyAlignment="1">
      <alignment vertical="top"/>
    </xf>
    <xf numFmtId="0" fontId="8" fillId="33" borderId="1" xfId="0" applyFont="1" applyFill="1" applyBorder="1" applyAlignment="1">
      <alignment vertical="top" wrapText="1"/>
    </xf>
    <xf numFmtId="0" fontId="7" fillId="33" borderId="1" xfId="0" applyFont="1" applyFill="1" applyBorder="1" applyAlignment="1">
      <alignment horizontal="justify" vertical="top" wrapText="1"/>
    </xf>
    <xf numFmtId="0" fontId="7" fillId="33" borderId="1" xfId="0" applyNumberFormat="1" applyFont="1" applyFill="1" applyBorder="1" applyAlignment="1">
      <alignment vertical="top" wrapText="1"/>
    </xf>
    <xf numFmtId="0" fontId="7" fillId="33" borderId="1" xfId="0" applyFont="1" applyFill="1" applyBorder="1" applyAlignment="1">
      <alignment horizontal="center" vertical="top"/>
    </xf>
    <xf numFmtId="0" fontId="9" fillId="33" borderId="1" xfId="0" applyFont="1" applyFill="1" applyBorder="1" applyAlignment="1">
      <alignment vertical="top" wrapText="1"/>
    </xf>
    <xf numFmtId="0" fontId="8" fillId="33" borderId="1" xfId="0" applyFont="1" applyFill="1" applyBorder="1" applyAlignment="1">
      <alignment horizontal="justify" vertical="top" wrapText="1"/>
    </xf>
    <xf numFmtId="0" fontId="8" fillId="33" borderId="1" xfId="0" applyFont="1" applyFill="1" applyBorder="1" applyAlignment="1">
      <alignment horizontal="center" vertical="top"/>
    </xf>
    <xf numFmtId="0" fontId="8" fillId="33" borderId="1" xfId="0" applyFont="1" applyFill="1" applyBorder="1" applyAlignment="1">
      <alignment horizontal="left" vertical="top" wrapText="1"/>
    </xf>
    <xf numFmtId="0" fontId="7" fillId="33" borderId="1" xfId="0" applyFont="1" applyFill="1" applyBorder="1" applyAlignment="1">
      <alignment vertical="center" wrapText="1"/>
    </xf>
    <xf numFmtId="0" fontId="7" fillId="33" borderId="0" xfId="0" applyFont="1" applyFill="1" applyAlignment="1">
      <alignment vertical="top" wrapText="1"/>
    </xf>
    <xf numFmtId="0" fontId="8" fillId="33" borderId="1" xfId="0" applyNumberFormat="1" applyFont="1" applyFill="1" applyBorder="1" applyAlignment="1">
      <alignment vertical="top" wrapText="1"/>
    </xf>
    <xf numFmtId="0" fontId="7" fillId="33" borderId="13" xfId="0" applyFont="1" applyFill="1" applyBorder="1" applyAlignment="1">
      <alignment horizontal="left" vertical="top" wrapText="1"/>
    </xf>
    <xf numFmtId="0" fontId="7" fillId="33" borderId="13" xfId="0" applyFont="1" applyFill="1" applyBorder="1" applyAlignment="1">
      <alignment horizontal="right" vertical="top" wrapText="1"/>
    </xf>
    <xf numFmtId="0" fontId="8" fillId="33" borderId="13" xfId="0" applyFont="1" applyFill="1" applyBorder="1" applyAlignment="1">
      <alignment horizontal="left" vertical="top" wrapText="1"/>
    </xf>
    <xf numFmtId="0" fontId="8" fillId="33" borderId="0" xfId="0" applyFont="1" applyFill="1" applyAlignment="1">
      <alignment horizontal="center" vertical="top"/>
    </xf>
    <xf numFmtId="0" fontId="26" fillId="33" borderId="1" xfId="0" applyFont="1" applyFill="1" applyBorder="1" applyAlignment="1">
      <alignment horizontal="justify" vertical="top" wrapText="1"/>
    </xf>
    <xf numFmtId="0" fontId="26" fillId="33" borderId="1" xfId="0" applyFont="1" applyFill="1" applyBorder="1" applyAlignment="1">
      <alignment horizontal="left" vertical="top" wrapText="1"/>
    </xf>
    <xf numFmtId="0" fontId="7" fillId="33" borderId="1" xfId="0" applyFont="1" applyFill="1" applyBorder="1" applyAlignment="1">
      <alignment horizontal="left" vertical="center" wrapText="1"/>
    </xf>
    <xf numFmtId="0" fontId="27" fillId="33" borderId="1" xfId="0" applyFont="1" applyFill="1" applyBorder="1" applyAlignment="1">
      <alignment horizontal="justify" vertical="top"/>
    </xf>
    <xf numFmtId="0" fontId="7" fillId="33" borderId="1" xfId="0" applyFont="1" applyFill="1" applyBorder="1" applyAlignment="1">
      <alignment horizontal="right" vertical="top"/>
    </xf>
    <xf numFmtId="0" fontId="5" fillId="33" borderId="1" xfId="0" applyFont="1" applyFill="1" applyBorder="1" applyAlignment="1">
      <alignment vertical="top" wrapText="1"/>
    </xf>
    <xf numFmtId="0" fontId="8" fillId="33" borderId="1" xfId="0" applyFont="1" applyFill="1" applyBorder="1" applyAlignment="1">
      <alignment horizontal="right" vertical="top" wrapText="1"/>
    </xf>
    <xf numFmtId="0" fontId="6" fillId="33" borderId="0" xfId="0" applyFont="1" applyFill="1" applyAlignment="1">
      <alignment horizontal="right" vertical="top" wrapText="1"/>
    </xf>
    <xf numFmtId="0" fontId="26" fillId="33" borderId="12" xfId="0" applyFont="1" applyFill="1" applyBorder="1" applyAlignment="1">
      <alignment horizontal="center" vertical="top"/>
    </xf>
    <xf numFmtId="0" fontId="26" fillId="33" borderId="13" xfId="0" applyFont="1" applyFill="1" applyBorder="1" applyAlignment="1">
      <alignment horizontal="center" vertical="top"/>
    </xf>
    <xf numFmtId="0" fontId="26" fillId="33" borderId="12" xfId="0" applyFont="1" applyFill="1" applyBorder="1" applyAlignment="1">
      <alignment horizontal="center" vertical="top" wrapText="1"/>
    </xf>
    <xf numFmtId="0" fontId="26" fillId="33" borderId="13" xfId="0" applyFont="1" applyFill="1" applyBorder="1" applyAlignment="1">
      <alignment horizontal="center" vertical="top" wrapText="1"/>
    </xf>
    <xf numFmtId="0" fontId="6" fillId="33" borderId="0" xfId="0" applyFont="1" applyFill="1" applyAlignment="1">
      <alignment horizontal="right" vertical="top"/>
    </xf>
    <xf numFmtId="0" fontId="5" fillId="33" borderId="0" xfId="0" applyFont="1" applyFill="1" applyAlignment="1">
      <alignment horizontal="center" vertical="distributed" wrapText="1"/>
    </xf>
    <xf numFmtId="0" fontId="8" fillId="33" borderId="11" xfId="0" applyFont="1" applyFill="1" applyBorder="1" applyAlignment="1">
      <alignment horizontal="right" vertical="distributed" wrapText="1"/>
    </xf>
  </cellXfs>
  <cellStyles count="1049">
    <cellStyle name="20% - Акцент1" xfId="18" builtinId="30" customBuiltin="1"/>
    <cellStyle name="20% - Акцент1 10" xfId="43"/>
    <cellStyle name="20% - Акцент1 10 2" xfId="553"/>
    <cellStyle name="20% - Акцент1 11" xfId="297"/>
    <cellStyle name="20% - Акцент1 11 2" xfId="807"/>
    <cellStyle name="20% - Акцент1 12" xfId="539"/>
    <cellStyle name="20% - Акцент1 2" xfId="44"/>
    <cellStyle name="20% - Акцент1 2 10" xfId="324"/>
    <cellStyle name="20% - Акцент1 2 10 2" xfId="834"/>
    <cellStyle name="20% - Акцент1 2 11" xfId="554"/>
    <cellStyle name="20% - Акцент1 2 2" xfId="77"/>
    <cellStyle name="20% - Акцент1 2 2 2" xfId="349"/>
    <cellStyle name="20% - Акцент1 2 2 2 2" xfId="859"/>
    <cellStyle name="20% - Акцент1 2 2 3" xfId="587"/>
    <cellStyle name="20% - Акцент1 2 3" xfId="147"/>
    <cellStyle name="20% - Акцент1 2 3 2" xfId="401"/>
    <cellStyle name="20% - Акцент1 2 3 2 2" xfId="911"/>
    <cellStyle name="20% - Акцент1 2 3 3" xfId="657"/>
    <cellStyle name="20% - Акцент1 2 4" xfId="180"/>
    <cellStyle name="20% - Акцент1 2 4 2" xfId="434"/>
    <cellStyle name="20% - Акцент1 2 4 2 2" xfId="944"/>
    <cellStyle name="20% - Акцент1 2 4 3" xfId="690"/>
    <cellStyle name="20% - Акцент1 2 5" xfId="216"/>
    <cellStyle name="20% - Акцент1 2 5 2" xfId="470"/>
    <cellStyle name="20% - Акцент1 2 5 2 2" xfId="980"/>
    <cellStyle name="20% - Акцент1 2 5 3" xfId="726"/>
    <cellStyle name="20% - Акцент1 2 6" xfId="243"/>
    <cellStyle name="20% - Акцент1 2 6 2" xfId="497"/>
    <cellStyle name="20% - Акцент1 2 6 2 2" xfId="1007"/>
    <cellStyle name="20% - Акцент1 2 6 3" xfId="753"/>
    <cellStyle name="20% - Акцент1 2 7" xfId="87"/>
    <cellStyle name="20% - Акцент1 2 7 2" xfId="334"/>
    <cellStyle name="20% - Акцент1 2 7 2 2" xfId="844"/>
    <cellStyle name="20% - Акцент1 2 7 3" xfId="597"/>
    <cellStyle name="20% - Акцент1 2 8" xfId="69"/>
    <cellStyle name="20% - Акцент1 2 8 2" xfId="316"/>
    <cellStyle name="20% - Акцент1 2 8 2 2" xfId="826"/>
    <cellStyle name="20% - Акцент1 2 8 3" xfId="579"/>
    <cellStyle name="20% - Акцент1 2 9" xfId="285"/>
    <cellStyle name="20% - Акцент1 2 9 2" xfId="795"/>
    <cellStyle name="20% - Акцент1 3" xfId="127"/>
    <cellStyle name="20% - Акцент1 3 2" xfId="191"/>
    <cellStyle name="20% - Акцент1 3 2 2" xfId="445"/>
    <cellStyle name="20% - Акцент1 3 2 2 2" xfId="955"/>
    <cellStyle name="20% - Акцент1 3 2 3" xfId="701"/>
    <cellStyle name="20% - Акцент1 3 3" xfId="227"/>
    <cellStyle name="20% - Акцент1 3 3 2" xfId="481"/>
    <cellStyle name="20% - Акцент1 3 3 2 2" xfId="991"/>
    <cellStyle name="20% - Акцент1 3 3 3" xfId="737"/>
    <cellStyle name="20% - Акцент1 3 4" xfId="381"/>
    <cellStyle name="20% - Акцент1 3 4 2" xfId="891"/>
    <cellStyle name="20% - Акцент1 3 5" xfId="637"/>
    <cellStyle name="20% - Акцент1 4" xfId="99"/>
    <cellStyle name="20% - Акцент1 4 2" xfId="348"/>
    <cellStyle name="20% - Акцент1 4 2 2" xfId="858"/>
    <cellStyle name="20% - Акцент1 4 3" xfId="609"/>
    <cellStyle name="20% - Акцент1 5" xfId="160"/>
    <cellStyle name="20% - Акцент1 5 2" xfId="414"/>
    <cellStyle name="20% - Акцент1 5 2 2" xfId="924"/>
    <cellStyle name="20% - Акцент1 5 3" xfId="670"/>
    <cellStyle name="20% - Акцент1 6" xfId="171"/>
    <cellStyle name="20% - Акцент1 6 2" xfId="425"/>
    <cellStyle name="20% - Акцент1 6 2 2" xfId="935"/>
    <cellStyle name="20% - Акцент1 6 3" xfId="681"/>
    <cellStyle name="20% - Акцент1 7" xfId="71"/>
    <cellStyle name="20% - Акцент1 7 2" xfId="318"/>
    <cellStyle name="20% - Акцент1 7 2 2" xfId="828"/>
    <cellStyle name="20% - Акцент1 7 3" xfId="581"/>
    <cellStyle name="20% - Акцент1 8" xfId="275"/>
    <cellStyle name="20% - Акцент1 8 2" xfId="529"/>
    <cellStyle name="20% - Акцент1 8 2 2" xfId="1039"/>
    <cellStyle name="20% - Акцент1 8 3" xfId="785"/>
    <cellStyle name="20% - Акцент1 9" xfId="263"/>
    <cellStyle name="20% - Акцент1 9 2" xfId="517"/>
    <cellStyle name="20% - Акцент1 9 2 2" xfId="1027"/>
    <cellStyle name="20% - Акцент1 9 3" xfId="773"/>
    <cellStyle name="20% - Акцент2" xfId="22" builtinId="34" customBuiltin="1"/>
    <cellStyle name="20% - Акцент2 10" xfId="50"/>
    <cellStyle name="20% - Акцент2 10 2" xfId="560"/>
    <cellStyle name="20% - Акцент2 11" xfId="299"/>
    <cellStyle name="20% - Акцент2 11 2" xfId="809"/>
    <cellStyle name="20% - Акцент2 12" xfId="541"/>
    <cellStyle name="20% - Акцент2 2" xfId="48"/>
    <cellStyle name="20% - Акцент2 2 10" xfId="328"/>
    <cellStyle name="20% - Акцент2 2 10 2" xfId="838"/>
    <cellStyle name="20% - Акцент2 2 11" xfId="558"/>
    <cellStyle name="20% - Акцент2 2 2" xfId="81"/>
    <cellStyle name="20% - Акцент2 2 2 2" xfId="353"/>
    <cellStyle name="20% - Акцент2 2 2 2 2" xfId="863"/>
    <cellStyle name="20% - Акцент2 2 2 3" xfId="591"/>
    <cellStyle name="20% - Акцент2 2 3" xfId="149"/>
    <cellStyle name="20% - Акцент2 2 3 2" xfId="403"/>
    <cellStyle name="20% - Акцент2 2 3 2 2" xfId="913"/>
    <cellStyle name="20% - Акцент2 2 3 3" xfId="659"/>
    <cellStyle name="20% - Акцент2 2 4" xfId="182"/>
    <cellStyle name="20% - Акцент2 2 4 2" xfId="436"/>
    <cellStyle name="20% - Акцент2 2 4 2 2" xfId="946"/>
    <cellStyle name="20% - Акцент2 2 4 3" xfId="692"/>
    <cellStyle name="20% - Акцент2 2 5" xfId="218"/>
    <cellStyle name="20% - Акцент2 2 5 2" xfId="472"/>
    <cellStyle name="20% - Акцент2 2 5 2 2" xfId="982"/>
    <cellStyle name="20% - Акцент2 2 5 3" xfId="728"/>
    <cellStyle name="20% - Акцент2 2 6" xfId="245"/>
    <cellStyle name="20% - Акцент2 2 6 2" xfId="499"/>
    <cellStyle name="20% - Акцент2 2 6 2 2" xfId="1009"/>
    <cellStyle name="20% - Акцент2 2 6 3" xfId="755"/>
    <cellStyle name="20% - Акцент2 2 7" xfId="267"/>
    <cellStyle name="20% - Акцент2 2 7 2" xfId="521"/>
    <cellStyle name="20% - Акцент2 2 7 2 2" xfId="1031"/>
    <cellStyle name="20% - Акцент2 2 7 3" xfId="777"/>
    <cellStyle name="20% - Акцент2 2 8" xfId="265"/>
    <cellStyle name="20% - Акцент2 2 8 2" xfId="519"/>
    <cellStyle name="20% - Акцент2 2 8 2 2" xfId="1029"/>
    <cellStyle name="20% - Акцент2 2 8 3" xfId="775"/>
    <cellStyle name="20% - Акцент2 2 9" xfId="287"/>
    <cellStyle name="20% - Акцент2 2 9 2" xfId="797"/>
    <cellStyle name="20% - Акцент2 3" xfId="115"/>
    <cellStyle name="20% - Акцент2 3 2" xfId="179"/>
    <cellStyle name="20% - Акцент2 3 2 2" xfId="433"/>
    <cellStyle name="20% - Акцент2 3 2 2 2" xfId="943"/>
    <cellStyle name="20% - Акцент2 3 2 3" xfId="689"/>
    <cellStyle name="20% - Акцент2 3 3" xfId="215"/>
    <cellStyle name="20% - Акцент2 3 3 2" xfId="469"/>
    <cellStyle name="20% - Акцент2 3 3 2 2" xfId="979"/>
    <cellStyle name="20% - Акцент2 3 3 3" xfId="725"/>
    <cellStyle name="20% - Акцент2 3 4" xfId="369"/>
    <cellStyle name="20% - Акцент2 3 4 2" xfId="879"/>
    <cellStyle name="20% - Акцент2 3 5" xfId="625"/>
    <cellStyle name="20% - Акцент2 4" xfId="105"/>
    <cellStyle name="20% - Акцент2 4 2" xfId="355"/>
    <cellStyle name="20% - Акцент2 4 2 2" xfId="865"/>
    <cellStyle name="20% - Акцент2 4 3" xfId="615"/>
    <cellStyle name="20% - Акцент2 5" xfId="162"/>
    <cellStyle name="20% - Акцент2 5 2" xfId="416"/>
    <cellStyle name="20% - Акцент2 5 2 2" xfId="926"/>
    <cellStyle name="20% - Акцент2 5 3" xfId="672"/>
    <cellStyle name="20% - Акцент2 6" xfId="159"/>
    <cellStyle name="20% - Акцент2 6 2" xfId="413"/>
    <cellStyle name="20% - Акцент2 6 2 2" xfId="923"/>
    <cellStyle name="20% - Акцент2 6 3" xfId="669"/>
    <cellStyle name="20% - Акцент2 7" xfId="84"/>
    <cellStyle name="20% - Акцент2 7 2" xfId="331"/>
    <cellStyle name="20% - Акцент2 7 2 2" xfId="841"/>
    <cellStyle name="20% - Акцент2 7 3" xfId="594"/>
    <cellStyle name="20% - Акцент2 8" xfId="255"/>
    <cellStyle name="20% - Акцент2 8 2" xfId="509"/>
    <cellStyle name="20% - Акцент2 8 2 2" xfId="1019"/>
    <cellStyle name="20% - Акцент2 8 3" xfId="765"/>
    <cellStyle name="20% - Акцент2 9" xfId="258"/>
    <cellStyle name="20% - Акцент2 9 2" xfId="512"/>
    <cellStyle name="20% - Акцент2 9 2 2" xfId="1022"/>
    <cellStyle name="20% - Акцент2 9 3" xfId="768"/>
    <cellStyle name="20% - Акцент3" xfId="26" builtinId="38" customBuiltin="1"/>
    <cellStyle name="20% - Акцент3 10" xfId="58"/>
    <cellStyle name="20% - Акцент3 10 2" xfId="568"/>
    <cellStyle name="20% - Акцент3 11" xfId="301"/>
    <cellStyle name="20% - Акцент3 11 2" xfId="811"/>
    <cellStyle name="20% - Акцент3 12" xfId="543"/>
    <cellStyle name="20% - Акцент3 2" xfId="51"/>
    <cellStyle name="20% - Акцент3 2 10" xfId="332"/>
    <cellStyle name="20% - Акцент3 2 10 2" xfId="842"/>
    <cellStyle name="20% - Акцент3 2 11" xfId="561"/>
    <cellStyle name="20% - Акцент3 2 2" xfId="85"/>
    <cellStyle name="20% - Акцент3 2 2 2" xfId="356"/>
    <cellStyle name="20% - Акцент3 2 2 2 2" xfId="866"/>
    <cellStyle name="20% - Акцент3 2 2 3" xfId="595"/>
    <cellStyle name="20% - Акцент3 2 3" xfId="151"/>
    <cellStyle name="20% - Акцент3 2 3 2" xfId="405"/>
    <cellStyle name="20% - Акцент3 2 3 2 2" xfId="915"/>
    <cellStyle name="20% - Акцент3 2 3 3" xfId="661"/>
    <cellStyle name="20% - Акцент3 2 4" xfId="185"/>
    <cellStyle name="20% - Акцент3 2 4 2" xfId="439"/>
    <cellStyle name="20% - Акцент3 2 4 2 2" xfId="949"/>
    <cellStyle name="20% - Акцент3 2 4 3" xfId="695"/>
    <cellStyle name="20% - Акцент3 2 5" xfId="221"/>
    <cellStyle name="20% - Акцент3 2 5 2" xfId="475"/>
    <cellStyle name="20% - Акцент3 2 5 2 2" xfId="985"/>
    <cellStyle name="20% - Акцент3 2 5 3" xfId="731"/>
    <cellStyle name="20% - Акцент3 2 6" xfId="247"/>
    <cellStyle name="20% - Акцент3 2 6 2" xfId="501"/>
    <cellStyle name="20% - Акцент3 2 6 2 2" xfId="1011"/>
    <cellStyle name="20% - Акцент3 2 6 3" xfId="757"/>
    <cellStyle name="20% - Акцент3 2 7" xfId="274"/>
    <cellStyle name="20% - Акцент3 2 7 2" xfId="528"/>
    <cellStyle name="20% - Акцент3 2 7 2 2" xfId="1038"/>
    <cellStyle name="20% - Акцент3 2 7 3" xfId="784"/>
    <cellStyle name="20% - Акцент3 2 8" xfId="269"/>
    <cellStyle name="20% - Акцент3 2 8 2" xfId="523"/>
    <cellStyle name="20% - Акцент3 2 8 2 2" xfId="1033"/>
    <cellStyle name="20% - Акцент3 2 8 3" xfId="779"/>
    <cellStyle name="20% - Акцент3 2 9" xfId="289"/>
    <cellStyle name="20% - Акцент3 2 9 2" xfId="799"/>
    <cellStyle name="20% - Акцент3 3" xfId="123"/>
    <cellStyle name="20% - Акцент3 3 2" xfId="187"/>
    <cellStyle name="20% - Акцент3 3 2 2" xfId="441"/>
    <cellStyle name="20% - Акцент3 3 2 2 2" xfId="951"/>
    <cellStyle name="20% - Акцент3 3 2 3" xfId="697"/>
    <cellStyle name="20% - Акцент3 3 3" xfId="223"/>
    <cellStyle name="20% - Акцент3 3 3 2" xfId="477"/>
    <cellStyle name="20% - Акцент3 3 3 2 2" xfId="987"/>
    <cellStyle name="20% - Акцент3 3 3 3" xfId="733"/>
    <cellStyle name="20% - Акцент3 3 4" xfId="377"/>
    <cellStyle name="20% - Акцент3 3 4 2" xfId="887"/>
    <cellStyle name="20% - Акцент3 3 5" xfId="633"/>
    <cellStyle name="20% - Акцент3 4" xfId="110"/>
    <cellStyle name="20% - Акцент3 4 2" xfId="363"/>
    <cellStyle name="20% - Акцент3 4 2 2" xfId="873"/>
    <cellStyle name="20% - Акцент3 4 3" xfId="620"/>
    <cellStyle name="20% - Акцент3 5" xfId="165"/>
    <cellStyle name="20% - Акцент3 5 2" xfId="419"/>
    <cellStyle name="20% - Акцент3 5 2 2" xfId="929"/>
    <cellStyle name="20% - Акцент3 5 3" xfId="675"/>
    <cellStyle name="20% - Акцент3 6" xfId="167"/>
    <cellStyle name="20% - Акцент3 6 2" xfId="421"/>
    <cellStyle name="20% - Акцент3 6 2 2" xfId="931"/>
    <cellStyle name="20% - Акцент3 6 3" xfId="677"/>
    <cellStyle name="20% - Акцент3 7" xfId="94"/>
    <cellStyle name="20% - Акцент3 7 2" xfId="341"/>
    <cellStyle name="20% - Акцент3 7 2 2" xfId="851"/>
    <cellStyle name="20% - Акцент3 7 3" xfId="604"/>
    <cellStyle name="20% - Акцент3 8" xfId="66"/>
    <cellStyle name="20% - Акцент3 8 2" xfId="313"/>
    <cellStyle name="20% - Акцент3 8 2 2" xfId="823"/>
    <cellStyle name="20% - Акцент3 8 3" xfId="576"/>
    <cellStyle name="20% - Акцент3 9" xfId="64"/>
    <cellStyle name="20% - Акцент3 9 2" xfId="311"/>
    <cellStyle name="20% - Акцент3 9 2 2" xfId="821"/>
    <cellStyle name="20% - Акцент3 9 3" xfId="574"/>
    <cellStyle name="20% - Акцент4" xfId="30" builtinId="42" customBuiltin="1"/>
    <cellStyle name="20% - Акцент4 10" xfId="46"/>
    <cellStyle name="20% - Акцент4 10 2" xfId="556"/>
    <cellStyle name="20% - Акцент4 11" xfId="303"/>
    <cellStyle name="20% - Акцент4 11 2" xfId="813"/>
    <cellStyle name="20% - Акцент4 12" xfId="545"/>
    <cellStyle name="20% - Акцент4 2" xfId="53"/>
    <cellStyle name="20% - Акцент4 2 10" xfId="336"/>
    <cellStyle name="20% - Акцент4 2 10 2" xfId="846"/>
    <cellStyle name="20% - Акцент4 2 11" xfId="563"/>
    <cellStyle name="20% - Акцент4 2 2" xfId="89"/>
    <cellStyle name="20% - Акцент4 2 2 2" xfId="358"/>
    <cellStyle name="20% - Акцент4 2 2 2 2" xfId="868"/>
    <cellStyle name="20% - Акцент4 2 2 3" xfId="599"/>
    <cellStyle name="20% - Акцент4 2 3" xfId="153"/>
    <cellStyle name="20% - Акцент4 2 3 2" xfId="407"/>
    <cellStyle name="20% - Акцент4 2 3 2 2" xfId="917"/>
    <cellStyle name="20% - Акцент4 2 3 3" xfId="663"/>
    <cellStyle name="20% - Акцент4 2 4" xfId="189"/>
    <cellStyle name="20% - Акцент4 2 4 2" xfId="443"/>
    <cellStyle name="20% - Акцент4 2 4 2 2" xfId="953"/>
    <cellStyle name="20% - Акцент4 2 4 3" xfId="699"/>
    <cellStyle name="20% - Акцент4 2 5" xfId="225"/>
    <cellStyle name="20% - Акцент4 2 5 2" xfId="479"/>
    <cellStyle name="20% - Акцент4 2 5 2 2" xfId="989"/>
    <cellStyle name="20% - Акцент4 2 5 3" xfId="735"/>
    <cellStyle name="20% - Акцент4 2 6" xfId="249"/>
    <cellStyle name="20% - Акцент4 2 6 2" xfId="503"/>
    <cellStyle name="20% - Акцент4 2 6 2 2" xfId="1013"/>
    <cellStyle name="20% - Акцент4 2 6 3" xfId="759"/>
    <cellStyle name="20% - Акцент4 2 7" xfId="280"/>
    <cellStyle name="20% - Акцент4 2 7 2" xfId="534"/>
    <cellStyle name="20% - Акцент4 2 7 2 2" xfId="1044"/>
    <cellStyle name="20% - Акцент4 2 7 3" xfId="790"/>
    <cellStyle name="20% - Акцент4 2 8" xfId="283"/>
    <cellStyle name="20% - Акцент4 2 8 2" xfId="537"/>
    <cellStyle name="20% - Акцент4 2 8 2 2" xfId="1047"/>
    <cellStyle name="20% - Акцент4 2 8 3" xfId="793"/>
    <cellStyle name="20% - Акцент4 2 9" xfId="291"/>
    <cellStyle name="20% - Акцент4 2 9 2" xfId="801"/>
    <cellStyle name="20% - Акцент4 3" xfId="132"/>
    <cellStyle name="20% - Акцент4 3 2" xfId="199"/>
    <cellStyle name="20% - Акцент4 3 2 2" xfId="453"/>
    <cellStyle name="20% - Акцент4 3 2 2 2" xfId="963"/>
    <cellStyle name="20% - Акцент4 3 2 3" xfId="709"/>
    <cellStyle name="20% - Акцент4 3 3" xfId="235"/>
    <cellStyle name="20% - Акцент4 3 3 2" xfId="489"/>
    <cellStyle name="20% - Акцент4 3 3 2 2" xfId="999"/>
    <cellStyle name="20% - Акцент4 3 3 3" xfId="745"/>
    <cellStyle name="20% - Акцент4 3 4" xfId="386"/>
    <cellStyle name="20% - Акцент4 3 4 2" xfId="896"/>
    <cellStyle name="20% - Акцент4 3 5" xfId="642"/>
    <cellStyle name="20% - Акцент4 4" xfId="101"/>
    <cellStyle name="20% - Акцент4 4 2" xfId="351"/>
    <cellStyle name="20% - Акцент4 4 2 2" xfId="861"/>
    <cellStyle name="20% - Акцент4 4 3" xfId="611"/>
    <cellStyle name="20% - Акцент4 5" xfId="169"/>
    <cellStyle name="20% - Акцент4 5 2" xfId="423"/>
    <cellStyle name="20% - Акцент4 5 2 2" xfId="933"/>
    <cellStyle name="20% - Акцент4 5 3" xfId="679"/>
    <cellStyle name="20% - Акцент4 6" xfId="207"/>
    <cellStyle name="20% - Акцент4 6 2" xfId="461"/>
    <cellStyle name="20% - Акцент4 6 2 2" xfId="971"/>
    <cellStyle name="20% - Акцент4 6 3" xfId="717"/>
    <cellStyle name="20% - Акцент4 7" xfId="79"/>
    <cellStyle name="20% - Акцент4 7 2" xfId="326"/>
    <cellStyle name="20% - Акцент4 7 2 2" xfId="836"/>
    <cellStyle name="20% - Акцент4 7 3" xfId="589"/>
    <cellStyle name="20% - Акцент4 8" xfId="114"/>
    <cellStyle name="20% - Акцент4 8 2" xfId="368"/>
    <cellStyle name="20% - Акцент4 8 2 2" xfId="878"/>
    <cellStyle name="20% - Акцент4 8 3" xfId="624"/>
    <cellStyle name="20% - Акцент4 9" xfId="277"/>
    <cellStyle name="20% - Акцент4 9 2" xfId="531"/>
    <cellStyle name="20% - Акцент4 9 2 2" xfId="1041"/>
    <cellStyle name="20% - Акцент4 9 3" xfId="787"/>
    <cellStyle name="20% - Акцент5" xfId="34" builtinId="46" customBuiltin="1"/>
    <cellStyle name="20% - Акцент5 10" xfId="106"/>
    <cellStyle name="20% - Акцент5 10 2" xfId="616"/>
    <cellStyle name="20% - Акцент5 11" xfId="305"/>
    <cellStyle name="20% - Акцент5 11 2" xfId="815"/>
    <cellStyle name="20% - Акцент5 12" xfId="547"/>
    <cellStyle name="20% - Акцент5 2" xfId="56"/>
    <cellStyle name="20% - Акцент5 2 10" xfId="339"/>
    <cellStyle name="20% - Акцент5 2 10 2" xfId="849"/>
    <cellStyle name="20% - Акцент5 2 11" xfId="566"/>
    <cellStyle name="20% - Акцент5 2 2" xfId="92"/>
    <cellStyle name="20% - Акцент5 2 2 2" xfId="361"/>
    <cellStyle name="20% - Акцент5 2 2 2 2" xfId="871"/>
    <cellStyle name="20% - Акцент5 2 2 3" xfId="602"/>
    <cellStyle name="20% - Акцент5 2 3" xfId="155"/>
    <cellStyle name="20% - Акцент5 2 3 2" xfId="409"/>
    <cellStyle name="20% - Акцент5 2 3 2 2" xfId="919"/>
    <cellStyle name="20% - Акцент5 2 3 3" xfId="665"/>
    <cellStyle name="20% - Акцент5 2 4" xfId="192"/>
    <cellStyle name="20% - Акцент5 2 4 2" xfId="446"/>
    <cellStyle name="20% - Акцент5 2 4 2 2" xfId="956"/>
    <cellStyle name="20% - Акцент5 2 4 3" xfId="702"/>
    <cellStyle name="20% - Акцент5 2 5" xfId="228"/>
    <cellStyle name="20% - Акцент5 2 5 2" xfId="482"/>
    <cellStyle name="20% - Акцент5 2 5 2 2" xfId="992"/>
    <cellStyle name="20% - Акцент5 2 5 3" xfId="738"/>
    <cellStyle name="20% - Акцент5 2 6" xfId="251"/>
    <cellStyle name="20% - Акцент5 2 6 2" xfId="505"/>
    <cellStyle name="20% - Акцент5 2 6 2 2" xfId="1015"/>
    <cellStyle name="20% - Акцент5 2 6 3" xfId="761"/>
    <cellStyle name="20% - Акцент5 2 7" xfId="257"/>
    <cellStyle name="20% - Акцент5 2 7 2" xfId="511"/>
    <cellStyle name="20% - Акцент5 2 7 2 2" xfId="1021"/>
    <cellStyle name="20% - Акцент5 2 7 3" xfId="767"/>
    <cellStyle name="20% - Акцент5 2 8" xfId="278"/>
    <cellStyle name="20% - Акцент5 2 8 2" xfId="532"/>
    <cellStyle name="20% - Акцент5 2 8 2 2" xfId="1042"/>
    <cellStyle name="20% - Акцент5 2 8 3" xfId="788"/>
    <cellStyle name="20% - Акцент5 2 9" xfId="293"/>
    <cellStyle name="20% - Акцент5 2 9 2" xfId="803"/>
    <cellStyle name="20% - Акцент5 3" xfId="134"/>
    <cellStyle name="20% - Акцент5 3 2" xfId="201"/>
    <cellStyle name="20% - Акцент5 3 2 2" xfId="455"/>
    <cellStyle name="20% - Акцент5 3 2 2 2" xfId="965"/>
    <cellStyle name="20% - Акцент5 3 2 3" xfId="711"/>
    <cellStyle name="20% - Акцент5 3 3" xfId="237"/>
    <cellStyle name="20% - Акцент5 3 3 2" xfId="491"/>
    <cellStyle name="20% - Акцент5 3 3 2 2" xfId="1001"/>
    <cellStyle name="20% - Акцент5 3 3 3" xfId="747"/>
    <cellStyle name="20% - Акцент5 3 4" xfId="388"/>
    <cellStyle name="20% - Акцент5 3 4 2" xfId="898"/>
    <cellStyle name="20% - Акцент5 3 5" xfId="644"/>
    <cellStyle name="20% - Акцент5 4" xfId="141"/>
    <cellStyle name="20% - Акцент5 4 2" xfId="395"/>
    <cellStyle name="20% - Акцент5 4 2 2" xfId="905"/>
    <cellStyle name="20% - Акцент5 4 3" xfId="651"/>
    <cellStyle name="20% - Акцент5 5" xfId="172"/>
    <cellStyle name="20% - Акцент5 5 2" xfId="426"/>
    <cellStyle name="20% - Акцент5 5 2 2" xfId="936"/>
    <cellStyle name="20% - Акцент5 5 3" xfId="682"/>
    <cellStyle name="20% - Акцент5 6" xfId="209"/>
    <cellStyle name="20% - Акцент5 6 2" xfId="463"/>
    <cellStyle name="20% - Акцент5 6 2 2" xfId="973"/>
    <cellStyle name="20% - Акцент5 6 3" xfId="719"/>
    <cellStyle name="20% - Акцент5 7" xfId="122"/>
    <cellStyle name="20% - Акцент5 7 2" xfId="376"/>
    <cellStyle name="20% - Акцент5 7 2 2" xfId="886"/>
    <cellStyle name="20% - Акцент5 7 3" xfId="632"/>
    <cellStyle name="20% - Акцент5 8" xfId="65"/>
    <cellStyle name="20% - Акцент5 8 2" xfId="312"/>
    <cellStyle name="20% - Акцент5 8 2 2" xfId="822"/>
    <cellStyle name="20% - Акцент5 8 3" xfId="575"/>
    <cellStyle name="20% - Акцент5 9" xfId="281"/>
    <cellStyle name="20% - Акцент5 9 2" xfId="535"/>
    <cellStyle name="20% - Акцент5 9 2 2" xfId="1045"/>
    <cellStyle name="20% - Акцент5 9 3" xfId="791"/>
    <cellStyle name="20% - Акцент6" xfId="38" builtinId="50" customBuiltin="1"/>
    <cellStyle name="20% - Акцент6 10" xfId="109"/>
    <cellStyle name="20% - Акцент6 10 2" xfId="619"/>
    <cellStyle name="20% - Акцент6 11" xfId="307"/>
    <cellStyle name="20% - Акцент6 11 2" xfId="817"/>
    <cellStyle name="20% - Акцент6 12" xfId="549"/>
    <cellStyle name="20% - Акцент6 2" xfId="60"/>
    <cellStyle name="20% - Акцент6 2 10" xfId="343"/>
    <cellStyle name="20% - Акцент6 2 10 2" xfId="853"/>
    <cellStyle name="20% - Акцент6 2 11" xfId="570"/>
    <cellStyle name="20% - Акцент6 2 2" xfId="96"/>
    <cellStyle name="20% - Акцент6 2 2 2" xfId="365"/>
    <cellStyle name="20% - Акцент6 2 2 2 2" xfId="875"/>
    <cellStyle name="20% - Акцент6 2 2 3" xfId="606"/>
    <cellStyle name="20% - Акцент6 2 3" xfId="157"/>
    <cellStyle name="20% - Акцент6 2 3 2" xfId="411"/>
    <cellStyle name="20% - Акцент6 2 3 2 2" xfId="921"/>
    <cellStyle name="20% - Акцент6 2 3 3" xfId="667"/>
    <cellStyle name="20% - Акцент6 2 4" xfId="194"/>
    <cellStyle name="20% - Акцент6 2 4 2" xfId="448"/>
    <cellStyle name="20% - Акцент6 2 4 2 2" xfId="958"/>
    <cellStyle name="20% - Акцент6 2 4 3" xfId="704"/>
    <cellStyle name="20% - Акцент6 2 5" xfId="230"/>
    <cellStyle name="20% - Акцент6 2 5 2" xfId="484"/>
    <cellStyle name="20% - Акцент6 2 5 2 2" xfId="994"/>
    <cellStyle name="20% - Акцент6 2 5 3" xfId="740"/>
    <cellStyle name="20% - Акцент6 2 6" xfId="253"/>
    <cellStyle name="20% - Акцент6 2 6 2" xfId="507"/>
    <cellStyle name="20% - Акцент6 2 6 2 2" xfId="1017"/>
    <cellStyle name="20% - Акцент6 2 6 3" xfId="763"/>
    <cellStyle name="20% - Акцент6 2 7" xfId="282"/>
    <cellStyle name="20% - Акцент6 2 7 2" xfId="536"/>
    <cellStyle name="20% - Акцент6 2 7 2 2" xfId="1046"/>
    <cellStyle name="20% - Акцент6 2 7 3" xfId="792"/>
    <cellStyle name="20% - Акцент6 2 8" xfId="284"/>
    <cellStyle name="20% - Акцент6 2 8 2" xfId="538"/>
    <cellStyle name="20% - Акцент6 2 8 2 2" xfId="1048"/>
    <cellStyle name="20% - Акцент6 2 8 3" xfId="794"/>
    <cellStyle name="20% - Акцент6 2 9" xfId="295"/>
    <cellStyle name="20% - Акцент6 2 9 2" xfId="805"/>
    <cellStyle name="20% - Акцент6 3" xfId="136"/>
    <cellStyle name="20% - Акцент6 3 2" xfId="203"/>
    <cellStyle name="20% - Акцент6 3 2 2" xfId="457"/>
    <cellStyle name="20% - Акцент6 3 2 2 2" xfId="967"/>
    <cellStyle name="20% - Акцент6 3 2 3" xfId="713"/>
    <cellStyle name="20% - Акцент6 3 3" xfId="239"/>
    <cellStyle name="20% - Акцент6 3 3 2" xfId="493"/>
    <cellStyle name="20% - Акцент6 3 3 2 2" xfId="1003"/>
    <cellStyle name="20% - Акцент6 3 3 3" xfId="749"/>
    <cellStyle name="20% - Акцент6 3 4" xfId="390"/>
    <cellStyle name="20% - Акцент6 3 4 2" xfId="900"/>
    <cellStyle name="20% - Акцент6 3 5" xfId="646"/>
    <cellStyle name="20% - Акцент6 4" xfId="143"/>
    <cellStyle name="20% - Акцент6 4 2" xfId="397"/>
    <cellStyle name="20% - Акцент6 4 2 2" xfId="907"/>
    <cellStyle name="20% - Акцент6 4 3" xfId="653"/>
    <cellStyle name="20% - Акцент6 5" xfId="174"/>
    <cellStyle name="20% - Акцент6 5 2" xfId="428"/>
    <cellStyle name="20% - Акцент6 5 2 2" xfId="938"/>
    <cellStyle name="20% - Акцент6 5 3" xfId="684"/>
    <cellStyle name="20% - Акцент6 6" xfId="211"/>
    <cellStyle name="20% - Акцент6 6 2" xfId="465"/>
    <cellStyle name="20% - Акцент6 6 2 2" xfId="975"/>
    <cellStyle name="20% - Акцент6 6 3" xfId="721"/>
    <cellStyle name="20% - Акцент6 7" xfId="128"/>
    <cellStyle name="20% - Акцент6 7 2" xfId="382"/>
    <cellStyle name="20% - Акцент6 7 2 2" xfId="892"/>
    <cellStyle name="20% - Акцент6 7 3" xfId="638"/>
    <cellStyle name="20% - Акцент6 8" xfId="98"/>
    <cellStyle name="20% - Акцент6 8 2" xfId="345"/>
    <cellStyle name="20% - Акцент6 8 2 2" xfId="855"/>
    <cellStyle name="20% - Акцент6 8 3" xfId="608"/>
    <cellStyle name="20% - Акцент6 9" xfId="75"/>
    <cellStyle name="20% - Акцент6 9 2" xfId="322"/>
    <cellStyle name="20% - Акцент6 9 2 2" xfId="832"/>
    <cellStyle name="20% - Акцент6 9 3" xfId="585"/>
    <cellStyle name="40% - Акцент1" xfId="19" builtinId="31" customBuiltin="1"/>
    <cellStyle name="40% - Акцент1 10" xfId="59"/>
    <cellStyle name="40% - Акцент1 10 2" xfId="569"/>
    <cellStyle name="40% - Акцент1 11" xfId="298"/>
    <cellStyle name="40% - Акцент1 11 2" xfId="808"/>
    <cellStyle name="40% - Акцент1 12" xfId="540"/>
    <cellStyle name="40% - Акцент1 2" xfId="45"/>
    <cellStyle name="40% - Акцент1 2 10" xfId="325"/>
    <cellStyle name="40% - Акцент1 2 10 2" xfId="835"/>
    <cellStyle name="40% - Акцент1 2 11" xfId="555"/>
    <cellStyle name="40% - Акцент1 2 2" xfId="78"/>
    <cellStyle name="40% - Акцент1 2 2 2" xfId="350"/>
    <cellStyle name="40% - Акцент1 2 2 2 2" xfId="860"/>
    <cellStyle name="40% - Акцент1 2 2 3" xfId="588"/>
    <cellStyle name="40% - Акцент1 2 3" xfId="148"/>
    <cellStyle name="40% - Акцент1 2 3 2" xfId="402"/>
    <cellStyle name="40% - Акцент1 2 3 2 2" xfId="912"/>
    <cellStyle name="40% - Акцент1 2 3 3" xfId="658"/>
    <cellStyle name="40% - Акцент1 2 4" xfId="181"/>
    <cellStyle name="40% - Акцент1 2 4 2" xfId="435"/>
    <cellStyle name="40% - Акцент1 2 4 2 2" xfId="945"/>
    <cellStyle name="40% - Акцент1 2 4 3" xfId="691"/>
    <cellStyle name="40% - Акцент1 2 5" xfId="217"/>
    <cellStyle name="40% - Акцент1 2 5 2" xfId="471"/>
    <cellStyle name="40% - Акцент1 2 5 2 2" xfId="981"/>
    <cellStyle name="40% - Акцент1 2 5 3" xfId="727"/>
    <cellStyle name="40% - Акцент1 2 6" xfId="244"/>
    <cellStyle name="40% - Акцент1 2 6 2" xfId="498"/>
    <cellStyle name="40% - Акцент1 2 6 2 2" xfId="1008"/>
    <cellStyle name="40% - Акцент1 2 6 3" xfId="754"/>
    <cellStyle name="40% - Акцент1 2 7" xfId="76"/>
    <cellStyle name="40% - Акцент1 2 7 2" xfId="323"/>
    <cellStyle name="40% - Акцент1 2 7 2 2" xfId="833"/>
    <cellStyle name="40% - Акцент1 2 7 3" xfId="586"/>
    <cellStyle name="40% - Акцент1 2 8" xfId="70"/>
    <cellStyle name="40% - Акцент1 2 8 2" xfId="317"/>
    <cellStyle name="40% - Акцент1 2 8 2 2" xfId="827"/>
    <cellStyle name="40% - Акцент1 2 8 3" xfId="580"/>
    <cellStyle name="40% - Акцент1 2 9" xfId="286"/>
    <cellStyle name="40% - Акцент1 2 9 2" xfId="796"/>
    <cellStyle name="40% - Акцент1 3" xfId="124"/>
    <cellStyle name="40% - Акцент1 3 2" xfId="188"/>
    <cellStyle name="40% - Акцент1 3 2 2" xfId="442"/>
    <cellStyle name="40% - Акцент1 3 2 2 2" xfId="952"/>
    <cellStyle name="40% - Акцент1 3 2 3" xfId="698"/>
    <cellStyle name="40% - Акцент1 3 3" xfId="224"/>
    <cellStyle name="40% - Акцент1 3 3 2" xfId="478"/>
    <cellStyle name="40% - Акцент1 3 3 2 2" xfId="988"/>
    <cellStyle name="40% - Акцент1 3 3 3" xfId="734"/>
    <cellStyle name="40% - Акцент1 3 4" xfId="378"/>
    <cellStyle name="40% - Акцент1 3 4 2" xfId="888"/>
    <cellStyle name="40% - Акцент1 3 5" xfId="634"/>
    <cellStyle name="40% - Акцент1 4" xfId="111"/>
    <cellStyle name="40% - Акцент1 4 2" xfId="364"/>
    <cellStyle name="40% - Акцент1 4 2 2" xfId="874"/>
    <cellStyle name="40% - Акцент1 4 3" xfId="621"/>
    <cellStyle name="40% - Акцент1 5" xfId="161"/>
    <cellStyle name="40% - Акцент1 5 2" xfId="415"/>
    <cellStyle name="40% - Акцент1 5 2 2" xfId="925"/>
    <cellStyle name="40% - Акцент1 5 3" xfId="671"/>
    <cellStyle name="40% - Акцент1 6" xfId="168"/>
    <cellStyle name="40% - Акцент1 6 2" xfId="422"/>
    <cellStyle name="40% - Акцент1 6 2 2" xfId="932"/>
    <cellStyle name="40% - Акцент1 6 3" xfId="678"/>
    <cellStyle name="40% - Акцент1 7" xfId="95"/>
    <cellStyle name="40% - Акцент1 7 2" xfId="342"/>
    <cellStyle name="40% - Акцент1 7 2 2" xfId="852"/>
    <cellStyle name="40% - Акцент1 7 3" xfId="605"/>
    <cellStyle name="40% - Акцент1 8" xfId="260"/>
    <cellStyle name="40% - Акцент1 8 2" xfId="514"/>
    <cellStyle name="40% - Акцент1 8 2 2" xfId="1024"/>
    <cellStyle name="40% - Акцент1 8 3" xfId="770"/>
    <cellStyle name="40% - Акцент1 9" xfId="266"/>
    <cellStyle name="40% - Акцент1 9 2" xfId="520"/>
    <cellStyle name="40% - Акцент1 9 2 2" xfId="1030"/>
    <cellStyle name="40% - Акцент1 9 3" xfId="776"/>
    <cellStyle name="40% - Акцент2" xfId="23" builtinId="35" customBuiltin="1"/>
    <cellStyle name="40% - Акцент2 10" xfId="47"/>
    <cellStyle name="40% - Акцент2 10 2" xfId="557"/>
    <cellStyle name="40% - Акцент2 11" xfId="300"/>
    <cellStyle name="40% - Акцент2 11 2" xfId="810"/>
    <cellStyle name="40% - Акцент2 12" xfId="542"/>
    <cellStyle name="40% - Акцент2 2" xfId="49"/>
    <cellStyle name="40% - Акцент2 2 10" xfId="329"/>
    <cellStyle name="40% - Акцент2 2 10 2" xfId="839"/>
    <cellStyle name="40% - Акцент2 2 11" xfId="559"/>
    <cellStyle name="40% - Акцент2 2 2" xfId="82"/>
    <cellStyle name="40% - Акцент2 2 2 2" xfId="354"/>
    <cellStyle name="40% - Акцент2 2 2 2 2" xfId="864"/>
    <cellStyle name="40% - Акцент2 2 2 3" xfId="592"/>
    <cellStyle name="40% - Акцент2 2 3" xfId="150"/>
    <cellStyle name="40% - Акцент2 2 3 2" xfId="404"/>
    <cellStyle name="40% - Акцент2 2 3 2 2" xfId="914"/>
    <cellStyle name="40% - Акцент2 2 3 3" xfId="660"/>
    <cellStyle name="40% - Акцент2 2 4" xfId="183"/>
    <cellStyle name="40% - Акцент2 2 4 2" xfId="437"/>
    <cellStyle name="40% - Акцент2 2 4 2 2" xfId="947"/>
    <cellStyle name="40% - Акцент2 2 4 3" xfId="693"/>
    <cellStyle name="40% - Акцент2 2 5" xfId="219"/>
    <cellStyle name="40% - Акцент2 2 5 2" xfId="473"/>
    <cellStyle name="40% - Акцент2 2 5 2 2" xfId="983"/>
    <cellStyle name="40% - Акцент2 2 5 3" xfId="729"/>
    <cellStyle name="40% - Акцент2 2 6" xfId="246"/>
    <cellStyle name="40% - Акцент2 2 6 2" xfId="500"/>
    <cellStyle name="40% - Акцент2 2 6 2 2" xfId="1010"/>
    <cellStyle name="40% - Акцент2 2 6 3" xfId="756"/>
    <cellStyle name="40% - Акцент2 2 7" xfId="261"/>
    <cellStyle name="40% - Акцент2 2 7 2" xfId="515"/>
    <cellStyle name="40% - Акцент2 2 7 2 2" xfId="1025"/>
    <cellStyle name="40% - Акцент2 2 7 3" xfId="771"/>
    <cellStyle name="40% - Акцент2 2 8" xfId="270"/>
    <cellStyle name="40% - Акцент2 2 8 2" xfId="524"/>
    <cellStyle name="40% - Акцент2 2 8 2 2" xfId="1034"/>
    <cellStyle name="40% - Акцент2 2 8 3" xfId="780"/>
    <cellStyle name="40% - Акцент2 2 9" xfId="288"/>
    <cellStyle name="40% - Акцент2 2 9 2" xfId="798"/>
    <cellStyle name="40% - Акцент2 3" xfId="131"/>
    <cellStyle name="40% - Акцент2 3 2" xfId="196"/>
    <cellStyle name="40% - Акцент2 3 2 2" xfId="450"/>
    <cellStyle name="40% - Акцент2 3 2 2 2" xfId="960"/>
    <cellStyle name="40% - Акцент2 3 2 3" xfId="706"/>
    <cellStyle name="40% - Акцент2 3 3" xfId="232"/>
    <cellStyle name="40% - Акцент2 3 3 2" xfId="486"/>
    <cellStyle name="40% - Акцент2 3 3 2 2" xfId="996"/>
    <cellStyle name="40% - Акцент2 3 3 3" xfId="742"/>
    <cellStyle name="40% - Акцент2 3 4" xfId="385"/>
    <cellStyle name="40% - Акцент2 3 4 2" xfId="895"/>
    <cellStyle name="40% - Акцент2 3 5" xfId="641"/>
    <cellStyle name="40% - Акцент2 4" xfId="102"/>
    <cellStyle name="40% - Акцент2 4 2" xfId="352"/>
    <cellStyle name="40% - Акцент2 4 2 2" xfId="862"/>
    <cellStyle name="40% - Акцент2 4 3" xfId="612"/>
    <cellStyle name="40% - Акцент2 5" xfId="163"/>
    <cellStyle name="40% - Акцент2 5 2" xfId="417"/>
    <cellStyle name="40% - Акцент2 5 2 2" xfId="927"/>
    <cellStyle name="40% - Акцент2 5 3" xfId="673"/>
    <cellStyle name="40% - Акцент2 6" xfId="176"/>
    <cellStyle name="40% - Акцент2 6 2" xfId="430"/>
    <cellStyle name="40% - Акцент2 6 2 2" xfId="940"/>
    <cellStyle name="40% - Акцент2 6 3" xfId="686"/>
    <cellStyle name="40% - Акцент2 7" xfId="80"/>
    <cellStyle name="40% - Акцент2 7 2" xfId="327"/>
    <cellStyle name="40% - Акцент2 7 2 2" xfId="837"/>
    <cellStyle name="40% - Акцент2 7 3" xfId="590"/>
    <cellStyle name="40% - Акцент2 8" xfId="68"/>
    <cellStyle name="40% - Акцент2 8 2" xfId="315"/>
    <cellStyle name="40% - Акцент2 8 2 2" xfId="825"/>
    <cellStyle name="40% - Акцент2 8 3" xfId="578"/>
    <cellStyle name="40% - Акцент2 9" xfId="113"/>
    <cellStyle name="40% - Акцент2 9 2" xfId="367"/>
    <cellStyle name="40% - Акцент2 9 2 2" xfId="877"/>
    <cellStyle name="40% - Акцент2 9 3" xfId="623"/>
    <cellStyle name="40% - Акцент3" xfId="27" builtinId="39" customBuiltin="1"/>
    <cellStyle name="40% - Акцент3 10" xfId="55"/>
    <cellStyle name="40% - Акцент3 10 2" xfId="565"/>
    <cellStyle name="40% - Акцент3 11" xfId="302"/>
    <cellStyle name="40% - Акцент3 11 2" xfId="812"/>
    <cellStyle name="40% - Акцент3 12" xfId="544"/>
    <cellStyle name="40% - Акцент3 2" xfId="52"/>
    <cellStyle name="40% - Акцент3 2 10" xfId="333"/>
    <cellStyle name="40% - Акцент3 2 10 2" xfId="843"/>
    <cellStyle name="40% - Акцент3 2 11" xfId="562"/>
    <cellStyle name="40% - Акцент3 2 2" xfId="86"/>
    <cellStyle name="40% - Акцент3 2 2 2" xfId="357"/>
    <cellStyle name="40% - Акцент3 2 2 2 2" xfId="867"/>
    <cellStyle name="40% - Акцент3 2 2 3" xfId="596"/>
    <cellStyle name="40% - Акцент3 2 3" xfId="152"/>
    <cellStyle name="40% - Акцент3 2 3 2" xfId="406"/>
    <cellStyle name="40% - Акцент3 2 3 2 2" xfId="916"/>
    <cellStyle name="40% - Акцент3 2 3 3" xfId="662"/>
    <cellStyle name="40% - Акцент3 2 4" xfId="186"/>
    <cellStyle name="40% - Акцент3 2 4 2" xfId="440"/>
    <cellStyle name="40% - Акцент3 2 4 2 2" xfId="950"/>
    <cellStyle name="40% - Акцент3 2 4 3" xfId="696"/>
    <cellStyle name="40% - Акцент3 2 5" xfId="222"/>
    <cellStyle name="40% - Акцент3 2 5 2" xfId="476"/>
    <cellStyle name="40% - Акцент3 2 5 2 2" xfId="986"/>
    <cellStyle name="40% - Акцент3 2 5 3" xfId="732"/>
    <cellStyle name="40% - Акцент3 2 6" xfId="248"/>
    <cellStyle name="40% - Акцент3 2 6 2" xfId="502"/>
    <cellStyle name="40% - Акцент3 2 6 2 2" xfId="1012"/>
    <cellStyle name="40% - Акцент3 2 6 3" xfId="758"/>
    <cellStyle name="40% - Акцент3 2 7" xfId="259"/>
    <cellStyle name="40% - Акцент3 2 7 2" xfId="513"/>
    <cellStyle name="40% - Акцент3 2 7 2 2" xfId="1023"/>
    <cellStyle name="40% - Акцент3 2 7 3" xfId="769"/>
    <cellStyle name="40% - Акцент3 2 8" xfId="268"/>
    <cellStyle name="40% - Акцент3 2 8 2" xfId="522"/>
    <cellStyle name="40% - Акцент3 2 8 2 2" xfId="1032"/>
    <cellStyle name="40% - Акцент3 2 8 3" xfId="778"/>
    <cellStyle name="40% - Акцент3 2 9" xfId="290"/>
    <cellStyle name="40% - Акцент3 2 9 2" xfId="800"/>
    <cellStyle name="40% - Акцент3 3" xfId="120"/>
    <cellStyle name="40% - Акцент3 3 2" xfId="184"/>
    <cellStyle name="40% - Акцент3 3 2 2" xfId="438"/>
    <cellStyle name="40% - Акцент3 3 2 2 2" xfId="948"/>
    <cellStyle name="40% - Акцент3 3 2 3" xfId="694"/>
    <cellStyle name="40% - Акцент3 3 3" xfId="220"/>
    <cellStyle name="40% - Акцент3 3 3 2" xfId="474"/>
    <cellStyle name="40% - Акцент3 3 3 2 2" xfId="984"/>
    <cellStyle name="40% - Акцент3 3 3 3" xfId="730"/>
    <cellStyle name="40% - Акцент3 3 4" xfId="374"/>
    <cellStyle name="40% - Акцент3 3 4 2" xfId="884"/>
    <cellStyle name="40% - Акцент3 3 5" xfId="630"/>
    <cellStyle name="40% - Акцент3 4" xfId="108"/>
    <cellStyle name="40% - Акцент3 4 2" xfId="360"/>
    <cellStyle name="40% - Акцент3 4 2 2" xfId="870"/>
    <cellStyle name="40% - Акцент3 4 3" xfId="618"/>
    <cellStyle name="40% - Акцент3 5" xfId="166"/>
    <cellStyle name="40% - Акцент3 5 2" xfId="420"/>
    <cellStyle name="40% - Акцент3 5 2 2" xfId="930"/>
    <cellStyle name="40% - Акцент3 5 3" xfId="676"/>
    <cellStyle name="40% - Акцент3 6" xfId="164"/>
    <cellStyle name="40% - Акцент3 6 2" xfId="418"/>
    <cellStyle name="40% - Акцент3 6 2 2" xfId="928"/>
    <cellStyle name="40% - Акцент3 6 3" xfId="674"/>
    <cellStyle name="40% - Акцент3 7" xfId="91"/>
    <cellStyle name="40% - Акцент3 7 2" xfId="338"/>
    <cellStyle name="40% - Акцент3 7 2 2" xfId="848"/>
    <cellStyle name="40% - Акцент3 7 3" xfId="601"/>
    <cellStyle name="40% - Акцент3 8" xfId="73"/>
    <cellStyle name="40% - Акцент3 8 2" xfId="320"/>
    <cellStyle name="40% - Акцент3 8 2 2" xfId="830"/>
    <cellStyle name="40% - Акцент3 8 3" xfId="583"/>
    <cellStyle name="40% - Акцент3 9" xfId="262"/>
    <cellStyle name="40% - Акцент3 9 2" xfId="516"/>
    <cellStyle name="40% - Акцент3 9 2 2" xfId="1026"/>
    <cellStyle name="40% - Акцент3 9 3" xfId="772"/>
    <cellStyle name="40% - Акцент4" xfId="31" builtinId="43" customBuiltin="1"/>
    <cellStyle name="40% - Акцент4 10" xfId="112"/>
    <cellStyle name="40% - Акцент4 10 2" xfId="622"/>
    <cellStyle name="40% - Акцент4 11" xfId="304"/>
    <cellStyle name="40% - Акцент4 11 2" xfId="814"/>
    <cellStyle name="40% - Акцент4 12" xfId="546"/>
    <cellStyle name="40% - Акцент4 2" xfId="54"/>
    <cellStyle name="40% - Акцент4 2 10" xfId="337"/>
    <cellStyle name="40% - Акцент4 2 10 2" xfId="847"/>
    <cellStyle name="40% - Акцент4 2 11" xfId="564"/>
    <cellStyle name="40% - Акцент4 2 2" xfId="90"/>
    <cellStyle name="40% - Акцент4 2 2 2" xfId="359"/>
    <cellStyle name="40% - Акцент4 2 2 2 2" xfId="869"/>
    <cellStyle name="40% - Акцент4 2 2 3" xfId="600"/>
    <cellStyle name="40% - Акцент4 2 3" xfId="154"/>
    <cellStyle name="40% - Акцент4 2 3 2" xfId="408"/>
    <cellStyle name="40% - Акцент4 2 3 2 2" xfId="918"/>
    <cellStyle name="40% - Акцент4 2 3 3" xfId="664"/>
    <cellStyle name="40% - Акцент4 2 4" xfId="190"/>
    <cellStyle name="40% - Акцент4 2 4 2" xfId="444"/>
    <cellStyle name="40% - Акцент4 2 4 2 2" xfId="954"/>
    <cellStyle name="40% - Акцент4 2 4 3" xfId="700"/>
    <cellStyle name="40% - Акцент4 2 5" xfId="226"/>
    <cellStyle name="40% - Акцент4 2 5 2" xfId="480"/>
    <cellStyle name="40% - Акцент4 2 5 2 2" xfId="990"/>
    <cellStyle name="40% - Акцент4 2 5 3" xfId="736"/>
    <cellStyle name="40% - Акцент4 2 6" xfId="250"/>
    <cellStyle name="40% - Акцент4 2 6 2" xfId="504"/>
    <cellStyle name="40% - Акцент4 2 6 2 2" xfId="1014"/>
    <cellStyle name="40% - Акцент4 2 6 3" xfId="760"/>
    <cellStyle name="40% - Акцент4 2 7" xfId="271"/>
    <cellStyle name="40% - Акцент4 2 7 2" xfId="525"/>
    <cellStyle name="40% - Акцент4 2 7 2 2" xfId="1035"/>
    <cellStyle name="40% - Акцент4 2 7 3" xfId="781"/>
    <cellStyle name="40% - Акцент4 2 8" xfId="264"/>
    <cellStyle name="40% - Акцент4 2 8 2" xfId="518"/>
    <cellStyle name="40% - Акцент4 2 8 2 2" xfId="1028"/>
    <cellStyle name="40% - Акцент4 2 8 3" xfId="774"/>
    <cellStyle name="40% - Акцент4 2 9" xfId="292"/>
    <cellStyle name="40% - Акцент4 2 9 2" xfId="802"/>
    <cellStyle name="40% - Акцент4 3" xfId="133"/>
    <cellStyle name="40% - Акцент4 3 2" xfId="200"/>
    <cellStyle name="40% - Акцент4 3 2 2" xfId="454"/>
    <cellStyle name="40% - Акцент4 3 2 2 2" xfId="964"/>
    <cellStyle name="40% - Акцент4 3 2 3" xfId="710"/>
    <cellStyle name="40% - Акцент4 3 3" xfId="236"/>
    <cellStyle name="40% - Акцент4 3 3 2" xfId="490"/>
    <cellStyle name="40% - Акцент4 3 3 2 2" xfId="1000"/>
    <cellStyle name="40% - Акцент4 3 3 3" xfId="746"/>
    <cellStyle name="40% - Акцент4 3 4" xfId="387"/>
    <cellStyle name="40% - Акцент4 3 4 2" xfId="897"/>
    <cellStyle name="40% - Акцент4 3 5" xfId="643"/>
    <cellStyle name="40% - Акцент4 4" xfId="140"/>
    <cellStyle name="40% - Акцент4 4 2" xfId="394"/>
    <cellStyle name="40% - Акцент4 4 2 2" xfId="904"/>
    <cellStyle name="40% - Акцент4 4 3" xfId="650"/>
    <cellStyle name="40% - Акцент4 5" xfId="170"/>
    <cellStyle name="40% - Акцент4 5 2" xfId="424"/>
    <cellStyle name="40% - Акцент4 5 2 2" xfId="934"/>
    <cellStyle name="40% - Акцент4 5 3" xfId="680"/>
    <cellStyle name="40% - Акцент4 6" xfId="208"/>
    <cellStyle name="40% - Акцент4 6 2" xfId="462"/>
    <cellStyle name="40% - Акцент4 6 2 2" xfId="972"/>
    <cellStyle name="40% - Акцент4 6 3" xfId="718"/>
    <cellStyle name="40% - Акцент4 7" xfId="130"/>
    <cellStyle name="40% - Акцент4 7 2" xfId="384"/>
    <cellStyle name="40% - Акцент4 7 2 2" xfId="894"/>
    <cellStyle name="40% - Акцент4 7 3" xfId="640"/>
    <cellStyle name="40% - Акцент4 8" xfId="74"/>
    <cellStyle name="40% - Акцент4 8 2" xfId="321"/>
    <cellStyle name="40% - Акцент4 8 2 2" xfId="831"/>
    <cellStyle name="40% - Акцент4 8 3" xfId="584"/>
    <cellStyle name="40% - Акцент4 9" xfId="67"/>
    <cellStyle name="40% - Акцент4 9 2" xfId="314"/>
    <cellStyle name="40% - Акцент4 9 2 2" xfId="824"/>
    <cellStyle name="40% - Акцент4 9 3" xfId="577"/>
    <cellStyle name="40% - Акцент5" xfId="35" builtinId="47" customBuiltin="1"/>
    <cellStyle name="40% - Акцент5 10" xfId="104"/>
    <cellStyle name="40% - Акцент5 10 2" xfId="614"/>
    <cellStyle name="40% - Акцент5 11" xfId="306"/>
    <cellStyle name="40% - Акцент5 11 2" xfId="816"/>
    <cellStyle name="40% - Акцент5 12" xfId="548"/>
    <cellStyle name="40% - Акцент5 2" xfId="57"/>
    <cellStyle name="40% - Акцент5 2 10" xfId="340"/>
    <cellStyle name="40% - Акцент5 2 10 2" xfId="850"/>
    <cellStyle name="40% - Акцент5 2 11" xfId="567"/>
    <cellStyle name="40% - Акцент5 2 2" xfId="93"/>
    <cellStyle name="40% - Акцент5 2 2 2" xfId="362"/>
    <cellStyle name="40% - Акцент5 2 2 2 2" xfId="872"/>
    <cellStyle name="40% - Акцент5 2 2 3" xfId="603"/>
    <cellStyle name="40% - Акцент5 2 3" xfId="156"/>
    <cellStyle name="40% - Акцент5 2 3 2" xfId="410"/>
    <cellStyle name="40% - Акцент5 2 3 2 2" xfId="920"/>
    <cellStyle name="40% - Акцент5 2 3 3" xfId="666"/>
    <cellStyle name="40% - Акцент5 2 4" xfId="193"/>
    <cellStyle name="40% - Акцент5 2 4 2" xfId="447"/>
    <cellStyle name="40% - Акцент5 2 4 2 2" xfId="957"/>
    <cellStyle name="40% - Акцент5 2 4 3" xfId="703"/>
    <cellStyle name="40% - Акцент5 2 5" xfId="229"/>
    <cellStyle name="40% - Акцент5 2 5 2" xfId="483"/>
    <cellStyle name="40% - Акцент5 2 5 2 2" xfId="993"/>
    <cellStyle name="40% - Акцент5 2 5 3" xfId="739"/>
    <cellStyle name="40% - Акцент5 2 6" xfId="252"/>
    <cellStyle name="40% - Акцент5 2 6 2" xfId="506"/>
    <cellStyle name="40% - Акцент5 2 6 2 2" xfId="1016"/>
    <cellStyle name="40% - Акцент5 2 6 3" xfId="762"/>
    <cellStyle name="40% - Акцент5 2 7" xfId="276"/>
    <cellStyle name="40% - Акцент5 2 7 2" xfId="530"/>
    <cellStyle name="40% - Акцент5 2 7 2 2" xfId="1040"/>
    <cellStyle name="40% - Акцент5 2 7 3" xfId="786"/>
    <cellStyle name="40% - Акцент5 2 8" xfId="279"/>
    <cellStyle name="40% - Акцент5 2 8 2" xfId="533"/>
    <cellStyle name="40% - Акцент5 2 8 2 2" xfId="1043"/>
    <cellStyle name="40% - Акцент5 2 8 3" xfId="789"/>
    <cellStyle name="40% - Акцент5 2 9" xfId="294"/>
    <cellStyle name="40% - Акцент5 2 9 2" xfId="804"/>
    <cellStyle name="40% - Акцент5 3" xfId="135"/>
    <cellStyle name="40% - Акцент5 3 2" xfId="202"/>
    <cellStyle name="40% - Акцент5 3 2 2" xfId="456"/>
    <cellStyle name="40% - Акцент5 3 2 2 2" xfId="966"/>
    <cellStyle name="40% - Акцент5 3 2 3" xfId="712"/>
    <cellStyle name="40% - Акцент5 3 3" xfId="238"/>
    <cellStyle name="40% - Акцент5 3 3 2" xfId="492"/>
    <cellStyle name="40% - Акцент5 3 3 2 2" xfId="1002"/>
    <cellStyle name="40% - Акцент5 3 3 3" xfId="748"/>
    <cellStyle name="40% - Акцент5 3 4" xfId="389"/>
    <cellStyle name="40% - Акцент5 3 4 2" xfId="899"/>
    <cellStyle name="40% - Акцент5 3 5" xfId="645"/>
    <cellStyle name="40% - Акцент5 4" xfId="142"/>
    <cellStyle name="40% - Акцент5 4 2" xfId="396"/>
    <cellStyle name="40% - Акцент5 4 2 2" xfId="906"/>
    <cellStyle name="40% - Акцент5 4 3" xfId="652"/>
    <cellStyle name="40% - Акцент5 5" xfId="173"/>
    <cellStyle name="40% - Акцент5 5 2" xfId="427"/>
    <cellStyle name="40% - Акцент5 5 2 2" xfId="937"/>
    <cellStyle name="40% - Акцент5 5 3" xfId="683"/>
    <cellStyle name="40% - Акцент5 6" xfId="210"/>
    <cellStyle name="40% - Акцент5 6 2" xfId="464"/>
    <cellStyle name="40% - Акцент5 6 2 2" xfId="974"/>
    <cellStyle name="40% - Акцент5 6 3" xfId="720"/>
    <cellStyle name="40% - Акцент5 7" xfId="119"/>
    <cellStyle name="40% - Акцент5 7 2" xfId="373"/>
    <cellStyle name="40% - Акцент5 7 2 2" xfId="883"/>
    <cellStyle name="40% - Акцент5 7 3" xfId="629"/>
    <cellStyle name="40% - Акцент5 8" xfId="129"/>
    <cellStyle name="40% - Акцент5 8 2" xfId="383"/>
    <cellStyle name="40% - Акцент5 8 2 2" xfId="893"/>
    <cellStyle name="40% - Акцент5 8 3" xfId="639"/>
    <cellStyle name="40% - Акцент5 9" xfId="83"/>
    <cellStyle name="40% - Акцент5 9 2" xfId="330"/>
    <cellStyle name="40% - Акцент5 9 2 2" xfId="840"/>
    <cellStyle name="40% - Акцент5 9 3" xfId="593"/>
    <cellStyle name="40% - Акцент6" xfId="39" builtinId="51" customBuiltin="1"/>
    <cellStyle name="40% - Акцент6 10" xfId="107"/>
    <cellStyle name="40% - Акцент6 10 2" xfId="617"/>
    <cellStyle name="40% - Акцент6 11" xfId="308"/>
    <cellStyle name="40% - Акцент6 11 2" xfId="818"/>
    <cellStyle name="40% - Акцент6 12" xfId="550"/>
    <cellStyle name="40% - Акцент6 2" xfId="61"/>
    <cellStyle name="40% - Акцент6 2 10" xfId="344"/>
    <cellStyle name="40% - Акцент6 2 10 2" xfId="854"/>
    <cellStyle name="40% - Акцент6 2 11" xfId="571"/>
    <cellStyle name="40% - Акцент6 2 2" xfId="97"/>
    <cellStyle name="40% - Акцент6 2 2 2" xfId="366"/>
    <cellStyle name="40% - Акцент6 2 2 2 2" xfId="876"/>
    <cellStyle name="40% - Акцент6 2 2 3" xfId="607"/>
    <cellStyle name="40% - Акцент6 2 3" xfId="158"/>
    <cellStyle name="40% - Акцент6 2 3 2" xfId="412"/>
    <cellStyle name="40% - Акцент6 2 3 2 2" xfId="922"/>
    <cellStyle name="40% - Акцент6 2 3 3" xfId="668"/>
    <cellStyle name="40% - Акцент6 2 4" xfId="195"/>
    <cellStyle name="40% - Акцент6 2 4 2" xfId="449"/>
    <cellStyle name="40% - Акцент6 2 4 2 2" xfId="959"/>
    <cellStyle name="40% - Акцент6 2 4 3" xfId="705"/>
    <cellStyle name="40% - Акцент6 2 5" xfId="231"/>
    <cellStyle name="40% - Акцент6 2 5 2" xfId="485"/>
    <cellStyle name="40% - Акцент6 2 5 2 2" xfId="995"/>
    <cellStyle name="40% - Акцент6 2 5 3" xfId="741"/>
    <cellStyle name="40% - Акцент6 2 6" xfId="254"/>
    <cellStyle name="40% - Акцент6 2 6 2" xfId="508"/>
    <cellStyle name="40% - Акцент6 2 6 2 2" xfId="1018"/>
    <cellStyle name="40% - Акцент6 2 6 3" xfId="764"/>
    <cellStyle name="40% - Акцент6 2 7" xfId="273"/>
    <cellStyle name="40% - Акцент6 2 7 2" xfId="527"/>
    <cellStyle name="40% - Акцент6 2 7 2 2" xfId="1037"/>
    <cellStyle name="40% - Акцент6 2 7 3" xfId="783"/>
    <cellStyle name="40% - Акцент6 2 8" xfId="256"/>
    <cellStyle name="40% - Акцент6 2 8 2" xfId="510"/>
    <cellStyle name="40% - Акцент6 2 8 2 2" xfId="1020"/>
    <cellStyle name="40% - Акцент6 2 8 3" xfId="766"/>
    <cellStyle name="40% - Акцент6 2 9" xfId="296"/>
    <cellStyle name="40% - Акцент6 2 9 2" xfId="806"/>
    <cellStyle name="40% - Акцент6 3" xfId="137"/>
    <cellStyle name="40% - Акцент6 3 2" xfId="204"/>
    <cellStyle name="40% - Акцент6 3 2 2" xfId="458"/>
    <cellStyle name="40% - Акцент6 3 2 2 2" xfId="968"/>
    <cellStyle name="40% - Акцент6 3 2 3" xfId="714"/>
    <cellStyle name="40% - Акцент6 3 3" xfId="240"/>
    <cellStyle name="40% - Акцент6 3 3 2" xfId="494"/>
    <cellStyle name="40% - Акцент6 3 3 2 2" xfId="1004"/>
    <cellStyle name="40% - Акцент6 3 3 3" xfId="750"/>
    <cellStyle name="40% - Акцент6 3 4" xfId="391"/>
    <cellStyle name="40% - Акцент6 3 4 2" xfId="901"/>
    <cellStyle name="40% - Акцент6 3 5" xfId="647"/>
    <cellStyle name="40% - Акцент6 4" xfId="144"/>
    <cellStyle name="40% - Акцент6 4 2" xfId="398"/>
    <cellStyle name="40% - Акцент6 4 2 2" xfId="908"/>
    <cellStyle name="40% - Акцент6 4 3" xfId="654"/>
    <cellStyle name="40% - Акцент6 5" xfId="175"/>
    <cellStyle name="40% - Акцент6 5 2" xfId="429"/>
    <cellStyle name="40% - Акцент6 5 2 2" xfId="939"/>
    <cellStyle name="40% - Акцент6 5 3" xfId="685"/>
    <cellStyle name="40% - Акцент6 6" xfId="212"/>
    <cellStyle name="40% - Акцент6 6 2" xfId="466"/>
    <cellStyle name="40% - Акцент6 6 2 2" xfId="976"/>
    <cellStyle name="40% - Акцент6 6 3" xfId="722"/>
    <cellStyle name="40% - Акцент6 7" xfId="125"/>
    <cellStyle name="40% - Акцент6 7 2" xfId="379"/>
    <cellStyle name="40% - Акцент6 7 2 2" xfId="889"/>
    <cellStyle name="40% - Акцент6 7 3" xfId="635"/>
    <cellStyle name="40% - Акцент6 8" xfId="88"/>
    <cellStyle name="40% - Акцент6 8 2" xfId="335"/>
    <cellStyle name="40% - Акцент6 8 2 2" xfId="845"/>
    <cellStyle name="40% - Акцент6 8 3" xfId="598"/>
    <cellStyle name="40% - Акцент6 9" xfId="272"/>
    <cellStyle name="40% - Акцент6 9 2" xfId="526"/>
    <cellStyle name="40% - Акцент6 9 2 2" xfId="1036"/>
    <cellStyle name="40% - Акцент6 9 3" xfId="782"/>
    <cellStyle name="60% - Акцент1" xfId="20" builtinId="32" customBuiltin="1"/>
    <cellStyle name="60% - Акцент2" xfId="24" builtinId="36" customBuiltin="1"/>
    <cellStyle name="60% - Акцент3" xfId="28" builtinId="40" customBuiltin="1"/>
    <cellStyle name="60% - Акцент4" xfId="32" builtinId="44" customBuiltin="1"/>
    <cellStyle name="60% - Акцент5" xfId="36" builtinId="48" customBuiltin="1"/>
    <cellStyle name="60% - Акцент6" xfId="40" builtinId="52" customBuiltin="1"/>
    <cellStyle name="Акцент1" xfId="17" builtinId="29" customBuiltin="1"/>
    <cellStyle name="Акцент2" xfId="21" builtinId="33" customBuiltin="1"/>
    <cellStyle name="Акцент3" xfId="25" builtinId="37" customBuiltin="1"/>
    <cellStyle name="Акцент4" xfId="29" builtinId="41" customBuiltin="1"/>
    <cellStyle name="Акцент5" xfId="33" builtinId="45" customBuiltin="1"/>
    <cellStyle name="Акцент6" xfId="37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6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Обычный 2" xfId="41"/>
    <cellStyle name="Обычный 2 10" xfId="103"/>
    <cellStyle name="Обычный 2 10 2" xfId="613"/>
    <cellStyle name="Обычный 2 11" xfId="309"/>
    <cellStyle name="Обычный 2 11 2" xfId="819"/>
    <cellStyle name="Обычный 2 12" xfId="551"/>
    <cellStyle name="Обычный 2 2" xfId="62"/>
    <cellStyle name="Обычный 2 2 2" xfId="197"/>
    <cellStyle name="Обычный 2 2 2 2" xfId="451"/>
    <cellStyle name="Обычный 2 2 2 2 2" xfId="961"/>
    <cellStyle name="Обычный 2 2 2 3" xfId="707"/>
    <cellStyle name="Обычный 2 2 3" xfId="233"/>
    <cellStyle name="Обычный 2 2 3 2" xfId="487"/>
    <cellStyle name="Обычный 2 2 3 2 2" xfId="997"/>
    <cellStyle name="Обычный 2 2 3 3" xfId="743"/>
    <cellStyle name="Обычный 2 2 4" xfId="346"/>
    <cellStyle name="Обычный 2 2 4 2" xfId="856"/>
    <cellStyle name="Обычный 2 2 5" xfId="572"/>
    <cellStyle name="Обычный 2 3" xfId="138"/>
    <cellStyle name="Обычный 2 3 2" xfId="205"/>
    <cellStyle name="Обычный 2 3 2 2" xfId="459"/>
    <cellStyle name="Обычный 2 3 2 2 2" xfId="969"/>
    <cellStyle name="Обычный 2 3 2 3" xfId="715"/>
    <cellStyle name="Обычный 2 3 3" xfId="241"/>
    <cellStyle name="Обычный 2 3 3 2" xfId="495"/>
    <cellStyle name="Обычный 2 3 3 2 2" xfId="1005"/>
    <cellStyle name="Обычный 2 3 3 3" xfId="751"/>
    <cellStyle name="Обычный 2 3 4" xfId="392"/>
    <cellStyle name="Обычный 2 3 4 2" xfId="902"/>
    <cellStyle name="Обычный 2 3 5" xfId="648"/>
    <cellStyle name="Обычный 2 4" xfId="145"/>
    <cellStyle name="Обычный 2 4 2" xfId="399"/>
    <cellStyle name="Обычный 2 4 2 2" xfId="909"/>
    <cellStyle name="Обычный 2 4 3" xfId="655"/>
    <cellStyle name="Обычный 2 5" xfId="177"/>
    <cellStyle name="Обычный 2 5 2" xfId="431"/>
    <cellStyle name="Обычный 2 5 2 2" xfId="941"/>
    <cellStyle name="Обычный 2 5 3" xfId="687"/>
    <cellStyle name="Обычный 2 6" xfId="213"/>
    <cellStyle name="Обычный 2 6 2" xfId="467"/>
    <cellStyle name="Обычный 2 6 2 2" xfId="977"/>
    <cellStyle name="Обычный 2 6 3" xfId="723"/>
    <cellStyle name="Обычный 2 7" xfId="118"/>
    <cellStyle name="Обычный 2 7 2" xfId="372"/>
    <cellStyle name="Обычный 2 7 2 2" xfId="882"/>
    <cellStyle name="Обычный 2 7 3" xfId="628"/>
    <cellStyle name="Обычный 2 8" xfId="121"/>
    <cellStyle name="Обычный 2 8 2" xfId="375"/>
    <cellStyle name="Обычный 2 8 2 2" xfId="885"/>
    <cellStyle name="Обычный 2 8 3" xfId="631"/>
    <cellStyle name="Обычный 2 9" xfId="72"/>
    <cellStyle name="Обычный 2 9 2" xfId="319"/>
    <cellStyle name="Обычный 2 9 2 2" xfId="829"/>
    <cellStyle name="Обычный 2 9 3" xfId="582"/>
    <cellStyle name="Плохой" xfId="7" builtinId="27" customBuiltin="1"/>
    <cellStyle name="Пояснение" xfId="15" builtinId="53" customBuiltin="1"/>
    <cellStyle name="Примечание 2" xfId="42"/>
    <cellStyle name="Примечание 2 10" xfId="100"/>
    <cellStyle name="Примечание 2 10 2" xfId="610"/>
    <cellStyle name="Примечание 2 11" xfId="310"/>
    <cellStyle name="Примечание 2 11 2" xfId="820"/>
    <cellStyle name="Примечание 2 12" xfId="552"/>
    <cellStyle name="Примечание 2 2" xfId="63"/>
    <cellStyle name="Примечание 2 2 2" xfId="198"/>
    <cellStyle name="Примечание 2 2 2 2" xfId="452"/>
    <cellStyle name="Примечание 2 2 2 2 2" xfId="962"/>
    <cellStyle name="Примечание 2 2 2 3" xfId="708"/>
    <cellStyle name="Примечание 2 2 3" xfId="234"/>
    <cellStyle name="Примечание 2 2 3 2" xfId="488"/>
    <cellStyle name="Примечание 2 2 3 2 2" xfId="998"/>
    <cellStyle name="Примечание 2 2 3 3" xfId="744"/>
    <cellStyle name="Примечание 2 2 4" xfId="347"/>
    <cellStyle name="Примечание 2 2 4 2" xfId="857"/>
    <cellStyle name="Примечание 2 2 5" xfId="573"/>
    <cellStyle name="Примечание 2 3" xfId="139"/>
    <cellStyle name="Примечание 2 3 2" xfId="206"/>
    <cellStyle name="Примечание 2 3 2 2" xfId="460"/>
    <cellStyle name="Примечание 2 3 2 2 2" xfId="970"/>
    <cellStyle name="Примечание 2 3 2 3" xfId="716"/>
    <cellStyle name="Примечание 2 3 3" xfId="242"/>
    <cellStyle name="Примечание 2 3 3 2" xfId="496"/>
    <cellStyle name="Примечание 2 3 3 2 2" xfId="1006"/>
    <cellStyle name="Примечание 2 3 3 3" xfId="752"/>
    <cellStyle name="Примечание 2 3 4" xfId="393"/>
    <cellStyle name="Примечание 2 3 4 2" xfId="903"/>
    <cellStyle name="Примечание 2 3 5" xfId="649"/>
    <cellStyle name="Примечание 2 4" xfId="146"/>
    <cellStyle name="Примечание 2 4 2" xfId="400"/>
    <cellStyle name="Примечание 2 4 2 2" xfId="910"/>
    <cellStyle name="Примечание 2 4 3" xfId="656"/>
    <cellStyle name="Примечание 2 5" xfId="178"/>
    <cellStyle name="Примечание 2 5 2" xfId="432"/>
    <cellStyle name="Примечание 2 5 2 2" xfId="942"/>
    <cellStyle name="Примечание 2 5 3" xfId="688"/>
    <cellStyle name="Примечание 2 6" xfId="214"/>
    <cellStyle name="Примечание 2 6 2" xfId="468"/>
    <cellStyle name="Примечание 2 6 2 2" xfId="978"/>
    <cellStyle name="Примечание 2 6 3" xfId="724"/>
    <cellStyle name="Примечание 2 7" xfId="116"/>
    <cellStyle name="Примечание 2 7 2" xfId="370"/>
    <cellStyle name="Примечание 2 7 2 2" xfId="880"/>
    <cellStyle name="Примечание 2 7 3" xfId="626"/>
    <cellStyle name="Примечание 2 8" xfId="117"/>
    <cellStyle name="Примечание 2 8 2" xfId="371"/>
    <cellStyle name="Примечание 2 8 2 2" xfId="881"/>
    <cellStyle name="Примечание 2 8 3" xfId="627"/>
    <cellStyle name="Примечание 2 9" xfId="126"/>
    <cellStyle name="Примечание 2 9 2" xfId="380"/>
    <cellStyle name="Примечание 2 9 2 2" xfId="890"/>
    <cellStyle name="Примечание 2 9 3" xfId="636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AA531"/>
  <sheetViews>
    <sheetView tabSelected="1" topLeftCell="A2" zoomScale="90" zoomScaleNormal="90" workbookViewId="0">
      <selection activeCell="A7" sqref="A7:AA7"/>
    </sheetView>
  </sheetViews>
  <sheetFormatPr defaultRowHeight="56.45" customHeight="1"/>
  <cols>
    <col min="1" max="1" width="39.5703125" style="5" customWidth="1"/>
    <col min="2" max="2" width="15.7109375" style="5" customWidth="1"/>
    <col min="3" max="3" width="6" style="5" customWidth="1"/>
    <col min="4" max="4" width="14.28515625" style="5" hidden="1" customWidth="1"/>
    <col min="5" max="5" width="14.5703125" style="5" hidden="1" customWidth="1"/>
    <col min="6" max="15" width="14.42578125" style="5" hidden="1" customWidth="1"/>
    <col min="16" max="16" width="14.42578125" style="5" customWidth="1"/>
    <col min="17" max="17" width="15.42578125" style="5" hidden="1" customWidth="1"/>
    <col min="18" max="18" width="14.5703125" style="5" hidden="1" customWidth="1"/>
    <col min="19" max="19" width="15.28515625" style="5" hidden="1" customWidth="1"/>
    <col min="20" max="20" width="14.85546875" style="5" hidden="1" customWidth="1"/>
    <col min="21" max="21" width="15.28515625" style="5" hidden="1" customWidth="1"/>
    <col min="22" max="22" width="14.85546875" style="5" hidden="1" customWidth="1"/>
    <col min="23" max="23" width="15.7109375" style="5" hidden="1" customWidth="1"/>
    <col min="24" max="24" width="14.28515625" style="5" hidden="1" customWidth="1"/>
    <col min="25" max="25" width="15.140625" style="5" hidden="1" customWidth="1"/>
    <col min="26" max="26" width="13.85546875" style="5" hidden="1" customWidth="1"/>
    <col min="27" max="27" width="14.85546875" style="5" customWidth="1"/>
    <col min="28" max="16384" width="9.140625" style="5"/>
  </cols>
  <sheetData>
    <row r="1" spans="1:27" ht="20.25" hidden="1" customHeight="1">
      <c r="A1" s="33"/>
      <c r="B1" s="33"/>
      <c r="C1" s="33"/>
    </row>
    <row r="2" spans="1:27" ht="20.25" customHeight="1">
      <c r="A2" s="38" t="s">
        <v>575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</row>
    <row r="3" spans="1:27" ht="20.25" customHeight="1">
      <c r="A3" s="33" t="s">
        <v>573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  <c r="U3" s="33"/>
      <c r="V3" s="33"/>
      <c r="W3" s="33"/>
      <c r="X3" s="33"/>
      <c r="Y3" s="33"/>
      <c r="Z3" s="33"/>
      <c r="AA3" s="33"/>
    </row>
    <row r="4" spans="1:27" ht="20.25" customHeight="1">
      <c r="A4" s="33" t="s">
        <v>574</v>
      </c>
      <c r="B4" s="33"/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  <c r="Q4" s="33"/>
      <c r="R4" s="33"/>
      <c r="S4" s="33"/>
      <c r="T4" s="33"/>
      <c r="U4" s="33"/>
      <c r="V4" s="33"/>
      <c r="W4" s="33"/>
      <c r="X4" s="33"/>
      <c r="Y4" s="33"/>
      <c r="Z4" s="33"/>
      <c r="AA4" s="33"/>
    </row>
    <row r="5" spans="1:27" ht="20.25" customHeight="1">
      <c r="A5" s="33" t="s">
        <v>633</v>
      </c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3"/>
      <c r="V5" s="33"/>
      <c r="W5" s="33"/>
      <c r="X5" s="33"/>
      <c r="Y5" s="33"/>
      <c r="Z5" s="33"/>
      <c r="AA5" s="33"/>
    </row>
    <row r="6" spans="1:27" ht="20.25" customHeight="1">
      <c r="A6" s="33" t="s">
        <v>650</v>
      </c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  <c r="V6" s="33"/>
      <c r="W6" s="33"/>
      <c r="X6" s="33"/>
      <c r="Y6" s="33"/>
      <c r="Z6" s="33"/>
      <c r="AA6" s="33"/>
    </row>
    <row r="7" spans="1:27" ht="20.25" customHeight="1">
      <c r="A7" s="38" t="s">
        <v>575</v>
      </c>
      <c r="B7" s="38"/>
      <c r="C7" s="38"/>
      <c r="D7" s="38"/>
      <c r="E7" s="38"/>
      <c r="F7" s="38"/>
      <c r="G7" s="38"/>
      <c r="H7" s="38"/>
      <c r="I7" s="38"/>
      <c r="J7" s="38"/>
      <c r="K7" s="38"/>
      <c r="L7" s="38"/>
      <c r="M7" s="38"/>
      <c r="N7" s="38"/>
      <c r="O7" s="38"/>
      <c r="P7" s="38"/>
      <c r="Q7" s="38"/>
      <c r="R7" s="38"/>
      <c r="S7" s="38"/>
      <c r="T7" s="38"/>
      <c r="U7" s="38"/>
      <c r="V7" s="38"/>
      <c r="W7" s="38"/>
      <c r="X7" s="38"/>
      <c r="Y7" s="38"/>
      <c r="Z7" s="38"/>
      <c r="AA7" s="38"/>
    </row>
    <row r="8" spans="1:27" ht="20.25" customHeight="1">
      <c r="A8" s="33" t="s">
        <v>573</v>
      </c>
      <c r="B8" s="33"/>
      <c r="C8" s="33"/>
      <c r="D8" s="33"/>
      <c r="E8" s="33"/>
      <c r="F8" s="33"/>
      <c r="G8" s="33"/>
      <c r="H8" s="33"/>
      <c r="I8" s="33"/>
      <c r="J8" s="33"/>
      <c r="K8" s="33"/>
      <c r="L8" s="33"/>
      <c r="M8" s="33"/>
      <c r="N8" s="33"/>
      <c r="O8" s="33"/>
      <c r="P8" s="33"/>
      <c r="Q8" s="33"/>
      <c r="R8" s="33"/>
      <c r="S8" s="33"/>
      <c r="T8" s="33"/>
      <c r="U8" s="33"/>
      <c r="V8" s="33"/>
      <c r="W8" s="33"/>
      <c r="X8" s="33"/>
      <c r="Y8" s="33"/>
      <c r="Z8" s="33"/>
      <c r="AA8" s="33"/>
    </row>
    <row r="9" spans="1:27" ht="20.25" customHeight="1">
      <c r="A9" s="33" t="s">
        <v>574</v>
      </c>
      <c r="B9" s="33"/>
      <c r="C9" s="33"/>
      <c r="D9" s="33"/>
      <c r="E9" s="33"/>
      <c r="F9" s="33"/>
      <c r="G9" s="33"/>
      <c r="H9" s="33"/>
      <c r="I9" s="33"/>
      <c r="J9" s="33"/>
      <c r="K9" s="33"/>
      <c r="L9" s="33"/>
      <c r="M9" s="33"/>
      <c r="N9" s="33"/>
      <c r="O9" s="33"/>
      <c r="P9" s="33"/>
      <c r="Q9" s="33"/>
      <c r="R9" s="33"/>
      <c r="S9" s="33"/>
      <c r="T9" s="33"/>
      <c r="U9" s="33"/>
      <c r="V9" s="33"/>
      <c r="W9" s="33"/>
      <c r="X9" s="33"/>
      <c r="Y9" s="33"/>
      <c r="Z9" s="33"/>
      <c r="AA9" s="33"/>
    </row>
    <row r="10" spans="1:27" ht="20.25" customHeight="1">
      <c r="A10" s="33" t="s">
        <v>576</v>
      </c>
      <c r="B10" s="33"/>
      <c r="C10" s="33"/>
      <c r="D10" s="33"/>
      <c r="E10" s="33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/>
      <c r="S10" s="33"/>
      <c r="T10" s="33"/>
      <c r="U10" s="33"/>
      <c r="V10" s="33"/>
      <c r="W10" s="33"/>
      <c r="X10" s="33"/>
      <c r="Y10" s="33"/>
      <c r="Z10" s="33"/>
      <c r="AA10" s="33"/>
    </row>
    <row r="11" spans="1:27" ht="15.75">
      <c r="A11" s="33"/>
      <c r="B11" s="33"/>
      <c r="C11" s="33"/>
      <c r="D11" s="33"/>
      <c r="E11" s="33"/>
      <c r="F11" s="33"/>
      <c r="G11" s="33"/>
      <c r="H11" s="33"/>
      <c r="I11" s="33"/>
      <c r="J11" s="33"/>
      <c r="K11" s="33"/>
      <c r="L11" s="33"/>
      <c r="M11" s="33"/>
      <c r="N11" s="33"/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3"/>
      <c r="Z11" s="33"/>
      <c r="AA11" s="33"/>
    </row>
    <row r="12" spans="1:27" ht="134.25" customHeight="1">
      <c r="A12" s="39" t="s">
        <v>577</v>
      </c>
      <c r="B12" s="39"/>
      <c r="C12" s="39"/>
      <c r="D12" s="39"/>
      <c r="E12" s="39"/>
      <c r="F12" s="39"/>
      <c r="G12" s="39"/>
      <c r="H12" s="39"/>
      <c r="I12" s="39"/>
      <c r="J12" s="39"/>
      <c r="K12" s="39"/>
      <c r="L12" s="39"/>
      <c r="M12" s="39"/>
      <c r="N12" s="39"/>
      <c r="O12" s="39"/>
      <c r="P12" s="39"/>
      <c r="Q12" s="39"/>
      <c r="R12" s="39"/>
      <c r="S12" s="39"/>
      <c r="T12" s="39"/>
      <c r="U12" s="39"/>
      <c r="V12" s="39"/>
      <c r="W12" s="39"/>
      <c r="X12" s="39"/>
      <c r="Y12" s="39"/>
      <c r="Z12" s="39"/>
      <c r="AA12" s="39"/>
    </row>
    <row r="13" spans="1:27" ht="20.25" customHeight="1">
      <c r="A13" s="40" t="s">
        <v>337</v>
      </c>
      <c r="B13" s="40"/>
      <c r="C13" s="40"/>
      <c r="D13" s="40"/>
      <c r="E13" s="40"/>
      <c r="F13" s="40"/>
      <c r="G13" s="40"/>
      <c r="H13" s="40"/>
      <c r="I13" s="40"/>
      <c r="J13" s="40"/>
      <c r="K13" s="40"/>
      <c r="L13" s="40"/>
      <c r="M13" s="40"/>
      <c r="N13" s="40"/>
      <c r="O13" s="40"/>
      <c r="P13" s="40"/>
      <c r="Q13" s="40"/>
      <c r="R13" s="40"/>
      <c r="S13" s="40"/>
      <c r="T13" s="40"/>
      <c r="U13" s="40"/>
      <c r="V13" s="40"/>
      <c r="W13" s="40"/>
      <c r="X13" s="40"/>
      <c r="Y13" s="40"/>
      <c r="Z13" s="40"/>
      <c r="AA13" s="40"/>
    </row>
    <row r="14" spans="1:27" ht="21.75" customHeight="1">
      <c r="A14" s="36" t="s">
        <v>2</v>
      </c>
      <c r="B14" s="36" t="s">
        <v>0</v>
      </c>
      <c r="C14" s="36" t="s">
        <v>1</v>
      </c>
      <c r="D14" s="34" t="s">
        <v>469</v>
      </c>
      <c r="E14" s="36" t="s">
        <v>578</v>
      </c>
      <c r="F14" s="34" t="s">
        <v>469</v>
      </c>
      <c r="G14" s="36" t="s">
        <v>586</v>
      </c>
      <c r="H14" s="34" t="s">
        <v>469</v>
      </c>
      <c r="I14" s="36" t="s">
        <v>599</v>
      </c>
      <c r="J14" s="34" t="s">
        <v>469</v>
      </c>
      <c r="K14" s="36" t="s">
        <v>606</v>
      </c>
      <c r="L14" s="34" t="s">
        <v>469</v>
      </c>
      <c r="M14" s="36" t="s">
        <v>621</v>
      </c>
      <c r="N14" s="34" t="s">
        <v>469</v>
      </c>
      <c r="O14" s="36" t="s">
        <v>634</v>
      </c>
      <c r="P14" s="34" t="s">
        <v>469</v>
      </c>
      <c r="Q14" s="34" t="s">
        <v>560</v>
      </c>
      <c r="R14" s="36" t="s">
        <v>578</v>
      </c>
      <c r="S14" s="34" t="s">
        <v>560</v>
      </c>
      <c r="T14" s="36" t="s">
        <v>586</v>
      </c>
      <c r="U14" s="34" t="s">
        <v>560</v>
      </c>
      <c r="V14" s="36" t="s">
        <v>599</v>
      </c>
      <c r="W14" s="34" t="s">
        <v>560</v>
      </c>
      <c r="X14" s="36" t="s">
        <v>606</v>
      </c>
      <c r="Y14" s="34" t="s">
        <v>560</v>
      </c>
      <c r="Z14" s="36" t="s">
        <v>621</v>
      </c>
      <c r="AA14" s="34" t="s">
        <v>560</v>
      </c>
    </row>
    <row r="15" spans="1:27" ht="88.5" customHeight="1">
      <c r="A15" s="37"/>
      <c r="B15" s="37"/>
      <c r="C15" s="37"/>
      <c r="D15" s="35"/>
      <c r="E15" s="37"/>
      <c r="F15" s="35"/>
      <c r="G15" s="37"/>
      <c r="H15" s="35"/>
      <c r="I15" s="37"/>
      <c r="J15" s="35"/>
      <c r="K15" s="37"/>
      <c r="L15" s="35"/>
      <c r="M15" s="37"/>
      <c r="N15" s="35"/>
      <c r="O15" s="37"/>
      <c r="P15" s="35"/>
      <c r="Q15" s="35"/>
      <c r="R15" s="37"/>
      <c r="S15" s="35"/>
      <c r="T15" s="37"/>
      <c r="U15" s="35"/>
      <c r="V15" s="37"/>
      <c r="W15" s="35"/>
      <c r="X15" s="37"/>
      <c r="Y15" s="35"/>
      <c r="Z15" s="37"/>
      <c r="AA15" s="35"/>
    </row>
    <row r="16" spans="1:27" ht="69" customHeight="1">
      <c r="A16" s="8" t="s">
        <v>3</v>
      </c>
      <c r="B16" s="9" t="s">
        <v>234</v>
      </c>
      <c r="C16" s="4"/>
      <c r="D16" s="6">
        <v>233704.16222999996</v>
      </c>
      <c r="E16" s="10">
        <f>E17+E39+E75+E102+E121+E137+E143</f>
        <v>16502.750100000001</v>
      </c>
      <c r="F16" s="6">
        <f>D16+E16</f>
        <v>250206.91232999996</v>
      </c>
      <c r="G16" s="10">
        <f>G17+G39+G75+G102+G121+G137+G143</f>
        <v>161.67938000000001</v>
      </c>
      <c r="H16" s="6">
        <f>F16+G16</f>
        <v>250368.59170999995</v>
      </c>
      <c r="I16" s="10">
        <f>I17+I39+I75+I102+I121+I137+I143</f>
        <v>0</v>
      </c>
      <c r="J16" s="6">
        <f>H16+I16</f>
        <v>250368.59170999995</v>
      </c>
      <c r="K16" s="10">
        <f>K17+K39+K75+K102+K121+K137+K143</f>
        <v>0</v>
      </c>
      <c r="L16" s="6">
        <f>J16+K16</f>
        <v>250368.59170999995</v>
      </c>
      <c r="M16" s="10">
        <f>M17+M39+M75+M102+M121+M137+M143</f>
        <v>-11.095000000000001</v>
      </c>
      <c r="N16" s="6">
        <f>L16+M16</f>
        <v>250357.49670999995</v>
      </c>
      <c r="O16" s="10">
        <f>O17+O39+O75+O102+O121+O137+O143</f>
        <v>0</v>
      </c>
      <c r="P16" s="6">
        <f>N16+O16</f>
        <v>250357.49670999995</v>
      </c>
      <c r="Q16" s="6">
        <v>217463.76522999996</v>
      </c>
      <c r="R16" s="10">
        <f>R17+R39+R75+R102+R121+R137+R143</f>
        <v>26717.888700000003</v>
      </c>
      <c r="S16" s="6">
        <f>Q16+R16</f>
        <v>244181.65392999997</v>
      </c>
      <c r="T16" s="10">
        <f>T17+T39+T75+T102+T121+T137+T143</f>
        <v>1563.6762000000001</v>
      </c>
      <c r="U16" s="6">
        <f>S16+T16</f>
        <v>245745.33012999996</v>
      </c>
      <c r="V16" s="10">
        <f>V17+V39+V75+V102+V121+V137+V143</f>
        <v>547.21040000000005</v>
      </c>
      <c r="W16" s="6">
        <f>U16+V16</f>
        <v>246292.54052999997</v>
      </c>
      <c r="X16" s="10">
        <f>X17+X39+X75+X102+X121+X137+X143</f>
        <v>0</v>
      </c>
      <c r="Y16" s="6">
        <f>W16+X16</f>
        <v>246292.54052999997</v>
      </c>
      <c r="Z16" s="10">
        <f>Z17+Z39+Z75+Z102+Z121+Z137+Z143</f>
        <v>-11.456</v>
      </c>
      <c r="AA16" s="6">
        <f>Y16+Z16</f>
        <v>246281.08452999996</v>
      </c>
    </row>
    <row r="17" spans="1:27" ht="43.5" customHeight="1">
      <c r="A17" s="11" t="s">
        <v>231</v>
      </c>
      <c r="B17" s="9" t="s">
        <v>235</v>
      </c>
      <c r="C17" s="4"/>
      <c r="D17" s="6">
        <v>149808.61300000001</v>
      </c>
      <c r="E17" s="10">
        <f>E18+E33</f>
        <v>0</v>
      </c>
      <c r="F17" s="6">
        <f t="shared" ref="F17:F83" si="0">D17+E17</f>
        <v>149808.61300000001</v>
      </c>
      <c r="G17" s="10">
        <f>G18+G33</f>
        <v>0</v>
      </c>
      <c r="H17" s="6">
        <f t="shared" ref="H17:H83" si="1">F17+G17</f>
        <v>149808.61300000001</v>
      </c>
      <c r="I17" s="10">
        <f>I18+I33+I36</f>
        <v>0</v>
      </c>
      <c r="J17" s="6">
        <f t="shared" ref="J17:J83" si="2">H17+I17</f>
        <v>149808.61300000001</v>
      </c>
      <c r="K17" s="10">
        <f>K18+K33+K36</f>
        <v>0</v>
      </c>
      <c r="L17" s="6">
        <f t="shared" ref="L17:L80" si="3">J17+K17</f>
        <v>149808.61300000001</v>
      </c>
      <c r="M17" s="10">
        <f>M18+M33+M36</f>
        <v>0</v>
      </c>
      <c r="N17" s="6">
        <f t="shared" ref="N17:N80" si="4">L17+M17</f>
        <v>149808.61300000001</v>
      </c>
      <c r="O17" s="10">
        <f>O18+O33+O36</f>
        <v>0</v>
      </c>
      <c r="P17" s="6">
        <f t="shared" ref="P17:P80" si="5">N17+O17</f>
        <v>149808.61300000001</v>
      </c>
      <c r="Q17" s="6">
        <v>148808.61300000001</v>
      </c>
      <c r="R17" s="10">
        <f>R18+R33</f>
        <v>0</v>
      </c>
      <c r="S17" s="6">
        <f t="shared" ref="S17:S83" si="6">Q17+R17</f>
        <v>148808.61300000001</v>
      </c>
      <c r="T17" s="10">
        <f>T18+T33</f>
        <v>0</v>
      </c>
      <c r="U17" s="6">
        <f t="shared" ref="U17:U83" si="7">S17+T17</f>
        <v>148808.61300000001</v>
      </c>
      <c r="V17" s="10">
        <f>V18+V33+V36</f>
        <v>0</v>
      </c>
      <c r="W17" s="6">
        <f t="shared" ref="W17:W83" si="8">U17+V17</f>
        <v>148808.61300000001</v>
      </c>
      <c r="X17" s="10">
        <f>X18+X33+X36</f>
        <v>0</v>
      </c>
      <c r="Y17" s="6">
        <f t="shared" ref="Y17:Y80" si="9">W17+X17</f>
        <v>148808.61300000001</v>
      </c>
      <c r="Z17" s="10">
        <f>Z18+Z33+Z36</f>
        <v>0</v>
      </c>
      <c r="AA17" s="6">
        <f t="shared" ref="AA17:AA80" si="10">Y17+Z17</f>
        <v>148808.61300000001</v>
      </c>
    </row>
    <row r="18" spans="1:27" ht="45" customHeight="1">
      <c r="A18" s="12" t="s">
        <v>233</v>
      </c>
      <c r="B18" s="3" t="s">
        <v>236</v>
      </c>
      <c r="C18" s="4"/>
      <c r="D18" s="6">
        <v>149808.61300000001</v>
      </c>
      <c r="E18" s="10">
        <f>E19+E21+E23+E25+E27+E29+E31</f>
        <v>0</v>
      </c>
      <c r="F18" s="6">
        <f t="shared" si="0"/>
        <v>149808.61300000001</v>
      </c>
      <c r="G18" s="10">
        <f>G19+G21+G23+G25+G27+G29+G31</f>
        <v>0</v>
      </c>
      <c r="H18" s="6">
        <f t="shared" si="1"/>
        <v>149808.61300000001</v>
      </c>
      <c r="I18" s="10">
        <f>I19+I21+I23+I25+I27+I29+I31</f>
        <v>0</v>
      </c>
      <c r="J18" s="6">
        <f t="shared" si="2"/>
        <v>149808.61300000001</v>
      </c>
      <c r="K18" s="10">
        <f>K19+K21+K23+K25+K27+K29+K31</f>
        <v>0</v>
      </c>
      <c r="L18" s="6">
        <f t="shared" si="3"/>
        <v>149808.61300000001</v>
      </c>
      <c r="M18" s="10">
        <f>M19+M21+M23+M25+M27+M29+M31</f>
        <v>0</v>
      </c>
      <c r="N18" s="6">
        <f t="shared" si="4"/>
        <v>149808.61300000001</v>
      </c>
      <c r="O18" s="10">
        <f>O19+O21+O23+O25+O27+O29+O31</f>
        <v>0</v>
      </c>
      <c r="P18" s="6">
        <f t="shared" si="5"/>
        <v>149808.61300000001</v>
      </c>
      <c r="Q18" s="6">
        <v>148808.61300000001</v>
      </c>
      <c r="R18" s="10">
        <f>R19+R21+R23+R25+R27+R29+R31</f>
        <v>0</v>
      </c>
      <c r="S18" s="6">
        <f t="shared" si="6"/>
        <v>148808.61300000001</v>
      </c>
      <c r="T18" s="10">
        <f>T19+T21+T23+T25+T27+T29+T31</f>
        <v>0</v>
      </c>
      <c r="U18" s="6">
        <f t="shared" si="7"/>
        <v>148808.61300000001</v>
      </c>
      <c r="V18" s="10">
        <f>V19+V21+V23+V25+V27+V29+V31</f>
        <v>0</v>
      </c>
      <c r="W18" s="6">
        <f t="shared" si="8"/>
        <v>148808.61300000001</v>
      </c>
      <c r="X18" s="10">
        <f>X19+X21+X23+X25+X27+X29+X31</f>
        <v>0</v>
      </c>
      <c r="Y18" s="6">
        <f t="shared" si="9"/>
        <v>148808.61300000001</v>
      </c>
      <c r="Z18" s="10">
        <f>Z19+Z21+Z23+Z25+Z27+Z29+Z31</f>
        <v>0</v>
      </c>
      <c r="AA18" s="6">
        <f t="shared" si="10"/>
        <v>148808.61300000001</v>
      </c>
    </row>
    <row r="19" spans="1:27" ht="33.75" customHeight="1">
      <c r="A19" s="12" t="s">
        <v>232</v>
      </c>
      <c r="B19" s="3" t="s">
        <v>237</v>
      </c>
      <c r="C19" s="4"/>
      <c r="D19" s="6">
        <v>43793.933000000005</v>
      </c>
      <c r="E19" s="10">
        <f>E20</f>
        <v>0</v>
      </c>
      <c r="F19" s="6">
        <f t="shared" si="0"/>
        <v>43793.933000000005</v>
      </c>
      <c r="G19" s="10">
        <f>G20</f>
        <v>0</v>
      </c>
      <c r="H19" s="6">
        <f t="shared" si="1"/>
        <v>43793.933000000005</v>
      </c>
      <c r="I19" s="10">
        <f>I20</f>
        <v>0</v>
      </c>
      <c r="J19" s="6">
        <f t="shared" si="2"/>
        <v>43793.933000000005</v>
      </c>
      <c r="K19" s="10">
        <f>K20</f>
        <v>0</v>
      </c>
      <c r="L19" s="6">
        <f t="shared" si="3"/>
        <v>43793.933000000005</v>
      </c>
      <c r="M19" s="10">
        <f>M20</f>
        <v>0</v>
      </c>
      <c r="N19" s="6">
        <f t="shared" si="4"/>
        <v>43793.933000000005</v>
      </c>
      <c r="O19" s="10">
        <f>O20</f>
        <v>0</v>
      </c>
      <c r="P19" s="6">
        <f t="shared" si="5"/>
        <v>43793.933000000005</v>
      </c>
      <c r="Q19" s="6">
        <v>42793.933000000005</v>
      </c>
      <c r="R19" s="10">
        <f>R20</f>
        <v>0</v>
      </c>
      <c r="S19" s="6">
        <f t="shared" si="6"/>
        <v>42793.933000000005</v>
      </c>
      <c r="T19" s="10">
        <f>T20</f>
        <v>0</v>
      </c>
      <c r="U19" s="6">
        <f t="shared" si="7"/>
        <v>42793.933000000005</v>
      </c>
      <c r="V19" s="10">
        <f>V20</f>
        <v>0</v>
      </c>
      <c r="W19" s="6">
        <f t="shared" si="8"/>
        <v>42793.933000000005</v>
      </c>
      <c r="X19" s="10">
        <f>X20</f>
        <v>0</v>
      </c>
      <c r="Y19" s="6">
        <f t="shared" si="9"/>
        <v>42793.933000000005</v>
      </c>
      <c r="Z19" s="10">
        <f>Z20</f>
        <v>0</v>
      </c>
      <c r="AA19" s="6">
        <f t="shared" si="10"/>
        <v>42793.933000000005</v>
      </c>
    </row>
    <row r="20" spans="1:27" ht="46.5" customHeight="1">
      <c r="A20" s="1" t="s">
        <v>64</v>
      </c>
      <c r="B20" s="3" t="s">
        <v>237</v>
      </c>
      <c r="C20" s="4">
        <v>600</v>
      </c>
      <c r="D20" s="6">
        <v>43793.933000000005</v>
      </c>
      <c r="E20" s="10"/>
      <c r="F20" s="6">
        <f t="shared" si="0"/>
        <v>43793.933000000005</v>
      </c>
      <c r="G20" s="10"/>
      <c r="H20" s="6">
        <f t="shared" si="1"/>
        <v>43793.933000000005</v>
      </c>
      <c r="I20" s="10"/>
      <c r="J20" s="6">
        <f t="shared" si="2"/>
        <v>43793.933000000005</v>
      </c>
      <c r="K20" s="10"/>
      <c r="L20" s="6">
        <f t="shared" si="3"/>
        <v>43793.933000000005</v>
      </c>
      <c r="M20" s="10"/>
      <c r="N20" s="6">
        <f t="shared" si="4"/>
        <v>43793.933000000005</v>
      </c>
      <c r="O20" s="10"/>
      <c r="P20" s="6">
        <f t="shared" si="5"/>
        <v>43793.933000000005</v>
      </c>
      <c r="Q20" s="6">
        <v>42793.933000000005</v>
      </c>
      <c r="R20" s="10"/>
      <c r="S20" s="6">
        <f t="shared" si="6"/>
        <v>42793.933000000005</v>
      </c>
      <c r="T20" s="10"/>
      <c r="U20" s="6">
        <f t="shared" si="7"/>
        <v>42793.933000000005</v>
      </c>
      <c r="V20" s="10"/>
      <c r="W20" s="6">
        <f t="shared" si="8"/>
        <v>42793.933000000005</v>
      </c>
      <c r="X20" s="10"/>
      <c r="Y20" s="6">
        <f t="shared" si="9"/>
        <v>42793.933000000005</v>
      </c>
      <c r="Z20" s="10"/>
      <c r="AA20" s="6">
        <f t="shared" si="10"/>
        <v>42793.933000000005</v>
      </c>
    </row>
    <row r="21" spans="1:27" ht="59.25" customHeight="1">
      <c r="A21" s="1" t="s">
        <v>238</v>
      </c>
      <c r="B21" s="3" t="s">
        <v>239</v>
      </c>
      <c r="C21" s="4"/>
      <c r="D21" s="6">
        <v>510</v>
      </c>
      <c r="E21" s="10">
        <f>E22</f>
        <v>0</v>
      </c>
      <c r="F21" s="6">
        <f t="shared" si="0"/>
        <v>510</v>
      </c>
      <c r="G21" s="10">
        <f>G22</f>
        <v>0</v>
      </c>
      <c r="H21" s="6">
        <f t="shared" si="1"/>
        <v>510</v>
      </c>
      <c r="I21" s="10">
        <f>I22</f>
        <v>0</v>
      </c>
      <c r="J21" s="6">
        <f t="shared" si="2"/>
        <v>510</v>
      </c>
      <c r="K21" s="10">
        <f>K22</f>
        <v>0</v>
      </c>
      <c r="L21" s="6">
        <f t="shared" si="3"/>
        <v>510</v>
      </c>
      <c r="M21" s="10">
        <f>M22</f>
        <v>0</v>
      </c>
      <c r="N21" s="6">
        <f t="shared" si="4"/>
        <v>510</v>
      </c>
      <c r="O21" s="10">
        <f>O22</f>
        <v>0</v>
      </c>
      <c r="P21" s="6">
        <f t="shared" si="5"/>
        <v>510</v>
      </c>
      <c r="Q21" s="6">
        <v>510</v>
      </c>
      <c r="R21" s="10">
        <f>R22</f>
        <v>0</v>
      </c>
      <c r="S21" s="6">
        <f t="shared" si="6"/>
        <v>510</v>
      </c>
      <c r="T21" s="10">
        <f>T22</f>
        <v>0</v>
      </c>
      <c r="U21" s="6">
        <f t="shared" si="7"/>
        <v>510</v>
      </c>
      <c r="V21" s="10">
        <f>V22</f>
        <v>0</v>
      </c>
      <c r="W21" s="6">
        <f t="shared" si="8"/>
        <v>510</v>
      </c>
      <c r="X21" s="10">
        <f>X22</f>
        <v>0</v>
      </c>
      <c r="Y21" s="6">
        <f t="shared" si="9"/>
        <v>510</v>
      </c>
      <c r="Z21" s="10">
        <f>Z22</f>
        <v>0</v>
      </c>
      <c r="AA21" s="6">
        <f t="shared" si="10"/>
        <v>510</v>
      </c>
    </row>
    <row r="22" spans="1:27" ht="49.5" customHeight="1">
      <c r="A22" s="1" t="s">
        <v>64</v>
      </c>
      <c r="B22" s="3" t="s">
        <v>239</v>
      </c>
      <c r="C22" s="4">
        <v>600</v>
      </c>
      <c r="D22" s="6">
        <v>510</v>
      </c>
      <c r="E22" s="10"/>
      <c r="F22" s="6">
        <f t="shared" si="0"/>
        <v>510</v>
      </c>
      <c r="G22" s="10"/>
      <c r="H22" s="6">
        <f t="shared" si="1"/>
        <v>510</v>
      </c>
      <c r="I22" s="10"/>
      <c r="J22" s="6">
        <f t="shared" si="2"/>
        <v>510</v>
      </c>
      <c r="K22" s="10"/>
      <c r="L22" s="6">
        <f t="shared" si="3"/>
        <v>510</v>
      </c>
      <c r="M22" s="10"/>
      <c r="N22" s="6">
        <f t="shared" si="4"/>
        <v>510</v>
      </c>
      <c r="O22" s="10"/>
      <c r="P22" s="6">
        <f t="shared" si="5"/>
        <v>510</v>
      </c>
      <c r="Q22" s="6">
        <v>510</v>
      </c>
      <c r="R22" s="10"/>
      <c r="S22" s="6">
        <f t="shared" si="6"/>
        <v>510</v>
      </c>
      <c r="T22" s="10"/>
      <c r="U22" s="6">
        <f t="shared" si="7"/>
        <v>510</v>
      </c>
      <c r="V22" s="10"/>
      <c r="W22" s="6">
        <f t="shared" si="8"/>
        <v>510</v>
      </c>
      <c r="X22" s="10"/>
      <c r="Y22" s="6">
        <f t="shared" si="9"/>
        <v>510</v>
      </c>
      <c r="Z22" s="10"/>
      <c r="AA22" s="6">
        <f t="shared" si="10"/>
        <v>510</v>
      </c>
    </row>
    <row r="23" spans="1:27" ht="37.5" customHeight="1">
      <c r="A23" s="1" t="s">
        <v>240</v>
      </c>
      <c r="B23" s="3" t="s">
        <v>241</v>
      </c>
      <c r="C23" s="4"/>
      <c r="D23" s="6">
        <v>200</v>
      </c>
      <c r="E23" s="10">
        <f>E24</f>
        <v>0</v>
      </c>
      <c r="F23" s="6">
        <f t="shared" si="0"/>
        <v>200</v>
      </c>
      <c r="G23" s="10">
        <f>G24</f>
        <v>0</v>
      </c>
      <c r="H23" s="6">
        <f t="shared" si="1"/>
        <v>200</v>
      </c>
      <c r="I23" s="10">
        <f>I24</f>
        <v>0</v>
      </c>
      <c r="J23" s="6">
        <f t="shared" si="2"/>
        <v>200</v>
      </c>
      <c r="K23" s="10">
        <f>K24</f>
        <v>0</v>
      </c>
      <c r="L23" s="6">
        <f t="shared" si="3"/>
        <v>200</v>
      </c>
      <c r="M23" s="10">
        <f>M24</f>
        <v>0</v>
      </c>
      <c r="N23" s="6">
        <f t="shared" si="4"/>
        <v>200</v>
      </c>
      <c r="O23" s="10">
        <f>O24</f>
        <v>0</v>
      </c>
      <c r="P23" s="6">
        <f t="shared" si="5"/>
        <v>200</v>
      </c>
      <c r="Q23" s="6">
        <v>200</v>
      </c>
      <c r="R23" s="10">
        <f>R24</f>
        <v>0</v>
      </c>
      <c r="S23" s="6">
        <f t="shared" si="6"/>
        <v>200</v>
      </c>
      <c r="T23" s="10">
        <f>T24</f>
        <v>0</v>
      </c>
      <c r="U23" s="6">
        <f t="shared" si="7"/>
        <v>200</v>
      </c>
      <c r="V23" s="10">
        <f>V24</f>
        <v>0</v>
      </c>
      <c r="W23" s="6">
        <f t="shared" si="8"/>
        <v>200</v>
      </c>
      <c r="X23" s="10">
        <f>X24</f>
        <v>0</v>
      </c>
      <c r="Y23" s="6">
        <f t="shared" si="9"/>
        <v>200</v>
      </c>
      <c r="Z23" s="10">
        <f>Z24</f>
        <v>0</v>
      </c>
      <c r="AA23" s="6">
        <f t="shared" si="10"/>
        <v>200</v>
      </c>
    </row>
    <row r="24" spans="1:27" ht="51.75" customHeight="1">
      <c r="A24" s="1" t="s">
        <v>64</v>
      </c>
      <c r="B24" s="3" t="s">
        <v>241</v>
      </c>
      <c r="C24" s="4">
        <v>600</v>
      </c>
      <c r="D24" s="6">
        <v>200</v>
      </c>
      <c r="E24" s="10"/>
      <c r="F24" s="6">
        <f t="shared" si="0"/>
        <v>200</v>
      </c>
      <c r="G24" s="10"/>
      <c r="H24" s="6">
        <f t="shared" si="1"/>
        <v>200</v>
      </c>
      <c r="I24" s="10"/>
      <c r="J24" s="6">
        <f t="shared" si="2"/>
        <v>200</v>
      </c>
      <c r="K24" s="10"/>
      <c r="L24" s="6">
        <f t="shared" si="3"/>
        <v>200</v>
      </c>
      <c r="M24" s="10"/>
      <c r="N24" s="6">
        <f t="shared" si="4"/>
        <v>200</v>
      </c>
      <c r="O24" s="10"/>
      <c r="P24" s="6">
        <f t="shared" si="5"/>
        <v>200</v>
      </c>
      <c r="Q24" s="6">
        <v>200</v>
      </c>
      <c r="R24" s="10"/>
      <c r="S24" s="6">
        <f t="shared" si="6"/>
        <v>200</v>
      </c>
      <c r="T24" s="10"/>
      <c r="U24" s="6">
        <f t="shared" si="7"/>
        <v>200</v>
      </c>
      <c r="V24" s="10"/>
      <c r="W24" s="6">
        <f t="shared" si="8"/>
        <v>200</v>
      </c>
      <c r="X24" s="10"/>
      <c r="Y24" s="6">
        <f t="shared" si="9"/>
        <v>200</v>
      </c>
      <c r="Z24" s="10"/>
      <c r="AA24" s="6">
        <f t="shared" si="10"/>
        <v>200</v>
      </c>
    </row>
    <row r="25" spans="1:27" ht="57.75" customHeight="1">
      <c r="A25" s="1" t="s">
        <v>478</v>
      </c>
      <c r="B25" s="3" t="s">
        <v>523</v>
      </c>
      <c r="C25" s="4"/>
      <c r="D25" s="6">
        <v>0</v>
      </c>
      <c r="E25" s="10">
        <f>E26</f>
        <v>0</v>
      </c>
      <c r="F25" s="6">
        <f t="shared" si="0"/>
        <v>0</v>
      </c>
      <c r="G25" s="10">
        <f>G26</f>
        <v>0</v>
      </c>
      <c r="H25" s="6">
        <f t="shared" si="1"/>
        <v>0</v>
      </c>
      <c r="I25" s="10">
        <f>I26</f>
        <v>0</v>
      </c>
      <c r="J25" s="6">
        <f t="shared" si="2"/>
        <v>0</v>
      </c>
      <c r="K25" s="10">
        <f>K26</f>
        <v>0</v>
      </c>
      <c r="L25" s="6">
        <f t="shared" si="3"/>
        <v>0</v>
      </c>
      <c r="M25" s="10">
        <f>M26</f>
        <v>0</v>
      </c>
      <c r="N25" s="6">
        <f t="shared" si="4"/>
        <v>0</v>
      </c>
      <c r="O25" s="10">
        <f>O26</f>
        <v>0</v>
      </c>
      <c r="P25" s="6">
        <f t="shared" si="5"/>
        <v>0</v>
      </c>
      <c r="Q25" s="6">
        <v>0</v>
      </c>
      <c r="R25" s="10">
        <f>R26</f>
        <v>0</v>
      </c>
      <c r="S25" s="6">
        <f t="shared" si="6"/>
        <v>0</v>
      </c>
      <c r="T25" s="10">
        <f>T26</f>
        <v>0</v>
      </c>
      <c r="U25" s="6">
        <f t="shared" si="7"/>
        <v>0</v>
      </c>
      <c r="V25" s="10">
        <f>V26</f>
        <v>0</v>
      </c>
      <c r="W25" s="6">
        <f t="shared" si="8"/>
        <v>0</v>
      </c>
      <c r="X25" s="10">
        <f>X26</f>
        <v>0</v>
      </c>
      <c r="Y25" s="6">
        <f t="shared" si="9"/>
        <v>0</v>
      </c>
      <c r="Z25" s="10">
        <f>Z26</f>
        <v>0</v>
      </c>
      <c r="AA25" s="6">
        <f t="shared" si="10"/>
        <v>0</v>
      </c>
    </row>
    <row r="26" spans="1:27" ht="51.75" customHeight="1">
      <c r="A26" s="1" t="s">
        <v>64</v>
      </c>
      <c r="B26" s="3" t="s">
        <v>523</v>
      </c>
      <c r="C26" s="4">
        <v>600</v>
      </c>
      <c r="D26" s="6">
        <v>0</v>
      </c>
      <c r="E26" s="10"/>
      <c r="F26" s="6">
        <f t="shared" si="0"/>
        <v>0</v>
      </c>
      <c r="G26" s="10"/>
      <c r="H26" s="6">
        <f t="shared" si="1"/>
        <v>0</v>
      </c>
      <c r="I26" s="10"/>
      <c r="J26" s="6">
        <f t="shared" si="2"/>
        <v>0</v>
      </c>
      <c r="K26" s="10"/>
      <c r="L26" s="6">
        <f t="shared" si="3"/>
        <v>0</v>
      </c>
      <c r="M26" s="10"/>
      <c r="N26" s="6">
        <f t="shared" si="4"/>
        <v>0</v>
      </c>
      <c r="O26" s="10"/>
      <c r="P26" s="6">
        <f t="shared" si="5"/>
        <v>0</v>
      </c>
      <c r="Q26" s="6">
        <v>0</v>
      </c>
      <c r="R26" s="10"/>
      <c r="S26" s="6">
        <f t="shared" si="6"/>
        <v>0</v>
      </c>
      <c r="T26" s="10"/>
      <c r="U26" s="6">
        <f t="shared" si="7"/>
        <v>0</v>
      </c>
      <c r="V26" s="10"/>
      <c r="W26" s="6">
        <f t="shared" si="8"/>
        <v>0</v>
      </c>
      <c r="X26" s="10"/>
      <c r="Y26" s="6">
        <f t="shared" si="9"/>
        <v>0</v>
      </c>
      <c r="Z26" s="10"/>
      <c r="AA26" s="6">
        <f t="shared" si="10"/>
        <v>0</v>
      </c>
    </row>
    <row r="27" spans="1:27" ht="117.75" customHeight="1">
      <c r="A27" s="13" t="s">
        <v>242</v>
      </c>
      <c r="B27" s="3" t="s">
        <v>243</v>
      </c>
      <c r="C27" s="4"/>
      <c r="D27" s="6">
        <v>700</v>
      </c>
      <c r="E27" s="10">
        <f>E28</f>
        <v>0</v>
      </c>
      <c r="F27" s="6">
        <f t="shared" si="0"/>
        <v>700</v>
      </c>
      <c r="G27" s="10">
        <f>G28</f>
        <v>0</v>
      </c>
      <c r="H27" s="6">
        <f t="shared" si="1"/>
        <v>700</v>
      </c>
      <c r="I27" s="10">
        <f>I28</f>
        <v>0</v>
      </c>
      <c r="J27" s="6">
        <f t="shared" si="2"/>
        <v>700</v>
      </c>
      <c r="K27" s="10">
        <f>K28</f>
        <v>0</v>
      </c>
      <c r="L27" s="6">
        <f t="shared" si="3"/>
        <v>700</v>
      </c>
      <c r="M27" s="10">
        <f>M28</f>
        <v>0</v>
      </c>
      <c r="N27" s="6">
        <f t="shared" si="4"/>
        <v>700</v>
      </c>
      <c r="O27" s="10">
        <f>O28</f>
        <v>0</v>
      </c>
      <c r="P27" s="6">
        <f t="shared" si="5"/>
        <v>700</v>
      </c>
      <c r="Q27" s="6">
        <v>700</v>
      </c>
      <c r="R27" s="10">
        <f>R28</f>
        <v>0</v>
      </c>
      <c r="S27" s="6">
        <f t="shared" si="6"/>
        <v>700</v>
      </c>
      <c r="T27" s="10">
        <f>T28</f>
        <v>0</v>
      </c>
      <c r="U27" s="6">
        <f t="shared" si="7"/>
        <v>700</v>
      </c>
      <c r="V27" s="10">
        <f>V28</f>
        <v>0</v>
      </c>
      <c r="W27" s="6">
        <f t="shared" si="8"/>
        <v>700</v>
      </c>
      <c r="X27" s="10">
        <f>X28</f>
        <v>0</v>
      </c>
      <c r="Y27" s="6">
        <f t="shared" si="9"/>
        <v>700</v>
      </c>
      <c r="Z27" s="10">
        <f>Z28</f>
        <v>0</v>
      </c>
      <c r="AA27" s="6">
        <f t="shared" si="10"/>
        <v>700</v>
      </c>
    </row>
    <row r="28" spans="1:27" ht="48" customHeight="1">
      <c r="A28" s="1" t="s">
        <v>64</v>
      </c>
      <c r="B28" s="3" t="s">
        <v>243</v>
      </c>
      <c r="C28" s="4">
        <v>600</v>
      </c>
      <c r="D28" s="6">
        <v>700</v>
      </c>
      <c r="E28" s="10"/>
      <c r="F28" s="6">
        <f t="shared" si="0"/>
        <v>700</v>
      </c>
      <c r="G28" s="10"/>
      <c r="H28" s="6">
        <f t="shared" si="1"/>
        <v>700</v>
      </c>
      <c r="I28" s="10"/>
      <c r="J28" s="6">
        <f t="shared" si="2"/>
        <v>700</v>
      </c>
      <c r="K28" s="10"/>
      <c r="L28" s="6">
        <f t="shared" si="3"/>
        <v>700</v>
      </c>
      <c r="M28" s="10"/>
      <c r="N28" s="6">
        <f t="shared" si="4"/>
        <v>700</v>
      </c>
      <c r="O28" s="10"/>
      <c r="P28" s="6">
        <f t="shared" si="5"/>
        <v>700</v>
      </c>
      <c r="Q28" s="6">
        <v>700</v>
      </c>
      <c r="R28" s="10"/>
      <c r="S28" s="6">
        <f t="shared" si="6"/>
        <v>700</v>
      </c>
      <c r="T28" s="10"/>
      <c r="U28" s="6">
        <f t="shared" si="7"/>
        <v>700</v>
      </c>
      <c r="V28" s="10"/>
      <c r="W28" s="6">
        <f t="shared" si="8"/>
        <v>700</v>
      </c>
      <c r="X28" s="10"/>
      <c r="Y28" s="6">
        <f t="shared" si="9"/>
        <v>700</v>
      </c>
      <c r="Z28" s="10"/>
      <c r="AA28" s="6">
        <f t="shared" si="10"/>
        <v>700</v>
      </c>
    </row>
    <row r="29" spans="1:27" ht="135" customHeight="1">
      <c r="A29" s="13" t="s">
        <v>579</v>
      </c>
      <c r="B29" s="3" t="s">
        <v>244</v>
      </c>
      <c r="C29" s="4"/>
      <c r="D29" s="6">
        <v>101745.37999999999</v>
      </c>
      <c r="E29" s="10">
        <f>E30</f>
        <v>0</v>
      </c>
      <c r="F29" s="6">
        <f t="shared" si="0"/>
        <v>101745.37999999999</v>
      </c>
      <c r="G29" s="10">
        <f>G30</f>
        <v>0</v>
      </c>
      <c r="H29" s="6">
        <f t="shared" si="1"/>
        <v>101745.37999999999</v>
      </c>
      <c r="I29" s="10">
        <f>I30</f>
        <v>0</v>
      </c>
      <c r="J29" s="6">
        <f t="shared" si="2"/>
        <v>101745.37999999999</v>
      </c>
      <c r="K29" s="10">
        <f>K30</f>
        <v>0</v>
      </c>
      <c r="L29" s="6">
        <f t="shared" si="3"/>
        <v>101745.37999999999</v>
      </c>
      <c r="M29" s="10">
        <f>M30</f>
        <v>0</v>
      </c>
      <c r="N29" s="6">
        <f t="shared" si="4"/>
        <v>101745.37999999999</v>
      </c>
      <c r="O29" s="10">
        <f>O30</f>
        <v>0</v>
      </c>
      <c r="P29" s="6">
        <f t="shared" si="5"/>
        <v>101745.37999999999</v>
      </c>
      <c r="Q29" s="6">
        <v>101745.37999999999</v>
      </c>
      <c r="R29" s="10">
        <f>R30</f>
        <v>0</v>
      </c>
      <c r="S29" s="6">
        <f t="shared" si="6"/>
        <v>101745.37999999999</v>
      </c>
      <c r="T29" s="10">
        <f>T30</f>
        <v>0</v>
      </c>
      <c r="U29" s="6">
        <f t="shared" si="7"/>
        <v>101745.37999999999</v>
      </c>
      <c r="V29" s="10">
        <f>V30</f>
        <v>0</v>
      </c>
      <c r="W29" s="6">
        <f t="shared" si="8"/>
        <v>101745.37999999999</v>
      </c>
      <c r="X29" s="10">
        <f>X30</f>
        <v>0</v>
      </c>
      <c r="Y29" s="6">
        <f t="shared" si="9"/>
        <v>101745.37999999999</v>
      </c>
      <c r="Z29" s="10">
        <f>Z30</f>
        <v>0</v>
      </c>
      <c r="AA29" s="6">
        <f t="shared" si="10"/>
        <v>101745.37999999999</v>
      </c>
    </row>
    <row r="30" spans="1:27" ht="51.75" customHeight="1">
      <c r="A30" s="1" t="s">
        <v>64</v>
      </c>
      <c r="B30" s="3" t="s">
        <v>244</v>
      </c>
      <c r="C30" s="4">
        <v>600</v>
      </c>
      <c r="D30" s="6">
        <v>101745.37999999999</v>
      </c>
      <c r="E30" s="10"/>
      <c r="F30" s="6">
        <f t="shared" si="0"/>
        <v>101745.37999999999</v>
      </c>
      <c r="G30" s="10"/>
      <c r="H30" s="6">
        <f t="shared" si="1"/>
        <v>101745.37999999999</v>
      </c>
      <c r="I30" s="10"/>
      <c r="J30" s="6">
        <f t="shared" si="2"/>
        <v>101745.37999999999</v>
      </c>
      <c r="K30" s="10"/>
      <c r="L30" s="6">
        <f t="shared" si="3"/>
        <v>101745.37999999999</v>
      </c>
      <c r="M30" s="10"/>
      <c r="N30" s="6">
        <f t="shared" si="4"/>
        <v>101745.37999999999</v>
      </c>
      <c r="O30" s="10"/>
      <c r="P30" s="6">
        <f t="shared" si="5"/>
        <v>101745.37999999999</v>
      </c>
      <c r="Q30" s="6">
        <v>101745.37999999999</v>
      </c>
      <c r="R30" s="10"/>
      <c r="S30" s="6">
        <f t="shared" si="6"/>
        <v>101745.37999999999</v>
      </c>
      <c r="T30" s="10"/>
      <c r="U30" s="6">
        <f t="shared" si="7"/>
        <v>101745.37999999999</v>
      </c>
      <c r="V30" s="10"/>
      <c r="W30" s="6">
        <f t="shared" si="8"/>
        <v>101745.37999999999</v>
      </c>
      <c r="X30" s="10"/>
      <c r="Y30" s="6">
        <f t="shared" si="9"/>
        <v>101745.37999999999</v>
      </c>
      <c r="Z30" s="10"/>
      <c r="AA30" s="6">
        <f t="shared" si="10"/>
        <v>101745.37999999999</v>
      </c>
    </row>
    <row r="31" spans="1:27" ht="111.75" customHeight="1">
      <c r="A31" s="1" t="s">
        <v>488</v>
      </c>
      <c r="B31" s="3" t="s">
        <v>489</v>
      </c>
      <c r="C31" s="4"/>
      <c r="D31" s="6">
        <v>2859.3</v>
      </c>
      <c r="E31" s="10">
        <f>E32</f>
        <v>0</v>
      </c>
      <c r="F31" s="6">
        <f t="shared" si="0"/>
        <v>2859.3</v>
      </c>
      <c r="G31" s="10">
        <f>G32</f>
        <v>0</v>
      </c>
      <c r="H31" s="6">
        <f t="shared" si="1"/>
        <v>2859.3</v>
      </c>
      <c r="I31" s="10">
        <f>I32</f>
        <v>0</v>
      </c>
      <c r="J31" s="6">
        <f t="shared" si="2"/>
        <v>2859.3</v>
      </c>
      <c r="K31" s="10">
        <f>K32</f>
        <v>0</v>
      </c>
      <c r="L31" s="6">
        <f t="shared" si="3"/>
        <v>2859.3</v>
      </c>
      <c r="M31" s="10">
        <f>M32</f>
        <v>0</v>
      </c>
      <c r="N31" s="6">
        <f t="shared" si="4"/>
        <v>2859.3</v>
      </c>
      <c r="O31" s="10">
        <f>O32</f>
        <v>0</v>
      </c>
      <c r="P31" s="6">
        <f t="shared" si="5"/>
        <v>2859.3</v>
      </c>
      <c r="Q31" s="6">
        <v>2859.3</v>
      </c>
      <c r="R31" s="10">
        <f>R32</f>
        <v>0</v>
      </c>
      <c r="S31" s="6">
        <f t="shared" si="6"/>
        <v>2859.3</v>
      </c>
      <c r="T31" s="10">
        <f>T32</f>
        <v>0</v>
      </c>
      <c r="U31" s="6">
        <f t="shared" si="7"/>
        <v>2859.3</v>
      </c>
      <c r="V31" s="10">
        <f>V32</f>
        <v>0</v>
      </c>
      <c r="W31" s="6">
        <f t="shared" si="8"/>
        <v>2859.3</v>
      </c>
      <c r="X31" s="10">
        <f>X32</f>
        <v>0</v>
      </c>
      <c r="Y31" s="6">
        <f t="shared" si="9"/>
        <v>2859.3</v>
      </c>
      <c r="Z31" s="10">
        <f>Z32</f>
        <v>0</v>
      </c>
      <c r="AA31" s="6">
        <f t="shared" si="10"/>
        <v>2859.3</v>
      </c>
    </row>
    <row r="32" spans="1:27" ht="51.75" customHeight="1">
      <c r="A32" s="1" t="s">
        <v>64</v>
      </c>
      <c r="B32" s="3" t="s">
        <v>489</v>
      </c>
      <c r="C32" s="4">
        <v>600</v>
      </c>
      <c r="D32" s="6">
        <v>2859.3</v>
      </c>
      <c r="E32" s="10"/>
      <c r="F32" s="6">
        <f t="shared" si="0"/>
        <v>2859.3</v>
      </c>
      <c r="G32" s="10"/>
      <c r="H32" s="6">
        <f t="shared" si="1"/>
        <v>2859.3</v>
      </c>
      <c r="I32" s="10"/>
      <c r="J32" s="6">
        <f t="shared" si="2"/>
        <v>2859.3</v>
      </c>
      <c r="K32" s="10"/>
      <c r="L32" s="6">
        <f t="shared" si="3"/>
        <v>2859.3</v>
      </c>
      <c r="M32" s="10"/>
      <c r="N32" s="6">
        <f t="shared" si="4"/>
        <v>2859.3</v>
      </c>
      <c r="O32" s="10"/>
      <c r="P32" s="6">
        <f t="shared" si="5"/>
        <v>2859.3</v>
      </c>
      <c r="Q32" s="6">
        <v>2859.3</v>
      </c>
      <c r="R32" s="10"/>
      <c r="S32" s="6">
        <f t="shared" si="6"/>
        <v>2859.3</v>
      </c>
      <c r="T32" s="10"/>
      <c r="U32" s="6">
        <f t="shared" si="7"/>
        <v>2859.3</v>
      </c>
      <c r="V32" s="10"/>
      <c r="W32" s="6">
        <f t="shared" si="8"/>
        <v>2859.3</v>
      </c>
      <c r="X32" s="10"/>
      <c r="Y32" s="6">
        <f t="shared" si="9"/>
        <v>2859.3</v>
      </c>
      <c r="Z32" s="10"/>
      <c r="AA32" s="6">
        <f t="shared" si="10"/>
        <v>2859.3</v>
      </c>
    </row>
    <row r="33" spans="1:27" ht="61.5" customHeight="1">
      <c r="A33" s="1" t="s">
        <v>245</v>
      </c>
      <c r="B33" s="3" t="s">
        <v>246</v>
      </c>
      <c r="C33" s="4"/>
      <c r="D33" s="6">
        <v>0</v>
      </c>
      <c r="E33" s="10">
        <f>E34</f>
        <v>0</v>
      </c>
      <c r="F33" s="6">
        <f t="shared" si="0"/>
        <v>0</v>
      </c>
      <c r="G33" s="10">
        <f>G34</f>
        <v>0</v>
      </c>
      <c r="H33" s="6">
        <f t="shared" si="1"/>
        <v>0</v>
      </c>
      <c r="I33" s="10">
        <f>I34</f>
        <v>0</v>
      </c>
      <c r="J33" s="6">
        <f t="shared" si="2"/>
        <v>0</v>
      </c>
      <c r="K33" s="10">
        <f>K34</f>
        <v>0</v>
      </c>
      <c r="L33" s="6">
        <f t="shared" si="3"/>
        <v>0</v>
      </c>
      <c r="M33" s="10">
        <f>M34</f>
        <v>0</v>
      </c>
      <c r="N33" s="6">
        <f t="shared" si="4"/>
        <v>0</v>
      </c>
      <c r="O33" s="10">
        <f>O34</f>
        <v>0</v>
      </c>
      <c r="P33" s="6">
        <f t="shared" si="5"/>
        <v>0</v>
      </c>
      <c r="Q33" s="6">
        <v>0</v>
      </c>
      <c r="R33" s="10">
        <f>R34</f>
        <v>0</v>
      </c>
      <c r="S33" s="6">
        <f t="shared" si="6"/>
        <v>0</v>
      </c>
      <c r="T33" s="10">
        <f>T34</f>
        <v>0</v>
      </c>
      <c r="U33" s="6">
        <f t="shared" si="7"/>
        <v>0</v>
      </c>
      <c r="V33" s="10">
        <f>V34</f>
        <v>0</v>
      </c>
      <c r="W33" s="6">
        <f t="shared" si="8"/>
        <v>0</v>
      </c>
      <c r="X33" s="10">
        <f>X34</f>
        <v>0</v>
      </c>
      <c r="Y33" s="6">
        <f t="shared" si="9"/>
        <v>0</v>
      </c>
      <c r="Z33" s="10">
        <f>Z34</f>
        <v>0</v>
      </c>
      <c r="AA33" s="6">
        <f t="shared" si="10"/>
        <v>0</v>
      </c>
    </row>
    <row r="34" spans="1:27" ht="51" customHeight="1">
      <c r="A34" s="1" t="s">
        <v>248</v>
      </c>
      <c r="B34" s="3" t="s">
        <v>247</v>
      </c>
      <c r="C34" s="4"/>
      <c r="D34" s="6">
        <v>0</v>
      </c>
      <c r="E34" s="10">
        <f>E35</f>
        <v>0</v>
      </c>
      <c r="F34" s="6">
        <f t="shared" si="0"/>
        <v>0</v>
      </c>
      <c r="G34" s="10">
        <f>G35</f>
        <v>0</v>
      </c>
      <c r="H34" s="6">
        <f t="shared" si="1"/>
        <v>0</v>
      </c>
      <c r="I34" s="10">
        <f>I35</f>
        <v>0</v>
      </c>
      <c r="J34" s="6">
        <f t="shared" si="2"/>
        <v>0</v>
      </c>
      <c r="K34" s="10">
        <f>K35</f>
        <v>0</v>
      </c>
      <c r="L34" s="6">
        <f t="shared" si="3"/>
        <v>0</v>
      </c>
      <c r="M34" s="10">
        <f>M35</f>
        <v>0</v>
      </c>
      <c r="N34" s="6">
        <f t="shared" si="4"/>
        <v>0</v>
      </c>
      <c r="O34" s="10">
        <f>O35</f>
        <v>0</v>
      </c>
      <c r="P34" s="6">
        <f t="shared" si="5"/>
        <v>0</v>
      </c>
      <c r="Q34" s="6">
        <v>0</v>
      </c>
      <c r="R34" s="10">
        <f>R35</f>
        <v>0</v>
      </c>
      <c r="S34" s="6">
        <f t="shared" si="6"/>
        <v>0</v>
      </c>
      <c r="T34" s="10">
        <f>T35</f>
        <v>0</v>
      </c>
      <c r="U34" s="6">
        <f t="shared" si="7"/>
        <v>0</v>
      </c>
      <c r="V34" s="10">
        <f>V35</f>
        <v>0</v>
      </c>
      <c r="W34" s="6">
        <f t="shared" si="8"/>
        <v>0</v>
      </c>
      <c r="X34" s="10">
        <f>X35</f>
        <v>0</v>
      </c>
      <c r="Y34" s="6">
        <f t="shared" si="9"/>
        <v>0</v>
      </c>
      <c r="Z34" s="10">
        <f>Z35</f>
        <v>0</v>
      </c>
      <c r="AA34" s="6">
        <f t="shared" si="10"/>
        <v>0</v>
      </c>
    </row>
    <row r="35" spans="1:27" ht="47.25" customHeight="1">
      <c r="A35" s="1" t="s">
        <v>64</v>
      </c>
      <c r="B35" s="3" t="s">
        <v>247</v>
      </c>
      <c r="C35" s="4">
        <v>600</v>
      </c>
      <c r="D35" s="6">
        <v>0</v>
      </c>
      <c r="E35" s="10"/>
      <c r="F35" s="6">
        <f t="shared" si="0"/>
        <v>0</v>
      </c>
      <c r="G35" s="10"/>
      <c r="H35" s="6">
        <f t="shared" si="1"/>
        <v>0</v>
      </c>
      <c r="I35" s="10"/>
      <c r="J35" s="6">
        <f t="shared" si="2"/>
        <v>0</v>
      </c>
      <c r="K35" s="10"/>
      <c r="L35" s="6">
        <f t="shared" si="3"/>
        <v>0</v>
      </c>
      <c r="M35" s="10"/>
      <c r="N35" s="6">
        <f t="shared" si="4"/>
        <v>0</v>
      </c>
      <c r="O35" s="10"/>
      <c r="P35" s="6">
        <f t="shared" si="5"/>
        <v>0</v>
      </c>
      <c r="Q35" s="6">
        <v>0</v>
      </c>
      <c r="R35" s="10"/>
      <c r="S35" s="6">
        <f t="shared" si="6"/>
        <v>0</v>
      </c>
      <c r="T35" s="10"/>
      <c r="U35" s="6">
        <f t="shared" si="7"/>
        <v>0</v>
      </c>
      <c r="V35" s="10"/>
      <c r="W35" s="6">
        <f t="shared" si="8"/>
        <v>0</v>
      </c>
      <c r="X35" s="10"/>
      <c r="Y35" s="6">
        <f t="shared" si="9"/>
        <v>0</v>
      </c>
      <c r="Z35" s="10"/>
      <c r="AA35" s="6">
        <f t="shared" si="10"/>
        <v>0</v>
      </c>
    </row>
    <row r="36" spans="1:27" ht="55.5" customHeight="1">
      <c r="A36" s="1" t="s">
        <v>531</v>
      </c>
      <c r="B36" s="3" t="s">
        <v>600</v>
      </c>
      <c r="C36" s="4"/>
      <c r="D36" s="6"/>
      <c r="E36" s="10"/>
      <c r="F36" s="6"/>
      <c r="G36" s="10"/>
      <c r="H36" s="6">
        <f t="shared" si="1"/>
        <v>0</v>
      </c>
      <c r="I36" s="10">
        <f>I37</f>
        <v>0</v>
      </c>
      <c r="J36" s="6">
        <f t="shared" si="2"/>
        <v>0</v>
      </c>
      <c r="K36" s="10">
        <f>K37</f>
        <v>0</v>
      </c>
      <c r="L36" s="6">
        <f t="shared" si="3"/>
        <v>0</v>
      </c>
      <c r="M36" s="10">
        <f>M37</f>
        <v>0</v>
      </c>
      <c r="N36" s="6">
        <f t="shared" si="4"/>
        <v>0</v>
      </c>
      <c r="O36" s="10">
        <f>O37</f>
        <v>0</v>
      </c>
      <c r="P36" s="6">
        <f t="shared" si="5"/>
        <v>0</v>
      </c>
      <c r="Q36" s="6"/>
      <c r="R36" s="10"/>
      <c r="S36" s="6"/>
      <c r="T36" s="10"/>
      <c r="U36" s="6">
        <f t="shared" si="7"/>
        <v>0</v>
      </c>
      <c r="V36" s="10">
        <f>V37</f>
        <v>0</v>
      </c>
      <c r="W36" s="6">
        <f t="shared" si="8"/>
        <v>0</v>
      </c>
      <c r="X36" s="10">
        <f>X37</f>
        <v>0</v>
      </c>
      <c r="Y36" s="6">
        <f t="shared" si="9"/>
        <v>0</v>
      </c>
      <c r="Z36" s="10">
        <f>Z37</f>
        <v>0</v>
      </c>
      <c r="AA36" s="6">
        <f t="shared" si="10"/>
        <v>0</v>
      </c>
    </row>
    <row r="37" spans="1:27" ht="47.25" customHeight="1">
      <c r="A37" s="1" t="s">
        <v>533</v>
      </c>
      <c r="B37" s="3" t="s">
        <v>601</v>
      </c>
      <c r="C37" s="4"/>
      <c r="D37" s="6"/>
      <c r="E37" s="10"/>
      <c r="F37" s="6"/>
      <c r="G37" s="10"/>
      <c r="H37" s="6">
        <f t="shared" si="1"/>
        <v>0</v>
      </c>
      <c r="I37" s="10">
        <f>I38</f>
        <v>0</v>
      </c>
      <c r="J37" s="6">
        <f t="shared" si="2"/>
        <v>0</v>
      </c>
      <c r="K37" s="10">
        <f>K38</f>
        <v>0</v>
      </c>
      <c r="L37" s="6">
        <f t="shared" si="3"/>
        <v>0</v>
      </c>
      <c r="M37" s="10">
        <f>M38</f>
        <v>0</v>
      </c>
      <c r="N37" s="6">
        <f t="shared" si="4"/>
        <v>0</v>
      </c>
      <c r="O37" s="10">
        <f>O38</f>
        <v>0</v>
      </c>
      <c r="P37" s="6">
        <f t="shared" si="5"/>
        <v>0</v>
      </c>
      <c r="Q37" s="6"/>
      <c r="R37" s="10"/>
      <c r="S37" s="6"/>
      <c r="T37" s="10"/>
      <c r="U37" s="6">
        <f t="shared" si="7"/>
        <v>0</v>
      </c>
      <c r="V37" s="10">
        <f>V38</f>
        <v>0</v>
      </c>
      <c r="W37" s="6">
        <f t="shared" si="8"/>
        <v>0</v>
      </c>
      <c r="X37" s="10">
        <f>X38</f>
        <v>0</v>
      </c>
      <c r="Y37" s="6">
        <f t="shared" si="9"/>
        <v>0</v>
      </c>
      <c r="Z37" s="10">
        <f>Z38</f>
        <v>0</v>
      </c>
      <c r="AA37" s="6">
        <f t="shared" si="10"/>
        <v>0</v>
      </c>
    </row>
    <row r="38" spans="1:27" ht="47.25" customHeight="1">
      <c r="A38" s="1" t="s">
        <v>64</v>
      </c>
      <c r="B38" s="3" t="s">
        <v>601</v>
      </c>
      <c r="C38" s="4">
        <v>600</v>
      </c>
      <c r="D38" s="6"/>
      <c r="E38" s="10"/>
      <c r="F38" s="6"/>
      <c r="G38" s="10"/>
      <c r="H38" s="6">
        <f t="shared" si="1"/>
        <v>0</v>
      </c>
      <c r="I38" s="10"/>
      <c r="J38" s="6">
        <f t="shared" si="2"/>
        <v>0</v>
      </c>
      <c r="K38" s="10"/>
      <c r="L38" s="6">
        <f t="shared" si="3"/>
        <v>0</v>
      </c>
      <c r="M38" s="10"/>
      <c r="N38" s="6">
        <f t="shared" si="4"/>
        <v>0</v>
      </c>
      <c r="O38" s="10"/>
      <c r="P38" s="6">
        <f t="shared" si="5"/>
        <v>0</v>
      </c>
      <c r="Q38" s="6"/>
      <c r="R38" s="10"/>
      <c r="S38" s="6"/>
      <c r="T38" s="10"/>
      <c r="U38" s="6">
        <f t="shared" si="7"/>
        <v>0</v>
      </c>
      <c r="V38" s="10"/>
      <c r="W38" s="6">
        <f t="shared" si="8"/>
        <v>0</v>
      </c>
      <c r="X38" s="10"/>
      <c r="Y38" s="6">
        <f t="shared" si="9"/>
        <v>0</v>
      </c>
      <c r="Z38" s="10"/>
      <c r="AA38" s="6">
        <f t="shared" si="10"/>
        <v>0</v>
      </c>
    </row>
    <row r="39" spans="1:27" ht="50.25" customHeight="1">
      <c r="A39" s="11" t="s">
        <v>249</v>
      </c>
      <c r="B39" s="9" t="s">
        <v>252</v>
      </c>
      <c r="C39" s="4"/>
      <c r="D39" s="6">
        <v>41479.545000000013</v>
      </c>
      <c r="E39" s="10">
        <f>E40+E57+E60+E66+E72+E69+E63</f>
        <v>0</v>
      </c>
      <c r="F39" s="6">
        <f t="shared" si="0"/>
        <v>41479.545000000013</v>
      </c>
      <c r="G39" s="10">
        <f>G40+G57+G60+G66+G72+G69+G63</f>
        <v>116.31610000000001</v>
      </c>
      <c r="H39" s="6">
        <f t="shared" si="1"/>
        <v>41595.861100000009</v>
      </c>
      <c r="I39" s="10">
        <f>I40+I57+I60+I66+I72+I69+I63</f>
        <v>0</v>
      </c>
      <c r="J39" s="6">
        <f t="shared" si="2"/>
        <v>41595.861100000009</v>
      </c>
      <c r="K39" s="10">
        <f>K40+K57+K60+K66+K72+K69+K63</f>
        <v>0</v>
      </c>
      <c r="L39" s="6">
        <f t="shared" si="3"/>
        <v>41595.861100000009</v>
      </c>
      <c r="M39" s="10">
        <f>M40+M57+M60+M66+M72+M69+M63</f>
        <v>0</v>
      </c>
      <c r="N39" s="6">
        <f t="shared" si="4"/>
        <v>41595.861100000009</v>
      </c>
      <c r="O39" s="10">
        <f>O40+O57+O60+O66+O72+O69+O63</f>
        <v>0</v>
      </c>
      <c r="P39" s="6">
        <f t="shared" si="5"/>
        <v>41595.861100000009</v>
      </c>
      <c r="Q39" s="6">
        <v>26193.310000000012</v>
      </c>
      <c r="R39" s="10">
        <f>R40+R57+R60+R66+R72+R69+R63</f>
        <v>10702.44</v>
      </c>
      <c r="S39" s="6">
        <f t="shared" si="6"/>
        <v>36895.750000000015</v>
      </c>
      <c r="T39" s="10">
        <f>T40+T57+T60+T66+T72+T69+T63</f>
        <v>1563.8342</v>
      </c>
      <c r="U39" s="6">
        <f t="shared" si="7"/>
        <v>38459.584200000012</v>
      </c>
      <c r="V39" s="10">
        <f>V40+V57+V60+V66+V72+V69+V63</f>
        <v>0</v>
      </c>
      <c r="W39" s="6">
        <f t="shared" si="8"/>
        <v>38459.584200000012</v>
      </c>
      <c r="X39" s="10">
        <f>X40+X57+X60+X66+X72+X69+X63</f>
        <v>0</v>
      </c>
      <c r="Y39" s="6">
        <f t="shared" si="9"/>
        <v>38459.584200000012</v>
      </c>
      <c r="Z39" s="10">
        <f>Z40+Z57+Z60+Z66+Z72+Z69+Z63</f>
        <v>0</v>
      </c>
      <c r="AA39" s="6">
        <f t="shared" si="10"/>
        <v>38459.584200000012</v>
      </c>
    </row>
    <row r="40" spans="1:27" ht="51.75" customHeight="1">
      <c r="A40" s="12" t="s">
        <v>251</v>
      </c>
      <c r="B40" s="3" t="s">
        <v>253</v>
      </c>
      <c r="C40" s="4"/>
      <c r="D40" s="6">
        <v>36895.750000000029</v>
      </c>
      <c r="E40" s="10">
        <f>E41+E43+E45+E47+E49+E51+E53+E55</f>
        <v>0</v>
      </c>
      <c r="F40" s="6">
        <f t="shared" si="0"/>
        <v>36895.750000000029</v>
      </c>
      <c r="G40" s="10">
        <f>G41+G43+G45+G47+G49+G51+G53+G55</f>
        <v>0</v>
      </c>
      <c r="H40" s="6">
        <f t="shared" si="1"/>
        <v>36895.750000000029</v>
      </c>
      <c r="I40" s="10">
        <f>I41+I43+I45+I47+I49+I51+I53+I55</f>
        <v>0</v>
      </c>
      <c r="J40" s="6">
        <f t="shared" si="2"/>
        <v>36895.750000000029</v>
      </c>
      <c r="K40" s="10">
        <f>K41+K43+K45+K47+K49+K51+K53+K55</f>
        <v>0</v>
      </c>
      <c r="L40" s="6">
        <f t="shared" si="3"/>
        <v>36895.750000000029</v>
      </c>
      <c r="M40" s="10">
        <f>M41+M43+M45+M47+M49+M51+M53+M55</f>
        <v>0</v>
      </c>
      <c r="N40" s="6">
        <f t="shared" si="4"/>
        <v>36895.750000000029</v>
      </c>
      <c r="O40" s="10">
        <f>O41+O43+O45+O47+O49+O51+O53+O55</f>
        <v>0</v>
      </c>
      <c r="P40" s="6">
        <f t="shared" si="5"/>
        <v>36895.750000000029</v>
      </c>
      <c r="Q40" s="6">
        <v>26193.310000000027</v>
      </c>
      <c r="R40" s="10">
        <f>R41+R43+R45+R47+R49+R51+R53+R55</f>
        <v>10702.44</v>
      </c>
      <c r="S40" s="6">
        <f t="shared" si="6"/>
        <v>36895.750000000029</v>
      </c>
      <c r="T40" s="10">
        <f>T41+T43+T45+T47+T49+T51+T53+T55</f>
        <v>0</v>
      </c>
      <c r="U40" s="6">
        <f t="shared" si="7"/>
        <v>36895.750000000029</v>
      </c>
      <c r="V40" s="10">
        <f>V41+V43+V45+V47+V49+V51+V53+V55</f>
        <v>0</v>
      </c>
      <c r="W40" s="6">
        <f t="shared" si="8"/>
        <v>36895.750000000029</v>
      </c>
      <c r="X40" s="10">
        <f>X41+X43+X45+X47+X49+X51+X53+X55</f>
        <v>0</v>
      </c>
      <c r="Y40" s="6">
        <f t="shared" si="9"/>
        <v>36895.750000000029</v>
      </c>
      <c r="Z40" s="10">
        <f>Z41+Z43+Z45+Z47+Z49+Z51+Z53+Z55</f>
        <v>0</v>
      </c>
      <c r="AA40" s="6">
        <f t="shared" si="10"/>
        <v>36895.750000000029</v>
      </c>
    </row>
    <row r="41" spans="1:27" ht="62.25" customHeight="1">
      <c r="A41" s="12" t="s">
        <v>250</v>
      </c>
      <c r="B41" s="3" t="s">
        <v>254</v>
      </c>
      <c r="C41" s="4"/>
      <c r="D41" s="6">
        <v>23815.31</v>
      </c>
      <c r="E41" s="10">
        <f>E42</f>
        <v>0</v>
      </c>
      <c r="F41" s="6">
        <f t="shared" si="0"/>
        <v>23815.31</v>
      </c>
      <c r="G41" s="10">
        <f>G42</f>
        <v>0</v>
      </c>
      <c r="H41" s="6">
        <f t="shared" si="1"/>
        <v>23815.31</v>
      </c>
      <c r="I41" s="10">
        <f>I42</f>
        <v>0</v>
      </c>
      <c r="J41" s="6">
        <f t="shared" si="2"/>
        <v>23815.31</v>
      </c>
      <c r="K41" s="10">
        <f>K42</f>
        <v>0</v>
      </c>
      <c r="L41" s="6">
        <f t="shared" si="3"/>
        <v>23815.31</v>
      </c>
      <c r="M41" s="10">
        <f>M42</f>
        <v>0</v>
      </c>
      <c r="N41" s="6">
        <f t="shared" si="4"/>
        <v>23815.31</v>
      </c>
      <c r="O41" s="10">
        <f>O42</f>
        <v>0</v>
      </c>
      <c r="P41" s="6">
        <f t="shared" si="5"/>
        <v>23815.31</v>
      </c>
      <c r="Q41" s="6">
        <v>23815.31</v>
      </c>
      <c r="R41" s="10">
        <f>R42</f>
        <v>0</v>
      </c>
      <c r="S41" s="6">
        <f t="shared" si="6"/>
        <v>23815.31</v>
      </c>
      <c r="T41" s="10">
        <f>T42</f>
        <v>0</v>
      </c>
      <c r="U41" s="6">
        <f t="shared" si="7"/>
        <v>23815.31</v>
      </c>
      <c r="V41" s="10">
        <f>V42</f>
        <v>0</v>
      </c>
      <c r="W41" s="6">
        <f t="shared" si="8"/>
        <v>23815.31</v>
      </c>
      <c r="X41" s="10">
        <f>X42</f>
        <v>0</v>
      </c>
      <c r="Y41" s="6">
        <f t="shared" si="9"/>
        <v>23815.31</v>
      </c>
      <c r="Z41" s="10">
        <f>Z42</f>
        <v>0</v>
      </c>
      <c r="AA41" s="6">
        <f t="shared" si="10"/>
        <v>23815.31</v>
      </c>
    </row>
    <row r="42" spans="1:27" ht="51" customHeight="1">
      <c r="A42" s="1" t="s">
        <v>64</v>
      </c>
      <c r="B42" s="3" t="s">
        <v>254</v>
      </c>
      <c r="C42" s="4">
        <v>600</v>
      </c>
      <c r="D42" s="6">
        <v>23815.31</v>
      </c>
      <c r="E42" s="10"/>
      <c r="F42" s="6">
        <f t="shared" si="0"/>
        <v>23815.31</v>
      </c>
      <c r="G42" s="10"/>
      <c r="H42" s="6">
        <f t="shared" si="1"/>
        <v>23815.31</v>
      </c>
      <c r="I42" s="10"/>
      <c r="J42" s="6">
        <f t="shared" si="2"/>
        <v>23815.31</v>
      </c>
      <c r="K42" s="10"/>
      <c r="L42" s="6">
        <f t="shared" si="3"/>
        <v>23815.31</v>
      </c>
      <c r="M42" s="10"/>
      <c r="N42" s="6">
        <f t="shared" si="4"/>
        <v>23815.31</v>
      </c>
      <c r="O42" s="10"/>
      <c r="P42" s="6">
        <f t="shared" si="5"/>
        <v>23815.31</v>
      </c>
      <c r="Q42" s="6">
        <v>23815.31</v>
      </c>
      <c r="R42" s="10"/>
      <c r="S42" s="6">
        <f t="shared" si="6"/>
        <v>23815.31</v>
      </c>
      <c r="T42" s="10"/>
      <c r="U42" s="6">
        <f t="shared" si="7"/>
        <v>23815.31</v>
      </c>
      <c r="V42" s="10"/>
      <c r="W42" s="6">
        <f t="shared" si="8"/>
        <v>23815.31</v>
      </c>
      <c r="X42" s="10"/>
      <c r="Y42" s="6">
        <f t="shared" si="9"/>
        <v>23815.31</v>
      </c>
      <c r="Z42" s="10"/>
      <c r="AA42" s="6">
        <f t="shared" si="10"/>
        <v>23815.31</v>
      </c>
    </row>
    <row r="43" spans="1:27" ht="36.75" customHeight="1">
      <c r="A43" s="12" t="s">
        <v>255</v>
      </c>
      <c r="B43" s="3" t="s">
        <v>256</v>
      </c>
      <c r="C43" s="4"/>
      <c r="D43" s="6">
        <v>150</v>
      </c>
      <c r="E43" s="10">
        <f>E44</f>
        <v>0</v>
      </c>
      <c r="F43" s="6">
        <f t="shared" si="0"/>
        <v>150</v>
      </c>
      <c r="G43" s="10">
        <f>G44</f>
        <v>0</v>
      </c>
      <c r="H43" s="6">
        <f t="shared" si="1"/>
        <v>150</v>
      </c>
      <c r="I43" s="10">
        <f>I44</f>
        <v>0</v>
      </c>
      <c r="J43" s="6">
        <f t="shared" si="2"/>
        <v>150</v>
      </c>
      <c r="K43" s="10">
        <f>K44</f>
        <v>0</v>
      </c>
      <c r="L43" s="6">
        <f t="shared" si="3"/>
        <v>150</v>
      </c>
      <c r="M43" s="10">
        <f>M44</f>
        <v>0</v>
      </c>
      <c r="N43" s="6">
        <f t="shared" si="4"/>
        <v>150</v>
      </c>
      <c r="O43" s="10">
        <f>O44</f>
        <v>0</v>
      </c>
      <c r="P43" s="6">
        <f t="shared" si="5"/>
        <v>150</v>
      </c>
      <c r="Q43" s="6">
        <v>150</v>
      </c>
      <c r="R43" s="10">
        <f>R44</f>
        <v>0</v>
      </c>
      <c r="S43" s="6">
        <f t="shared" si="6"/>
        <v>150</v>
      </c>
      <c r="T43" s="10">
        <f>T44</f>
        <v>0</v>
      </c>
      <c r="U43" s="6">
        <f t="shared" si="7"/>
        <v>150</v>
      </c>
      <c r="V43" s="10">
        <f>V44</f>
        <v>0</v>
      </c>
      <c r="W43" s="6">
        <f t="shared" si="8"/>
        <v>150</v>
      </c>
      <c r="X43" s="10">
        <f>X44</f>
        <v>0</v>
      </c>
      <c r="Y43" s="6">
        <f t="shared" si="9"/>
        <v>150</v>
      </c>
      <c r="Z43" s="10">
        <f>Z44</f>
        <v>0</v>
      </c>
      <c r="AA43" s="6">
        <f t="shared" si="10"/>
        <v>150</v>
      </c>
    </row>
    <row r="44" spans="1:27" ht="50.25" customHeight="1">
      <c r="A44" s="1" t="s">
        <v>64</v>
      </c>
      <c r="B44" s="3" t="s">
        <v>256</v>
      </c>
      <c r="C44" s="4">
        <v>600</v>
      </c>
      <c r="D44" s="6">
        <v>150</v>
      </c>
      <c r="E44" s="10"/>
      <c r="F44" s="6">
        <f t="shared" si="0"/>
        <v>150</v>
      </c>
      <c r="G44" s="10"/>
      <c r="H44" s="6">
        <f t="shared" si="1"/>
        <v>150</v>
      </c>
      <c r="I44" s="10"/>
      <c r="J44" s="6">
        <f t="shared" si="2"/>
        <v>150</v>
      </c>
      <c r="K44" s="10"/>
      <c r="L44" s="6">
        <f t="shared" si="3"/>
        <v>150</v>
      </c>
      <c r="M44" s="10"/>
      <c r="N44" s="6">
        <f t="shared" si="4"/>
        <v>150</v>
      </c>
      <c r="O44" s="10"/>
      <c r="P44" s="6">
        <f t="shared" si="5"/>
        <v>150</v>
      </c>
      <c r="Q44" s="6">
        <v>150</v>
      </c>
      <c r="R44" s="10"/>
      <c r="S44" s="6">
        <f t="shared" si="6"/>
        <v>150</v>
      </c>
      <c r="T44" s="10"/>
      <c r="U44" s="6">
        <f t="shared" si="7"/>
        <v>150</v>
      </c>
      <c r="V44" s="10"/>
      <c r="W44" s="6">
        <f t="shared" si="8"/>
        <v>150</v>
      </c>
      <c r="X44" s="10"/>
      <c r="Y44" s="6">
        <f t="shared" si="9"/>
        <v>150</v>
      </c>
      <c r="Z44" s="10"/>
      <c r="AA44" s="6">
        <f t="shared" si="10"/>
        <v>150</v>
      </c>
    </row>
    <row r="45" spans="1:27" ht="52.5" customHeight="1">
      <c r="A45" s="1" t="s">
        <v>479</v>
      </c>
      <c r="B45" s="3" t="s">
        <v>522</v>
      </c>
      <c r="C45" s="4"/>
      <c r="D45" s="6">
        <v>0</v>
      </c>
      <c r="E45" s="10">
        <f>E46</f>
        <v>0</v>
      </c>
      <c r="F45" s="6">
        <f t="shared" si="0"/>
        <v>0</v>
      </c>
      <c r="G45" s="10">
        <f>G46</f>
        <v>0</v>
      </c>
      <c r="H45" s="6">
        <f t="shared" si="1"/>
        <v>0</v>
      </c>
      <c r="I45" s="10">
        <f>I46</f>
        <v>0</v>
      </c>
      <c r="J45" s="6">
        <f t="shared" si="2"/>
        <v>0</v>
      </c>
      <c r="K45" s="10">
        <f>K46</f>
        <v>0</v>
      </c>
      <c r="L45" s="6">
        <f t="shared" si="3"/>
        <v>0</v>
      </c>
      <c r="M45" s="10">
        <f>M46</f>
        <v>0</v>
      </c>
      <c r="N45" s="6">
        <f t="shared" si="4"/>
        <v>0</v>
      </c>
      <c r="O45" s="10">
        <f>O46</f>
        <v>0</v>
      </c>
      <c r="P45" s="6">
        <f t="shared" si="5"/>
        <v>0</v>
      </c>
      <c r="Q45" s="6">
        <v>0</v>
      </c>
      <c r="R45" s="10">
        <f>R46</f>
        <v>0</v>
      </c>
      <c r="S45" s="6">
        <f t="shared" si="6"/>
        <v>0</v>
      </c>
      <c r="T45" s="10">
        <f>T46</f>
        <v>0</v>
      </c>
      <c r="U45" s="6">
        <f t="shared" si="7"/>
        <v>0</v>
      </c>
      <c r="V45" s="10">
        <f>V46</f>
        <v>0</v>
      </c>
      <c r="W45" s="6">
        <f t="shared" si="8"/>
        <v>0</v>
      </c>
      <c r="X45" s="10">
        <f>X46</f>
        <v>0</v>
      </c>
      <c r="Y45" s="6">
        <f t="shared" si="9"/>
        <v>0</v>
      </c>
      <c r="Z45" s="10">
        <f>Z46</f>
        <v>0</v>
      </c>
      <c r="AA45" s="6">
        <f t="shared" si="10"/>
        <v>0</v>
      </c>
    </row>
    <row r="46" spans="1:27" ht="50.25" customHeight="1">
      <c r="A46" s="1" t="s">
        <v>64</v>
      </c>
      <c r="B46" s="3" t="s">
        <v>522</v>
      </c>
      <c r="C46" s="4">
        <v>600</v>
      </c>
      <c r="D46" s="6">
        <v>0</v>
      </c>
      <c r="E46" s="10"/>
      <c r="F46" s="6">
        <f t="shared" si="0"/>
        <v>0</v>
      </c>
      <c r="G46" s="10"/>
      <c r="H46" s="6">
        <f t="shared" si="1"/>
        <v>0</v>
      </c>
      <c r="I46" s="10"/>
      <c r="J46" s="6">
        <f t="shared" si="2"/>
        <v>0</v>
      </c>
      <c r="K46" s="10"/>
      <c r="L46" s="6">
        <f t="shared" si="3"/>
        <v>0</v>
      </c>
      <c r="M46" s="10"/>
      <c r="N46" s="6">
        <f t="shared" si="4"/>
        <v>0</v>
      </c>
      <c r="O46" s="10"/>
      <c r="P46" s="6">
        <f t="shared" si="5"/>
        <v>0</v>
      </c>
      <c r="Q46" s="6">
        <v>0</v>
      </c>
      <c r="R46" s="10"/>
      <c r="S46" s="6">
        <f t="shared" si="6"/>
        <v>0</v>
      </c>
      <c r="T46" s="10"/>
      <c r="U46" s="6">
        <f t="shared" si="7"/>
        <v>0</v>
      </c>
      <c r="V46" s="10"/>
      <c r="W46" s="6">
        <f t="shared" si="8"/>
        <v>0</v>
      </c>
      <c r="X46" s="10"/>
      <c r="Y46" s="6">
        <f t="shared" si="9"/>
        <v>0</v>
      </c>
      <c r="Z46" s="10"/>
      <c r="AA46" s="6">
        <f t="shared" si="10"/>
        <v>0</v>
      </c>
    </row>
    <row r="47" spans="1:27" ht="111" customHeight="1">
      <c r="A47" s="13" t="s">
        <v>257</v>
      </c>
      <c r="B47" s="3" t="s">
        <v>258</v>
      </c>
      <c r="C47" s="4"/>
      <c r="D47" s="6">
        <v>1150</v>
      </c>
      <c r="E47" s="10">
        <f>E48</f>
        <v>0</v>
      </c>
      <c r="F47" s="6">
        <f t="shared" si="0"/>
        <v>1150</v>
      </c>
      <c r="G47" s="10">
        <f>G48</f>
        <v>0</v>
      </c>
      <c r="H47" s="6">
        <f t="shared" si="1"/>
        <v>1150</v>
      </c>
      <c r="I47" s="10">
        <f>I48</f>
        <v>0</v>
      </c>
      <c r="J47" s="6">
        <f t="shared" si="2"/>
        <v>1150</v>
      </c>
      <c r="K47" s="10">
        <f>K48</f>
        <v>0</v>
      </c>
      <c r="L47" s="6">
        <f t="shared" si="3"/>
        <v>1150</v>
      </c>
      <c r="M47" s="10">
        <f>M48</f>
        <v>0</v>
      </c>
      <c r="N47" s="6">
        <f t="shared" si="4"/>
        <v>1150</v>
      </c>
      <c r="O47" s="10">
        <f>O48</f>
        <v>0</v>
      </c>
      <c r="P47" s="6">
        <f t="shared" si="5"/>
        <v>1150</v>
      </c>
      <c r="Q47" s="6">
        <v>1150</v>
      </c>
      <c r="R47" s="10">
        <f>R48</f>
        <v>0</v>
      </c>
      <c r="S47" s="6">
        <f t="shared" si="6"/>
        <v>1150</v>
      </c>
      <c r="T47" s="10">
        <f>T48</f>
        <v>0</v>
      </c>
      <c r="U47" s="6">
        <f t="shared" si="7"/>
        <v>1150</v>
      </c>
      <c r="V47" s="10">
        <f>V48</f>
        <v>0</v>
      </c>
      <c r="W47" s="6">
        <f t="shared" si="8"/>
        <v>1150</v>
      </c>
      <c r="X47" s="10">
        <f>X48</f>
        <v>0</v>
      </c>
      <c r="Y47" s="6">
        <f t="shared" si="9"/>
        <v>1150</v>
      </c>
      <c r="Z47" s="10">
        <f>Z48</f>
        <v>0</v>
      </c>
      <c r="AA47" s="6">
        <f t="shared" si="10"/>
        <v>1150</v>
      </c>
    </row>
    <row r="48" spans="1:27" ht="52.5" customHeight="1">
      <c r="A48" s="1" t="s">
        <v>64</v>
      </c>
      <c r="B48" s="3" t="s">
        <v>258</v>
      </c>
      <c r="C48" s="4">
        <v>600</v>
      </c>
      <c r="D48" s="6">
        <v>1150</v>
      </c>
      <c r="E48" s="10"/>
      <c r="F48" s="6">
        <f t="shared" si="0"/>
        <v>1150</v>
      </c>
      <c r="G48" s="10"/>
      <c r="H48" s="6">
        <f t="shared" si="1"/>
        <v>1150</v>
      </c>
      <c r="I48" s="10"/>
      <c r="J48" s="6">
        <f t="shared" si="2"/>
        <v>1150</v>
      </c>
      <c r="K48" s="10"/>
      <c r="L48" s="6">
        <f t="shared" si="3"/>
        <v>1150</v>
      </c>
      <c r="M48" s="10"/>
      <c r="N48" s="6">
        <f t="shared" si="4"/>
        <v>1150</v>
      </c>
      <c r="O48" s="10"/>
      <c r="P48" s="6">
        <f t="shared" si="5"/>
        <v>1150</v>
      </c>
      <c r="Q48" s="6">
        <v>1150</v>
      </c>
      <c r="R48" s="10"/>
      <c r="S48" s="6">
        <f t="shared" si="6"/>
        <v>1150</v>
      </c>
      <c r="T48" s="10"/>
      <c r="U48" s="6">
        <f t="shared" si="7"/>
        <v>1150</v>
      </c>
      <c r="V48" s="10"/>
      <c r="W48" s="6">
        <f t="shared" si="8"/>
        <v>1150</v>
      </c>
      <c r="X48" s="10"/>
      <c r="Y48" s="6">
        <f t="shared" si="9"/>
        <v>1150</v>
      </c>
      <c r="Z48" s="10"/>
      <c r="AA48" s="6">
        <f t="shared" si="10"/>
        <v>1150</v>
      </c>
    </row>
    <row r="49" spans="1:27" ht="46.5" customHeight="1">
      <c r="A49" s="1" t="s">
        <v>334</v>
      </c>
      <c r="B49" s="3" t="s">
        <v>259</v>
      </c>
      <c r="C49" s="4"/>
      <c r="D49" s="6">
        <v>478</v>
      </c>
      <c r="E49" s="10">
        <f>E50</f>
        <v>0</v>
      </c>
      <c r="F49" s="6">
        <f t="shared" si="0"/>
        <v>478</v>
      </c>
      <c r="G49" s="10">
        <f>G50</f>
        <v>0</v>
      </c>
      <c r="H49" s="6">
        <f t="shared" si="1"/>
        <v>478</v>
      </c>
      <c r="I49" s="10">
        <f>I50</f>
        <v>0</v>
      </c>
      <c r="J49" s="6">
        <f t="shared" si="2"/>
        <v>478</v>
      </c>
      <c r="K49" s="10">
        <f>K50</f>
        <v>0</v>
      </c>
      <c r="L49" s="6">
        <f t="shared" si="3"/>
        <v>478</v>
      </c>
      <c r="M49" s="10">
        <f>M50</f>
        <v>0</v>
      </c>
      <c r="N49" s="6">
        <f t="shared" si="4"/>
        <v>478</v>
      </c>
      <c r="O49" s="10">
        <f>O50</f>
        <v>0</v>
      </c>
      <c r="P49" s="6">
        <f t="shared" si="5"/>
        <v>478</v>
      </c>
      <c r="Q49" s="6">
        <v>478</v>
      </c>
      <c r="R49" s="10">
        <f>R50</f>
        <v>0</v>
      </c>
      <c r="S49" s="6">
        <f t="shared" si="6"/>
        <v>478</v>
      </c>
      <c r="T49" s="10">
        <f>T50</f>
        <v>0</v>
      </c>
      <c r="U49" s="6">
        <f t="shared" si="7"/>
        <v>478</v>
      </c>
      <c r="V49" s="10">
        <f>V50</f>
        <v>0</v>
      </c>
      <c r="W49" s="6">
        <f t="shared" si="8"/>
        <v>478</v>
      </c>
      <c r="X49" s="10">
        <f>X50</f>
        <v>0</v>
      </c>
      <c r="Y49" s="6">
        <f t="shared" si="9"/>
        <v>478</v>
      </c>
      <c r="Z49" s="10">
        <f>Z50</f>
        <v>0</v>
      </c>
      <c r="AA49" s="6">
        <f t="shared" si="10"/>
        <v>478</v>
      </c>
    </row>
    <row r="50" spans="1:27" ht="47.25" customHeight="1">
      <c r="A50" s="1" t="s">
        <v>64</v>
      </c>
      <c r="B50" s="3" t="s">
        <v>259</v>
      </c>
      <c r="C50" s="4">
        <v>600</v>
      </c>
      <c r="D50" s="6">
        <v>478</v>
      </c>
      <c r="E50" s="10"/>
      <c r="F50" s="6">
        <f t="shared" si="0"/>
        <v>478</v>
      </c>
      <c r="G50" s="10"/>
      <c r="H50" s="6">
        <f t="shared" si="1"/>
        <v>478</v>
      </c>
      <c r="I50" s="10"/>
      <c r="J50" s="6">
        <f t="shared" si="2"/>
        <v>478</v>
      </c>
      <c r="K50" s="10"/>
      <c r="L50" s="6">
        <f t="shared" si="3"/>
        <v>478</v>
      </c>
      <c r="M50" s="10"/>
      <c r="N50" s="6">
        <f t="shared" si="4"/>
        <v>478</v>
      </c>
      <c r="O50" s="10"/>
      <c r="P50" s="6">
        <f t="shared" si="5"/>
        <v>478</v>
      </c>
      <c r="Q50" s="6">
        <v>478</v>
      </c>
      <c r="R50" s="10"/>
      <c r="S50" s="6">
        <f t="shared" si="6"/>
        <v>478</v>
      </c>
      <c r="T50" s="10"/>
      <c r="U50" s="6">
        <f t="shared" si="7"/>
        <v>478</v>
      </c>
      <c r="V50" s="10"/>
      <c r="W50" s="6">
        <f t="shared" si="8"/>
        <v>478</v>
      </c>
      <c r="X50" s="10"/>
      <c r="Y50" s="6">
        <f t="shared" si="9"/>
        <v>478</v>
      </c>
      <c r="Z50" s="10"/>
      <c r="AA50" s="6">
        <f t="shared" si="10"/>
        <v>478</v>
      </c>
    </row>
    <row r="51" spans="1:27" ht="60" customHeight="1">
      <c r="A51" s="7" t="s">
        <v>260</v>
      </c>
      <c r="B51" s="14" t="s">
        <v>261</v>
      </c>
      <c r="C51" s="4"/>
      <c r="D51" s="6">
        <v>600</v>
      </c>
      <c r="E51" s="10">
        <f>E52</f>
        <v>0</v>
      </c>
      <c r="F51" s="6">
        <f t="shared" si="0"/>
        <v>600</v>
      </c>
      <c r="G51" s="10">
        <f>G52</f>
        <v>0</v>
      </c>
      <c r="H51" s="6">
        <f t="shared" si="1"/>
        <v>600</v>
      </c>
      <c r="I51" s="10">
        <f>I52</f>
        <v>0</v>
      </c>
      <c r="J51" s="6">
        <f t="shared" si="2"/>
        <v>600</v>
      </c>
      <c r="K51" s="10">
        <f>K52</f>
        <v>0</v>
      </c>
      <c r="L51" s="6">
        <f t="shared" si="3"/>
        <v>600</v>
      </c>
      <c r="M51" s="10">
        <f>M52</f>
        <v>0</v>
      </c>
      <c r="N51" s="6">
        <f t="shared" si="4"/>
        <v>600</v>
      </c>
      <c r="O51" s="10">
        <f>O52</f>
        <v>0</v>
      </c>
      <c r="P51" s="6">
        <f t="shared" si="5"/>
        <v>600</v>
      </c>
      <c r="Q51" s="6">
        <v>600</v>
      </c>
      <c r="R51" s="10">
        <f>R52</f>
        <v>0</v>
      </c>
      <c r="S51" s="6">
        <f t="shared" si="6"/>
        <v>600</v>
      </c>
      <c r="T51" s="10">
        <f>T52</f>
        <v>0</v>
      </c>
      <c r="U51" s="6">
        <f t="shared" si="7"/>
        <v>600</v>
      </c>
      <c r="V51" s="10">
        <f>V52</f>
        <v>0</v>
      </c>
      <c r="W51" s="6">
        <f t="shared" si="8"/>
        <v>600</v>
      </c>
      <c r="X51" s="10">
        <f>X52</f>
        <v>0</v>
      </c>
      <c r="Y51" s="6">
        <f t="shared" si="9"/>
        <v>600</v>
      </c>
      <c r="Z51" s="10">
        <f>Z52</f>
        <v>0</v>
      </c>
      <c r="AA51" s="6">
        <f t="shared" si="10"/>
        <v>600</v>
      </c>
    </row>
    <row r="52" spans="1:27" ht="49.5" customHeight="1">
      <c r="A52" s="1" t="s">
        <v>64</v>
      </c>
      <c r="B52" s="14" t="s">
        <v>261</v>
      </c>
      <c r="C52" s="4">
        <v>600</v>
      </c>
      <c r="D52" s="6">
        <v>600</v>
      </c>
      <c r="E52" s="10"/>
      <c r="F52" s="6">
        <f t="shared" si="0"/>
        <v>600</v>
      </c>
      <c r="G52" s="10"/>
      <c r="H52" s="6">
        <f t="shared" si="1"/>
        <v>600</v>
      </c>
      <c r="I52" s="10"/>
      <c r="J52" s="6">
        <f t="shared" si="2"/>
        <v>600</v>
      </c>
      <c r="K52" s="10"/>
      <c r="L52" s="6">
        <f t="shared" si="3"/>
        <v>600</v>
      </c>
      <c r="M52" s="10"/>
      <c r="N52" s="6">
        <f t="shared" si="4"/>
        <v>600</v>
      </c>
      <c r="O52" s="10"/>
      <c r="P52" s="6">
        <f t="shared" si="5"/>
        <v>600</v>
      </c>
      <c r="Q52" s="6">
        <v>600</v>
      </c>
      <c r="R52" s="10"/>
      <c r="S52" s="6">
        <f t="shared" si="6"/>
        <v>600</v>
      </c>
      <c r="T52" s="10"/>
      <c r="U52" s="6">
        <f t="shared" si="7"/>
        <v>600</v>
      </c>
      <c r="V52" s="10"/>
      <c r="W52" s="6">
        <f t="shared" si="8"/>
        <v>600</v>
      </c>
      <c r="X52" s="10"/>
      <c r="Y52" s="6">
        <f t="shared" si="9"/>
        <v>600</v>
      </c>
      <c r="Z52" s="10"/>
      <c r="AA52" s="6">
        <f t="shared" si="10"/>
        <v>600</v>
      </c>
    </row>
    <row r="53" spans="1:27" ht="193.5" customHeight="1">
      <c r="A53" s="13" t="s">
        <v>262</v>
      </c>
      <c r="B53" s="14" t="s">
        <v>263</v>
      </c>
      <c r="C53" s="4"/>
      <c r="D53" s="6">
        <v>0</v>
      </c>
      <c r="E53" s="10">
        <f>E54</f>
        <v>0</v>
      </c>
      <c r="F53" s="6">
        <f t="shared" si="0"/>
        <v>0</v>
      </c>
      <c r="G53" s="10">
        <f>G54</f>
        <v>0</v>
      </c>
      <c r="H53" s="6">
        <f t="shared" si="1"/>
        <v>0</v>
      </c>
      <c r="I53" s="10">
        <f>I54</f>
        <v>0</v>
      </c>
      <c r="J53" s="6">
        <f t="shared" si="2"/>
        <v>0</v>
      </c>
      <c r="K53" s="10">
        <f>K54</f>
        <v>0</v>
      </c>
      <c r="L53" s="6">
        <f t="shared" si="3"/>
        <v>0</v>
      </c>
      <c r="M53" s="10">
        <f>M54</f>
        <v>0</v>
      </c>
      <c r="N53" s="6">
        <f t="shared" si="4"/>
        <v>0</v>
      </c>
      <c r="O53" s="10">
        <f>O54</f>
        <v>0</v>
      </c>
      <c r="P53" s="6">
        <f t="shared" si="5"/>
        <v>0</v>
      </c>
      <c r="Q53" s="6">
        <v>0</v>
      </c>
      <c r="R53" s="10">
        <f>R54</f>
        <v>0</v>
      </c>
      <c r="S53" s="6">
        <f t="shared" si="6"/>
        <v>0</v>
      </c>
      <c r="T53" s="10">
        <f>T54</f>
        <v>0</v>
      </c>
      <c r="U53" s="6">
        <f t="shared" si="7"/>
        <v>0</v>
      </c>
      <c r="V53" s="10">
        <f>V54</f>
        <v>0</v>
      </c>
      <c r="W53" s="6">
        <f t="shared" si="8"/>
        <v>0</v>
      </c>
      <c r="X53" s="10">
        <f>X54</f>
        <v>0</v>
      </c>
      <c r="Y53" s="6">
        <f t="shared" si="9"/>
        <v>0</v>
      </c>
      <c r="Z53" s="10">
        <f>Z54</f>
        <v>0</v>
      </c>
      <c r="AA53" s="6">
        <f t="shared" si="10"/>
        <v>0</v>
      </c>
    </row>
    <row r="54" spans="1:27" ht="51.75" customHeight="1">
      <c r="A54" s="1" t="s">
        <v>64</v>
      </c>
      <c r="B54" s="14" t="s">
        <v>263</v>
      </c>
      <c r="C54" s="4">
        <v>600</v>
      </c>
      <c r="D54" s="6">
        <v>0</v>
      </c>
      <c r="E54" s="10"/>
      <c r="F54" s="6">
        <f t="shared" si="0"/>
        <v>0</v>
      </c>
      <c r="G54" s="10"/>
      <c r="H54" s="6">
        <f t="shared" si="1"/>
        <v>0</v>
      </c>
      <c r="I54" s="10"/>
      <c r="J54" s="6">
        <f t="shared" si="2"/>
        <v>0</v>
      </c>
      <c r="K54" s="10"/>
      <c r="L54" s="6">
        <f t="shared" si="3"/>
        <v>0</v>
      </c>
      <c r="M54" s="10"/>
      <c r="N54" s="6">
        <f t="shared" si="4"/>
        <v>0</v>
      </c>
      <c r="O54" s="10"/>
      <c r="P54" s="6">
        <f t="shared" si="5"/>
        <v>0</v>
      </c>
      <c r="Q54" s="6">
        <v>0</v>
      </c>
      <c r="R54" s="10"/>
      <c r="S54" s="6">
        <f t="shared" si="6"/>
        <v>0</v>
      </c>
      <c r="T54" s="10"/>
      <c r="U54" s="6">
        <f t="shared" si="7"/>
        <v>0</v>
      </c>
      <c r="V54" s="10"/>
      <c r="W54" s="6">
        <f t="shared" si="8"/>
        <v>0</v>
      </c>
      <c r="X54" s="10"/>
      <c r="Y54" s="6">
        <f t="shared" si="9"/>
        <v>0</v>
      </c>
      <c r="Z54" s="10"/>
      <c r="AA54" s="6">
        <f t="shared" si="10"/>
        <v>0</v>
      </c>
    </row>
    <row r="55" spans="1:27" ht="107.25" customHeight="1">
      <c r="A55" s="1" t="s">
        <v>613</v>
      </c>
      <c r="B55" s="14" t="s">
        <v>545</v>
      </c>
      <c r="C55" s="4"/>
      <c r="D55" s="6">
        <v>10702.44</v>
      </c>
      <c r="E55" s="10">
        <f>E56</f>
        <v>0</v>
      </c>
      <c r="F55" s="6">
        <f t="shared" si="0"/>
        <v>10702.44</v>
      </c>
      <c r="G55" s="10">
        <f>G56</f>
        <v>0</v>
      </c>
      <c r="H55" s="6">
        <f t="shared" si="1"/>
        <v>10702.44</v>
      </c>
      <c r="I55" s="10">
        <f>I56</f>
        <v>0</v>
      </c>
      <c r="J55" s="6">
        <f t="shared" si="2"/>
        <v>10702.44</v>
      </c>
      <c r="K55" s="10">
        <f>K56</f>
        <v>0</v>
      </c>
      <c r="L55" s="6">
        <f t="shared" si="3"/>
        <v>10702.44</v>
      </c>
      <c r="M55" s="10">
        <f>M56</f>
        <v>0</v>
      </c>
      <c r="N55" s="6">
        <f t="shared" si="4"/>
        <v>10702.44</v>
      </c>
      <c r="O55" s="10">
        <f>O56</f>
        <v>0</v>
      </c>
      <c r="P55" s="6">
        <f t="shared" si="5"/>
        <v>10702.44</v>
      </c>
      <c r="Q55" s="6">
        <v>0</v>
      </c>
      <c r="R55" s="10">
        <f>R56</f>
        <v>10702.44</v>
      </c>
      <c r="S55" s="6">
        <f t="shared" si="6"/>
        <v>10702.44</v>
      </c>
      <c r="T55" s="10">
        <f>T56</f>
        <v>0</v>
      </c>
      <c r="U55" s="6">
        <f t="shared" si="7"/>
        <v>10702.44</v>
      </c>
      <c r="V55" s="10">
        <f>V56</f>
        <v>0</v>
      </c>
      <c r="W55" s="6">
        <f t="shared" si="8"/>
        <v>10702.44</v>
      </c>
      <c r="X55" s="10">
        <f>X56</f>
        <v>0</v>
      </c>
      <c r="Y55" s="6">
        <f t="shared" si="9"/>
        <v>10702.44</v>
      </c>
      <c r="Z55" s="10">
        <f>Z56</f>
        <v>0</v>
      </c>
      <c r="AA55" s="6">
        <f t="shared" si="10"/>
        <v>10702.44</v>
      </c>
    </row>
    <row r="56" spans="1:27" ht="51.75" customHeight="1">
      <c r="A56" s="1" t="s">
        <v>64</v>
      </c>
      <c r="B56" s="14" t="s">
        <v>545</v>
      </c>
      <c r="C56" s="4">
        <v>600</v>
      </c>
      <c r="D56" s="6">
        <v>10702.44</v>
      </c>
      <c r="E56" s="10"/>
      <c r="F56" s="6">
        <f t="shared" si="0"/>
        <v>10702.44</v>
      </c>
      <c r="G56" s="10"/>
      <c r="H56" s="6">
        <f t="shared" si="1"/>
        <v>10702.44</v>
      </c>
      <c r="I56" s="10"/>
      <c r="J56" s="6">
        <f t="shared" si="2"/>
        <v>10702.44</v>
      </c>
      <c r="K56" s="10"/>
      <c r="L56" s="6">
        <f t="shared" si="3"/>
        <v>10702.44</v>
      </c>
      <c r="M56" s="10"/>
      <c r="N56" s="6">
        <f t="shared" si="4"/>
        <v>10702.44</v>
      </c>
      <c r="O56" s="10"/>
      <c r="P56" s="6">
        <f t="shared" si="5"/>
        <v>10702.44</v>
      </c>
      <c r="Q56" s="6">
        <v>0</v>
      </c>
      <c r="R56" s="10">
        <v>10702.44</v>
      </c>
      <c r="S56" s="6">
        <f t="shared" si="6"/>
        <v>10702.44</v>
      </c>
      <c r="T56" s="10"/>
      <c r="U56" s="6">
        <f t="shared" si="7"/>
        <v>10702.44</v>
      </c>
      <c r="V56" s="10"/>
      <c r="W56" s="6">
        <f t="shared" si="8"/>
        <v>10702.44</v>
      </c>
      <c r="X56" s="10"/>
      <c r="Y56" s="6">
        <f t="shared" si="9"/>
        <v>10702.44</v>
      </c>
      <c r="Z56" s="10"/>
      <c r="AA56" s="6">
        <f t="shared" si="10"/>
        <v>10702.44</v>
      </c>
    </row>
    <row r="57" spans="1:27" ht="45" customHeight="1">
      <c r="A57" s="12" t="s">
        <v>264</v>
      </c>
      <c r="B57" s="3" t="s">
        <v>266</v>
      </c>
      <c r="C57" s="4"/>
      <c r="D57" s="6">
        <v>0</v>
      </c>
      <c r="E57" s="10">
        <f>E58</f>
        <v>0</v>
      </c>
      <c r="F57" s="6">
        <f t="shared" si="0"/>
        <v>0</v>
      </c>
      <c r="G57" s="10">
        <f>G58</f>
        <v>0</v>
      </c>
      <c r="H57" s="6">
        <f t="shared" si="1"/>
        <v>0</v>
      </c>
      <c r="I57" s="10">
        <f>I58</f>
        <v>0</v>
      </c>
      <c r="J57" s="6">
        <f t="shared" si="2"/>
        <v>0</v>
      </c>
      <c r="K57" s="10">
        <f>K58</f>
        <v>0</v>
      </c>
      <c r="L57" s="6">
        <f t="shared" si="3"/>
        <v>0</v>
      </c>
      <c r="M57" s="10">
        <f>M58</f>
        <v>0</v>
      </c>
      <c r="N57" s="6">
        <f t="shared" si="4"/>
        <v>0</v>
      </c>
      <c r="O57" s="10">
        <f>O58</f>
        <v>0</v>
      </c>
      <c r="P57" s="6">
        <f t="shared" si="5"/>
        <v>0</v>
      </c>
      <c r="Q57" s="6">
        <v>0</v>
      </c>
      <c r="R57" s="10">
        <f>R58</f>
        <v>0</v>
      </c>
      <c r="S57" s="6">
        <f t="shared" si="6"/>
        <v>0</v>
      </c>
      <c r="T57" s="10">
        <f>T58</f>
        <v>0</v>
      </c>
      <c r="U57" s="6">
        <f t="shared" si="7"/>
        <v>0</v>
      </c>
      <c r="V57" s="10">
        <f>V58</f>
        <v>0</v>
      </c>
      <c r="W57" s="6">
        <f t="shared" si="8"/>
        <v>0</v>
      </c>
      <c r="X57" s="10">
        <f>X58</f>
        <v>0</v>
      </c>
      <c r="Y57" s="6">
        <f t="shared" si="9"/>
        <v>0</v>
      </c>
      <c r="Z57" s="10">
        <f>Z58</f>
        <v>0</v>
      </c>
      <c r="AA57" s="6">
        <f t="shared" si="10"/>
        <v>0</v>
      </c>
    </row>
    <row r="58" spans="1:27" ht="45" customHeight="1">
      <c r="A58" s="12" t="s">
        <v>265</v>
      </c>
      <c r="B58" s="3" t="s">
        <v>267</v>
      </c>
      <c r="C58" s="4"/>
      <c r="D58" s="6">
        <v>0</v>
      </c>
      <c r="E58" s="10">
        <f>E59</f>
        <v>0</v>
      </c>
      <c r="F58" s="6">
        <f t="shared" si="0"/>
        <v>0</v>
      </c>
      <c r="G58" s="10">
        <f>G59</f>
        <v>0</v>
      </c>
      <c r="H58" s="6">
        <f t="shared" si="1"/>
        <v>0</v>
      </c>
      <c r="I58" s="10">
        <f>I59</f>
        <v>0</v>
      </c>
      <c r="J58" s="6">
        <f t="shared" si="2"/>
        <v>0</v>
      </c>
      <c r="K58" s="10">
        <f>K59</f>
        <v>0</v>
      </c>
      <c r="L58" s="6">
        <f t="shared" si="3"/>
        <v>0</v>
      </c>
      <c r="M58" s="10">
        <f>M59</f>
        <v>0</v>
      </c>
      <c r="N58" s="6">
        <f t="shared" si="4"/>
        <v>0</v>
      </c>
      <c r="O58" s="10">
        <f>O59</f>
        <v>0</v>
      </c>
      <c r="P58" s="6">
        <f t="shared" si="5"/>
        <v>0</v>
      </c>
      <c r="Q58" s="6">
        <v>0</v>
      </c>
      <c r="R58" s="10">
        <f>R59</f>
        <v>0</v>
      </c>
      <c r="S58" s="6">
        <f t="shared" si="6"/>
        <v>0</v>
      </c>
      <c r="T58" s="10">
        <f>T59</f>
        <v>0</v>
      </c>
      <c r="U58" s="6">
        <f t="shared" si="7"/>
        <v>0</v>
      </c>
      <c r="V58" s="10">
        <f>V59</f>
        <v>0</v>
      </c>
      <c r="W58" s="6">
        <f t="shared" si="8"/>
        <v>0</v>
      </c>
      <c r="X58" s="10">
        <f>X59</f>
        <v>0</v>
      </c>
      <c r="Y58" s="6">
        <f t="shared" si="9"/>
        <v>0</v>
      </c>
      <c r="Z58" s="10">
        <f>Z59</f>
        <v>0</v>
      </c>
      <c r="AA58" s="6">
        <f t="shared" si="10"/>
        <v>0</v>
      </c>
    </row>
    <row r="59" spans="1:27" ht="50.25" customHeight="1">
      <c r="A59" s="1" t="s">
        <v>64</v>
      </c>
      <c r="B59" s="3" t="s">
        <v>267</v>
      </c>
      <c r="C59" s="4">
        <v>600</v>
      </c>
      <c r="D59" s="6">
        <v>0</v>
      </c>
      <c r="E59" s="10"/>
      <c r="F59" s="6">
        <f t="shared" si="0"/>
        <v>0</v>
      </c>
      <c r="G59" s="10"/>
      <c r="H59" s="6">
        <f t="shared" si="1"/>
        <v>0</v>
      </c>
      <c r="I59" s="10"/>
      <c r="J59" s="6">
        <f t="shared" si="2"/>
        <v>0</v>
      </c>
      <c r="K59" s="10"/>
      <c r="L59" s="6">
        <f t="shared" si="3"/>
        <v>0</v>
      </c>
      <c r="M59" s="10"/>
      <c r="N59" s="6">
        <f t="shared" si="4"/>
        <v>0</v>
      </c>
      <c r="O59" s="10"/>
      <c r="P59" s="6">
        <f t="shared" si="5"/>
        <v>0</v>
      </c>
      <c r="Q59" s="6">
        <v>0</v>
      </c>
      <c r="R59" s="10"/>
      <c r="S59" s="6">
        <f t="shared" si="6"/>
        <v>0</v>
      </c>
      <c r="T59" s="10"/>
      <c r="U59" s="6">
        <f t="shared" si="7"/>
        <v>0</v>
      </c>
      <c r="V59" s="10"/>
      <c r="W59" s="6">
        <f t="shared" si="8"/>
        <v>0</v>
      </c>
      <c r="X59" s="10"/>
      <c r="Y59" s="6">
        <f t="shared" si="9"/>
        <v>0</v>
      </c>
      <c r="Z59" s="10"/>
      <c r="AA59" s="6">
        <f t="shared" si="10"/>
        <v>0</v>
      </c>
    </row>
    <row r="60" spans="1:27" ht="57" customHeight="1">
      <c r="A60" s="1" t="s">
        <v>473</v>
      </c>
      <c r="B60" s="3" t="s">
        <v>475</v>
      </c>
      <c r="C60" s="4"/>
      <c r="D60" s="6">
        <v>0</v>
      </c>
      <c r="E60" s="10">
        <f>E61</f>
        <v>0</v>
      </c>
      <c r="F60" s="6">
        <f t="shared" si="0"/>
        <v>0</v>
      </c>
      <c r="G60" s="10">
        <f>G61</f>
        <v>0</v>
      </c>
      <c r="H60" s="6">
        <f t="shared" si="1"/>
        <v>0</v>
      </c>
      <c r="I60" s="10">
        <f>I61</f>
        <v>0</v>
      </c>
      <c r="J60" s="6">
        <f t="shared" si="2"/>
        <v>0</v>
      </c>
      <c r="K60" s="10">
        <f>K61</f>
        <v>0</v>
      </c>
      <c r="L60" s="6">
        <f t="shared" si="3"/>
        <v>0</v>
      </c>
      <c r="M60" s="10">
        <f>M61</f>
        <v>0</v>
      </c>
      <c r="N60" s="6">
        <f t="shared" si="4"/>
        <v>0</v>
      </c>
      <c r="O60" s="10">
        <f>O61</f>
        <v>0</v>
      </c>
      <c r="P60" s="6">
        <f t="shared" si="5"/>
        <v>0</v>
      </c>
      <c r="Q60" s="6">
        <v>0</v>
      </c>
      <c r="R60" s="10">
        <f>R61</f>
        <v>0</v>
      </c>
      <c r="S60" s="6">
        <f t="shared" si="6"/>
        <v>0</v>
      </c>
      <c r="T60" s="10">
        <f>T61</f>
        <v>0</v>
      </c>
      <c r="U60" s="6">
        <f t="shared" si="7"/>
        <v>0</v>
      </c>
      <c r="V60" s="10">
        <f>V61</f>
        <v>0</v>
      </c>
      <c r="W60" s="6">
        <f t="shared" si="8"/>
        <v>0</v>
      </c>
      <c r="X60" s="10">
        <f>X61</f>
        <v>0</v>
      </c>
      <c r="Y60" s="6">
        <f t="shared" si="9"/>
        <v>0</v>
      </c>
      <c r="Z60" s="10">
        <f>Z61</f>
        <v>0</v>
      </c>
      <c r="AA60" s="6">
        <f t="shared" si="10"/>
        <v>0</v>
      </c>
    </row>
    <row r="61" spans="1:27" ht="50.25" customHeight="1">
      <c r="A61" s="1" t="s">
        <v>474</v>
      </c>
      <c r="B61" s="3" t="s">
        <v>476</v>
      </c>
      <c r="C61" s="4"/>
      <c r="D61" s="6">
        <v>0</v>
      </c>
      <c r="E61" s="10">
        <f>E62</f>
        <v>0</v>
      </c>
      <c r="F61" s="6">
        <f t="shared" si="0"/>
        <v>0</v>
      </c>
      <c r="G61" s="10">
        <f>G62</f>
        <v>0</v>
      </c>
      <c r="H61" s="6">
        <f t="shared" si="1"/>
        <v>0</v>
      </c>
      <c r="I61" s="10">
        <f>I62</f>
        <v>0</v>
      </c>
      <c r="J61" s="6">
        <f t="shared" si="2"/>
        <v>0</v>
      </c>
      <c r="K61" s="10">
        <f>K62</f>
        <v>0</v>
      </c>
      <c r="L61" s="6">
        <f t="shared" si="3"/>
        <v>0</v>
      </c>
      <c r="M61" s="10">
        <f>M62</f>
        <v>0</v>
      </c>
      <c r="N61" s="6">
        <f t="shared" si="4"/>
        <v>0</v>
      </c>
      <c r="O61" s="10">
        <f>O62</f>
        <v>0</v>
      </c>
      <c r="P61" s="6">
        <f t="shared" si="5"/>
        <v>0</v>
      </c>
      <c r="Q61" s="6">
        <v>0</v>
      </c>
      <c r="R61" s="10">
        <f>R62</f>
        <v>0</v>
      </c>
      <c r="S61" s="6">
        <f t="shared" si="6"/>
        <v>0</v>
      </c>
      <c r="T61" s="10">
        <f>T62</f>
        <v>0</v>
      </c>
      <c r="U61" s="6">
        <f t="shared" si="7"/>
        <v>0</v>
      </c>
      <c r="V61" s="10">
        <f>V62</f>
        <v>0</v>
      </c>
      <c r="W61" s="6">
        <f t="shared" si="8"/>
        <v>0</v>
      </c>
      <c r="X61" s="10">
        <f>X62</f>
        <v>0</v>
      </c>
      <c r="Y61" s="6">
        <f t="shared" si="9"/>
        <v>0</v>
      </c>
      <c r="Z61" s="10">
        <f>Z62</f>
        <v>0</v>
      </c>
      <c r="AA61" s="6">
        <f t="shared" si="10"/>
        <v>0</v>
      </c>
    </row>
    <row r="62" spans="1:27" ht="50.25" customHeight="1">
      <c r="A62" s="1" t="s">
        <v>64</v>
      </c>
      <c r="B62" s="3" t="s">
        <v>476</v>
      </c>
      <c r="C62" s="4">
        <v>600</v>
      </c>
      <c r="D62" s="6">
        <v>0</v>
      </c>
      <c r="E62" s="10"/>
      <c r="F62" s="6">
        <f t="shared" si="0"/>
        <v>0</v>
      </c>
      <c r="G62" s="10"/>
      <c r="H62" s="6">
        <f t="shared" si="1"/>
        <v>0</v>
      </c>
      <c r="I62" s="10"/>
      <c r="J62" s="6">
        <f t="shared" si="2"/>
        <v>0</v>
      </c>
      <c r="K62" s="10"/>
      <c r="L62" s="6">
        <f t="shared" si="3"/>
        <v>0</v>
      </c>
      <c r="M62" s="10"/>
      <c r="N62" s="6">
        <f t="shared" si="4"/>
        <v>0</v>
      </c>
      <c r="O62" s="10"/>
      <c r="P62" s="6">
        <f t="shared" si="5"/>
        <v>0</v>
      </c>
      <c r="Q62" s="6">
        <v>0</v>
      </c>
      <c r="R62" s="10"/>
      <c r="S62" s="6">
        <f t="shared" si="6"/>
        <v>0</v>
      </c>
      <c r="T62" s="10"/>
      <c r="U62" s="6">
        <f t="shared" si="7"/>
        <v>0</v>
      </c>
      <c r="V62" s="10"/>
      <c r="W62" s="6">
        <f t="shared" si="8"/>
        <v>0</v>
      </c>
      <c r="X62" s="10"/>
      <c r="Y62" s="6">
        <f t="shared" si="9"/>
        <v>0</v>
      </c>
      <c r="Z62" s="10"/>
      <c r="AA62" s="6">
        <f t="shared" si="10"/>
        <v>0</v>
      </c>
    </row>
    <row r="63" spans="1:27" ht="57.75" customHeight="1">
      <c r="A63" s="1" t="s">
        <v>531</v>
      </c>
      <c r="B63" s="3" t="s">
        <v>532</v>
      </c>
      <c r="C63" s="4"/>
      <c r="D63" s="6">
        <v>0</v>
      </c>
      <c r="E63" s="10">
        <f>E64</f>
        <v>0</v>
      </c>
      <c r="F63" s="6">
        <f t="shared" si="0"/>
        <v>0</v>
      </c>
      <c r="G63" s="10">
        <f>G64</f>
        <v>0</v>
      </c>
      <c r="H63" s="6">
        <f t="shared" si="1"/>
        <v>0</v>
      </c>
      <c r="I63" s="10">
        <f>I64</f>
        <v>0</v>
      </c>
      <c r="J63" s="6">
        <f t="shared" si="2"/>
        <v>0</v>
      </c>
      <c r="K63" s="10">
        <f>K64</f>
        <v>0</v>
      </c>
      <c r="L63" s="6">
        <f t="shared" si="3"/>
        <v>0</v>
      </c>
      <c r="M63" s="10">
        <f>M64</f>
        <v>0</v>
      </c>
      <c r="N63" s="6">
        <f t="shared" si="4"/>
        <v>0</v>
      </c>
      <c r="O63" s="10">
        <f>O64</f>
        <v>0</v>
      </c>
      <c r="P63" s="6">
        <f t="shared" si="5"/>
        <v>0</v>
      </c>
      <c r="Q63" s="6">
        <v>0</v>
      </c>
      <c r="R63" s="10">
        <f>R64</f>
        <v>0</v>
      </c>
      <c r="S63" s="6">
        <f t="shared" si="6"/>
        <v>0</v>
      </c>
      <c r="T63" s="10">
        <f>T64</f>
        <v>0</v>
      </c>
      <c r="U63" s="6">
        <f t="shared" si="7"/>
        <v>0</v>
      </c>
      <c r="V63" s="10">
        <f>V64</f>
        <v>0</v>
      </c>
      <c r="W63" s="6">
        <f t="shared" si="8"/>
        <v>0</v>
      </c>
      <c r="X63" s="10">
        <f>X64</f>
        <v>0</v>
      </c>
      <c r="Y63" s="6">
        <f t="shared" si="9"/>
        <v>0</v>
      </c>
      <c r="Z63" s="10">
        <f>Z64</f>
        <v>0</v>
      </c>
      <c r="AA63" s="6">
        <f t="shared" si="10"/>
        <v>0</v>
      </c>
    </row>
    <row r="64" spans="1:27" ht="50.25" customHeight="1">
      <c r="A64" s="1" t="s">
        <v>533</v>
      </c>
      <c r="B64" s="3" t="s">
        <v>534</v>
      </c>
      <c r="C64" s="4"/>
      <c r="D64" s="6">
        <v>0</v>
      </c>
      <c r="E64" s="10">
        <f>E65</f>
        <v>0</v>
      </c>
      <c r="F64" s="6">
        <f t="shared" si="0"/>
        <v>0</v>
      </c>
      <c r="G64" s="10">
        <f>G65</f>
        <v>0</v>
      </c>
      <c r="H64" s="6">
        <f t="shared" si="1"/>
        <v>0</v>
      </c>
      <c r="I64" s="10">
        <f>I65</f>
        <v>0</v>
      </c>
      <c r="J64" s="6">
        <f t="shared" si="2"/>
        <v>0</v>
      </c>
      <c r="K64" s="10">
        <f>K65</f>
        <v>0</v>
      </c>
      <c r="L64" s="6">
        <f t="shared" si="3"/>
        <v>0</v>
      </c>
      <c r="M64" s="10">
        <f>M65</f>
        <v>0</v>
      </c>
      <c r="N64" s="6">
        <f t="shared" si="4"/>
        <v>0</v>
      </c>
      <c r="O64" s="10">
        <f>O65</f>
        <v>0</v>
      </c>
      <c r="P64" s="6">
        <f t="shared" si="5"/>
        <v>0</v>
      </c>
      <c r="Q64" s="6">
        <v>0</v>
      </c>
      <c r="R64" s="10">
        <f>R65</f>
        <v>0</v>
      </c>
      <c r="S64" s="6">
        <f t="shared" si="6"/>
        <v>0</v>
      </c>
      <c r="T64" s="10">
        <f>T65</f>
        <v>0</v>
      </c>
      <c r="U64" s="6">
        <f t="shared" si="7"/>
        <v>0</v>
      </c>
      <c r="V64" s="10">
        <f>V65</f>
        <v>0</v>
      </c>
      <c r="W64" s="6">
        <f t="shared" si="8"/>
        <v>0</v>
      </c>
      <c r="X64" s="10">
        <f>X65</f>
        <v>0</v>
      </c>
      <c r="Y64" s="6">
        <f t="shared" si="9"/>
        <v>0</v>
      </c>
      <c r="Z64" s="10">
        <f>Z65</f>
        <v>0</v>
      </c>
      <c r="AA64" s="6">
        <f t="shared" si="10"/>
        <v>0</v>
      </c>
    </row>
    <row r="65" spans="1:27" ht="50.25" customHeight="1">
      <c r="A65" s="1" t="s">
        <v>64</v>
      </c>
      <c r="B65" s="3" t="s">
        <v>534</v>
      </c>
      <c r="C65" s="4">
        <v>600</v>
      </c>
      <c r="D65" s="6">
        <v>0</v>
      </c>
      <c r="E65" s="10"/>
      <c r="F65" s="6">
        <f t="shared" si="0"/>
        <v>0</v>
      </c>
      <c r="G65" s="10"/>
      <c r="H65" s="6">
        <f t="shared" si="1"/>
        <v>0</v>
      </c>
      <c r="I65" s="10"/>
      <c r="J65" s="6">
        <f t="shared" si="2"/>
        <v>0</v>
      </c>
      <c r="K65" s="10"/>
      <c r="L65" s="6">
        <f t="shared" si="3"/>
        <v>0</v>
      </c>
      <c r="M65" s="10"/>
      <c r="N65" s="6">
        <f t="shared" si="4"/>
        <v>0</v>
      </c>
      <c r="O65" s="10"/>
      <c r="P65" s="6">
        <f t="shared" si="5"/>
        <v>0</v>
      </c>
      <c r="Q65" s="6">
        <v>0</v>
      </c>
      <c r="R65" s="10"/>
      <c r="S65" s="6">
        <f t="shared" si="6"/>
        <v>0</v>
      </c>
      <c r="T65" s="10"/>
      <c r="U65" s="6">
        <f t="shared" si="7"/>
        <v>0</v>
      </c>
      <c r="V65" s="10"/>
      <c r="W65" s="6">
        <f t="shared" si="8"/>
        <v>0</v>
      </c>
      <c r="X65" s="10"/>
      <c r="Y65" s="6">
        <f t="shared" si="9"/>
        <v>0</v>
      </c>
      <c r="Z65" s="10"/>
      <c r="AA65" s="6">
        <f t="shared" si="10"/>
        <v>0</v>
      </c>
    </row>
    <row r="66" spans="1:27" ht="33.75" customHeight="1">
      <c r="A66" s="1" t="s">
        <v>527</v>
      </c>
      <c r="B66" s="3" t="s">
        <v>518</v>
      </c>
      <c r="C66" s="4"/>
      <c r="D66" s="6">
        <v>0</v>
      </c>
      <c r="E66" s="10">
        <f>E67</f>
        <v>0</v>
      </c>
      <c r="F66" s="6">
        <f t="shared" si="0"/>
        <v>0</v>
      </c>
      <c r="G66" s="10">
        <f>G67</f>
        <v>0</v>
      </c>
      <c r="H66" s="6">
        <f t="shared" si="1"/>
        <v>0</v>
      </c>
      <c r="I66" s="10">
        <f>I67</f>
        <v>0</v>
      </c>
      <c r="J66" s="6">
        <f t="shared" si="2"/>
        <v>0</v>
      </c>
      <c r="K66" s="10">
        <f>K67</f>
        <v>0</v>
      </c>
      <c r="L66" s="6">
        <f t="shared" si="3"/>
        <v>0</v>
      </c>
      <c r="M66" s="10">
        <f>M67</f>
        <v>0</v>
      </c>
      <c r="N66" s="6">
        <f t="shared" si="4"/>
        <v>0</v>
      </c>
      <c r="O66" s="10">
        <f>O67</f>
        <v>0</v>
      </c>
      <c r="P66" s="6">
        <f t="shared" si="5"/>
        <v>0</v>
      </c>
      <c r="Q66" s="6">
        <v>0</v>
      </c>
      <c r="R66" s="10">
        <f>R67</f>
        <v>0</v>
      </c>
      <c r="S66" s="6">
        <f t="shared" si="6"/>
        <v>0</v>
      </c>
      <c r="T66" s="10">
        <f>T67</f>
        <v>0</v>
      </c>
      <c r="U66" s="6">
        <f t="shared" si="7"/>
        <v>0</v>
      </c>
      <c r="V66" s="10">
        <f>V67</f>
        <v>0</v>
      </c>
      <c r="W66" s="6">
        <f t="shared" si="8"/>
        <v>0</v>
      </c>
      <c r="X66" s="10">
        <f>X67</f>
        <v>0</v>
      </c>
      <c r="Y66" s="6">
        <f t="shared" si="9"/>
        <v>0</v>
      </c>
      <c r="Z66" s="10">
        <f>Z67</f>
        <v>0</v>
      </c>
      <c r="AA66" s="6">
        <f t="shared" si="10"/>
        <v>0</v>
      </c>
    </row>
    <row r="67" spans="1:27" ht="78.75" customHeight="1">
      <c r="A67" s="1" t="s">
        <v>592</v>
      </c>
      <c r="B67" s="3" t="s">
        <v>519</v>
      </c>
      <c r="C67" s="4"/>
      <c r="D67" s="6">
        <v>0</v>
      </c>
      <c r="E67" s="10">
        <f>E68</f>
        <v>0</v>
      </c>
      <c r="F67" s="6">
        <f t="shared" si="0"/>
        <v>0</v>
      </c>
      <c r="G67" s="10">
        <f>G68</f>
        <v>0</v>
      </c>
      <c r="H67" s="6">
        <f t="shared" si="1"/>
        <v>0</v>
      </c>
      <c r="I67" s="10">
        <f>I68</f>
        <v>0</v>
      </c>
      <c r="J67" s="6">
        <f t="shared" si="2"/>
        <v>0</v>
      </c>
      <c r="K67" s="10">
        <f>K68</f>
        <v>0</v>
      </c>
      <c r="L67" s="6">
        <f t="shared" si="3"/>
        <v>0</v>
      </c>
      <c r="M67" s="10">
        <f>M68</f>
        <v>0</v>
      </c>
      <c r="N67" s="6">
        <f t="shared" si="4"/>
        <v>0</v>
      </c>
      <c r="O67" s="10">
        <f>O68</f>
        <v>0</v>
      </c>
      <c r="P67" s="6">
        <f t="shared" si="5"/>
        <v>0</v>
      </c>
      <c r="Q67" s="6">
        <v>0</v>
      </c>
      <c r="R67" s="10">
        <f>R68</f>
        <v>0</v>
      </c>
      <c r="S67" s="6">
        <f t="shared" si="6"/>
        <v>0</v>
      </c>
      <c r="T67" s="10">
        <f>T68</f>
        <v>0</v>
      </c>
      <c r="U67" s="6">
        <f t="shared" si="7"/>
        <v>0</v>
      </c>
      <c r="V67" s="10">
        <f>V68</f>
        <v>0</v>
      </c>
      <c r="W67" s="6">
        <f t="shared" si="8"/>
        <v>0</v>
      </c>
      <c r="X67" s="10">
        <f>X68</f>
        <v>0</v>
      </c>
      <c r="Y67" s="6">
        <f t="shared" si="9"/>
        <v>0</v>
      </c>
      <c r="Z67" s="10">
        <f>Z68</f>
        <v>0</v>
      </c>
      <c r="AA67" s="6">
        <f t="shared" si="10"/>
        <v>0</v>
      </c>
    </row>
    <row r="68" spans="1:27" ht="50.25" customHeight="1">
      <c r="A68" s="1" t="s">
        <v>64</v>
      </c>
      <c r="B68" s="3" t="s">
        <v>519</v>
      </c>
      <c r="C68" s="4">
        <v>600</v>
      </c>
      <c r="D68" s="6">
        <v>0</v>
      </c>
      <c r="E68" s="10"/>
      <c r="F68" s="6">
        <f t="shared" si="0"/>
        <v>0</v>
      </c>
      <c r="G68" s="10"/>
      <c r="H68" s="6">
        <f t="shared" si="1"/>
        <v>0</v>
      </c>
      <c r="I68" s="10"/>
      <c r="J68" s="6">
        <f t="shared" si="2"/>
        <v>0</v>
      </c>
      <c r="K68" s="10"/>
      <c r="L68" s="6">
        <f t="shared" si="3"/>
        <v>0</v>
      </c>
      <c r="M68" s="10"/>
      <c r="N68" s="6">
        <f t="shared" si="4"/>
        <v>0</v>
      </c>
      <c r="O68" s="10"/>
      <c r="P68" s="6">
        <f t="shared" si="5"/>
        <v>0</v>
      </c>
      <c r="Q68" s="6">
        <v>0</v>
      </c>
      <c r="R68" s="10"/>
      <c r="S68" s="6">
        <f t="shared" si="6"/>
        <v>0</v>
      </c>
      <c r="T68" s="10"/>
      <c r="U68" s="6">
        <f t="shared" si="7"/>
        <v>0</v>
      </c>
      <c r="V68" s="10"/>
      <c r="W68" s="6">
        <f t="shared" si="8"/>
        <v>0</v>
      </c>
      <c r="X68" s="10"/>
      <c r="Y68" s="6">
        <f t="shared" si="9"/>
        <v>0</v>
      </c>
      <c r="Z68" s="10"/>
      <c r="AA68" s="6">
        <f t="shared" si="10"/>
        <v>0</v>
      </c>
    </row>
    <row r="69" spans="1:27" ht="32.25" customHeight="1">
      <c r="A69" s="1" t="s">
        <v>528</v>
      </c>
      <c r="B69" s="3" t="s">
        <v>525</v>
      </c>
      <c r="C69" s="4"/>
      <c r="D69" s="6">
        <v>4583.7950000000001</v>
      </c>
      <c r="E69" s="10">
        <f>E70</f>
        <v>0</v>
      </c>
      <c r="F69" s="6">
        <f t="shared" si="0"/>
        <v>4583.7950000000001</v>
      </c>
      <c r="G69" s="10">
        <f>G70</f>
        <v>116.31610000000001</v>
      </c>
      <c r="H69" s="6">
        <f t="shared" si="1"/>
        <v>4700.1111000000001</v>
      </c>
      <c r="I69" s="10">
        <f>I70</f>
        <v>0</v>
      </c>
      <c r="J69" s="6">
        <f t="shared" si="2"/>
        <v>4700.1111000000001</v>
      </c>
      <c r="K69" s="10">
        <f>K70</f>
        <v>0</v>
      </c>
      <c r="L69" s="6">
        <f t="shared" si="3"/>
        <v>4700.1111000000001</v>
      </c>
      <c r="M69" s="10">
        <f>M70</f>
        <v>0</v>
      </c>
      <c r="N69" s="6">
        <f t="shared" si="4"/>
        <v>4700.1111000000001</v>
      </c>
      <c r="O69" s="10">
        <f>O70</f>
        <v>0</v>
      </c>
      <c r="P69" s="6">
        <f t="shared" si="5"/>
        <v>4700.1111000000001</v>
      </c>
      <c r="Q69" s="6">
        <v>0</v>
      </c>
      <c r="R69" s="10">
        <f>R70</f>
        <v>0</v>
      </c>
      <c r="S69" s="6">
        <f t="shared" si="6"/>
        <v>0</v>
      </c>
      <c r="T69" s="10">
        <f>T70</f>
        <v>0</v>
      </c>
      <c r="U69" s="6">
        <f t="shared" si="7"/>
        <v>0</v>
      </c>
      <c r="V69" s="10">
        <f>V70</f>
        <v>0</v>
      </c>
      <c r="W69" s="6">
        <f t="shared" si="8"/>
        <v>0</v>
      </c>
      <c r="X69" s="10">
        <f>X70</f>
        <v>0</v>
      </c>
      <c r="Y69" s="6">
        <f t="shared" si="9"/>
        <v>0</v>
      </c>
      <c r="Z69" s="10">
        <f>Z70</f>
        <v>0</v>
      </c>
      <c r="AA69" s="6">
        <f t="shared" si="10"/>
        <v>0</v>
      </c>
    </row>
    <row r="70" spans="1:27" ht="59.25" customHeight="1">
      <c r="A70" s="1" t="s">
        <v>593</v>
      </c>
      <c r="B70" s="3" t="s">
        <v>526</v>
      </c>
      <c r="C70" s="4"/>
      <c r="D70" s="6">
        <v>4583.7950000000001</v>
      </c>
      <c r="E70" s="10">
        <f>E71</f>
        <v>0</v>
      </c>
      <c r="F70" s="6">
        <f t="shared" si="0"/>
        <v>4583.7950000000001</v>
      </c>
      <c r="G70" s="10">
        <f>G71</f>
        <v>116.31610000000001</v>
      </c>
      <c r="H70" s="6">
        <f t="shared" si="1"/>
        <v>4700.1111000000001</v>
      </c>
      <c r="I70" s="10">
        <f>I71</f>
        <v>0</v>
      </c>
      <c r="J70" s="6">
        <f t="shared" si="2"/>
        <v>4700.1111000000001</v>
      </c>
      <c r="K70" s="10">
        <f>K71</f>
        <v>0</v>
      </c>
      <c r="L70" s="6">
        <f t="shared" si="3"/>
        <v>4700.1111000000001</v>
      </c>
      <c r="M70" s="10">
        <f>M71</f>
        <v>0</v>
      </c>
      <c r="N70" s="6">
        <f t="shared" si="4"/>
        <v>4700.1111000000001</v>
      </c>
      <c r="O70" s="10">
        <f>O71</f>
        <v>0</v>
      </c>
      <c r="P70" s="6">
        <f t="shared" si="5"/>
        <v>4700.1111000000001</v>
      </c>
      <c r="Q70" s="6">
        <v>0</v>
      </c>
      <c r="R70" s="10">
        <f>R71</f>
        <v>0</v>
      </c>
      <c r="S70" s="6">
        <f t="shared" si="6"/>
        <v>0</v>
      </c>
      <c r="T70" s="10">
        <f>T71</f>
        <v>0</v>
      </c>
      <c r="U70" s="6">
        <f t="shared" si="7"/>
        <v>0</v>
      </c>
      <c r="V70" s="10">
        <f>V71</f>
        <v>0</v>
      </c>
      <c r="W70" s="6">
        <f t="shared" si="8"/>
        <v>0</v>
      </c>
      <c r="X70" s="10">
        <f>X71</f>
        <v>0</v>
      </c>
      <c r="Y70" s="6">
        <f t="shared" si="9"/>
        <v>0</v>
      </c>
      <c r="Z70" s="10">
        <f>Z71</f>
        <v>0</v>
      </c>
      <c r="AA70" s="6">
        <f t="shared" si="10"/>
        <v>0</v>
      </c>
    </row>
    <row r="71" spans="1:27" ht="50.25" customHeight="1">
      <c r="A71" s="1" t="s">
        <v>64</v>
      </c>
      <c r="B71" s="3" t="s">
        <v>526</v>
      </c>
      <c r="C71" s="4">
        <v>600</v>
      </c>
      <c r="D71" s="6">
        <v>4583.7950000000001</v>
      </c>
      <c r="E71" s="10"/>
      <c r="F71" s="6">
        <f t="shared" si="0"/>
        <v>4583.7950000000001</v>
      </c>
      <c r="G71" s="10">
        <f>-45.36328+161.67938</f>
        <v>116.31610000000001</v>
      </c>
      <c r="H71" s="6">
        <f t="shared" si="1"/>
        <v>4700.1111000000001</v>
      </c>
      <c r="I71" s="10"/>
      <c r="J71" s="6">
        <f t="shared" si="2"/>
        <v>4700.1111000000001</v>
      </c>
      <c r="K71" s="10"/>
      <c r="L71" s="6">
        <f t="shared" si="3"/>
        <v>4700.1111000000001</v>
      </c>
      <c r="M71" s="10"/>
      <c r="N71" s="6">
        <f t="shared" si="4"/>
        <v>4700.1111000000001</v>
      </c>
      <c r="O71" s="10"/>
      <c r="P71" s="6">
        <f t="shared" si="5"/>
        <v>4700.1111000000001</v>
      </c>
      <c r="Q71" s="6">
        <v>0</v>
      </c>
      <c r="R71" s="10"/>
      <c r="S71" s="6">
        <f t="shared" si="6"/>
        <v>0</v>
      </c>
      <c r="T71" s="10"/>
      <c r="U71" s="6">
        <f t="shared" si="7"/>
        <v>0</v>
      </c>
      <c r="V71" s="10"/>
      <c r="W71" s="6">
        <f t="shared" si="8"/>
        <v>0</v>
      </c>
      <c r="X71" s="10"/>
      <c r="Y71" s="6">
        <f t="shared" si="9"/>
        <v>0</v>
      </c>
      <c r="Z71" s="10"/>
      <c r="AA71" s="6">
        <f t="shared" si="10"/>
        <v>0</v>
      </c>
    </row>
    <row r="72" spans="1:27" ht="34.5" customHeight="1">
      <c r="A72" s="1" t="s">
        <v>529</v>
      </c>
      <c r="B72" s="3" t="s">
        <v>520</v>
      </c>
      <c r="C72" s="4"/>
      <c r="D72" s="6">
        <v>0</v>
      </c>
      <c r="E72" s="10">
        <f>E73</f>
        <v>0</v>
      </c>
      <c r="F72" s="6">
        <f t="shared" si="0"/>
        <v>0</v>
      </c>
      <c r="G72" s="10">
        <f>G73</f>
        <v>0</v>
      </c>
      <c r="H72" s="6">
        <f t="shared" si="1"/>
        <v>0</v>
      </c>
      <c r="I72" s="10">
        <f>I73</f>
        <v>0</v>
      </c>
      <c r="J72" s="6">
        <f t="shared" si="2"/>
        <v>0</v>
      </c>
      <c r="K72" s="10">
        <f>K73</f>
        <v>0</v>
      </c>
      <c r="L72" s="6">
        <f t="shared" si="3"/>
        <v>0</v>
      </c>
      <c r="M72" s="10">
        <f>M73</f>
        <v>0</v>
      </c>
      <c r="N72" s="6">
        <f t="shared" si="4"/>
        <v>0</v>
      </c>
      <c r="O72" s="10">
        <f>O73</f>
        <v>0</v>
      </c>
      <c r="P72" s="6">
        <f t="shared" si="5"/>
        <v>0</v>
      </c>
      <c r="Q72" s="6">
        <v>0</v>
      </c>
      <c r="R72" s="10">
        <f>R73</f>
        <v>0</v>
      </c>
      <c r="S72" s="6">
        <f t="shared" si="6"/>
        <v>0</v>
      </c>
      <c r="T72" s="10">
        <f>T73</f>
        <v>1563.8342</v>
      </c>
      <c r="U72" s="6">
        <f t="shared" si="7"/>
        <v>1563.8342</v>
      </c>
      <c r="V72" s="10">
        <f>V73</f>
        <v>0</v>
      </c>
      <c r="W72" s="6">
        <f t="shared" si="8"/>
        <v>1563.8342</v>
      </c>
      <c r="X72" s="10">
        <f>X73</f>
        <v>0</v>
      </c>
      <c r="Y72" s="6">
        <f t="shared" si="9"/>
        <v>1563.8342</v>
      </c>
      <c r="Z72" s="10">
        <f>Z73</f>
        <v>0</v>
      </c>
      <c r="AA72" s="6">
        <f t="shared" si="10"/>
        <v>1563.8342</v>
      </c>
    </row>
    <row r="73" spans="1:27" ht="45" customHeight="1">
      <c r="A73" s="1" t="s">
        <v>591</v>
      </c>
      <c r="B73" s="3" t="s">
        <v>521</v>
      </c>
      <c r="C73" s="4"/>
      <c r="D73" s="6">
        <v>0</v>
      </c>
      <c r="E73" s="10">
        <f>E74</f>
        <v>0</v>
      </c>
      <c r="F73" s="6">
        <f t="shared" si="0"/>
        <v>0</v>
      </c>
      <c r="G73" s="10">
        <f>G74</f>
        <v>0</v>
      </c>
      <c r="H73" s="6">
        <f t="shared" si="1"/>
        <v>0</v>
      </c>
      <c r="I73" s="10">
        <f>I74</f>
        <v>0</v>
      </c>
      <c r="J73" s="6">
        <f t="shared" si="2"/>
        <v>0</v>
      </c>
      <c r="K73" s="10">
        <f>K74</f>
        <v>0</v>
      </c>
      <c r="L73" s="6">
        <f t="shared" si="3"/>
        <v>0</v>
      </c>
      <c r="M73" s="10">
        <f>M74</f>
        <v>0</v>
      </c>
      <c r="N73" s="6">
        <f t="shared" si="4"/>
        <v>0</v>
      </c>
      <c r="O73" s="10">
        <f>O74</f>
        <v>0</v>
      </c>
      <c r="P73" s="6">
        <f t="shared" si="5"/>
        <v>0</v>
      </c>
      <c r="Q73" s="6">
        <v>0</v>
      </c>
      <c r="R73" s="10">
        <f>R74</f>
        <v>0</v>
      </c>
      <c r="S73" s="6">
        <f t="shared" si="6"/>
        <v>0</v>
      </c>
      <c r="T73" s="10">
        <f>T74</f>
        <v>1563.8342</v>
      </c>
      <c r="U73" s="6">
        <f t="shared" si="7"/>
        <v>1563.8342</v>
      </c>
      <c r="V73" s="10">
        <f>V74</f>
        <v>0</v>
      </c>
      <c r="W73" s="6">
        <f t="shared" si="8"/>
        <v>1563.8342</v>
      </c>
      <c r="X73" s="10">
        <f>X74</f>
        <v>0</v>
      </c>
      <c r="Y73" s="6">
        <f t="shared" si="9"/>
        <v>1563.8342</v>
      </c>
      <c r="Z73" s="10">
        <f>Z74</f>
        <v>0</v>
      </c>
      <c r="AA73" s="6">
        <f t="shared" si="10"/>
        <v>1563.8342</v>
      </c>
    </row>
    <row r="74" spans="1:27" ht="50.25" customHeight="1">
      <c r="A74" s="1" t="s">
        <v>64</v>
      </c>
      <c r="B74" s="3" t="s">
        <v>521</v>
      </c>
      <c r="C74" s="4">
        <v>600</v>
      </c>
      <c r="D74" s="6">
        <v>0</v>
      </c>
      <c r="E74" s="10"/>
      <c r="F74" s="6">
        <f t="shared" si="0"/>
        <v>0</v>
      </c>
      <c r="G74" s="10"/>
      <c r="H74" s="6">
        <f t="shared" si="1"/>
        <v>0</v>
      </c>
      <c r="I74" s="10"/>
      <c r="J74" s="6">
        <f t="shared" si="2"/>
        <v>0</v>
      </c>
      <c r="K74" s="10"/>
      <c r="L74" s="6">
        <f t="shared" si="3"/>
        <v>0</v>
      </c>
      <c r="M74" s="10"/>
      <c r="N74" s="6">
        <f t="shared" si="4"/>
        <v>0</v>
      </c>
      <c r="O74" s="10"/>
      <c r="P74" s="6">
        <f t="shared" si="5"/>
        <v>0</v>
      </c>
      <c r="Q74" s="6">
        <v>0</v>
      </c>
      <c r="R74" s="10"/>
      <c r="S74" s="6">
        <f t="shared" si="6"/>
        <v>0</v>
      </c>
      <c r="T74" s="10">
        <f>0.158+1563.6762</f>
        <v>1563.8342</v>
      </c>
      <c r="U74" s="6">
        <f t="shared" si="7"/>
        <v>1563.8342</v>
      </c>
      <c r="V74" s="10"/>
      <c r="W74" s="6">
        <f t="shared" si="8"/>
        <v>1563.8342</v>
      </c>
      <c r="X74" s="10"/>
      <c r="Y74" s="6">
        <f t="shared" si="9"/>
        <v>1563.8342</v>
      </c>
      <c r="Z74" s="10"/>
      <c r="AA74" s="6">
        <f t="shared" si="10"/>
        <v>1563.8342</v>
      </c>
    </row>
    <row r="75" spans="1:27" ht="46.5" customHeight="1">
      <c r="A75" s="11" t="s">
        <v>268</v>
      </c>
      <c r="B75" s="9" t="s">
        <v>271</v>
      </c>
      <c r="C75" s="4"/>
      <c r="D75" s="6">
        <v>26382.743920000001</v>
      </c>
      <c r="E75" s="10">
        <f>E76+E93+E96</f>
        <v>0</v>
      </c>
      <c r="F75" s="6">
        <f t="shared" si="0"/>
        <v>26382.743920000001</v>
      </c>
      <c r="G75" s="10">
        <f>G76+G93+G96+G99</f>
        <v>0</v>
      </c>
      <c r="H75" s="6">
        <f t="shared" si="1"/>
        <v>26382.743920000001</v>
      </c>
      <c r="I75" s="10">
        <f>I76+I93+I96+I99</f>
        <v>0</v>
      </c>
      <c r="J75" s="6">
        <f t="shared" si="2"/>
        <v>26382.743920000001</v>
      </c>
      <c r="K75" s="10">
        <f>K76+K93+K96+K99</f>
        <v>0</v>
      </c>
      <c r="L75" s="6">
        <f t="shared" si="3"/>
        <v>26382.743920000001</v>
      </c>
      <c r="M75" s="10">
        <f>M76+M93+M96+M99</f>
        <v>-11.095000000000001</v>
      </c>
      <c r="N75" s="6">
        <f t="shared" si="4"/>
        <v>26371.64892</v>
      </c>
      <c r="O75" s="10">
        <f>O76+O93+O96+O99</f>
        <v>0</v>
      </c>
      <c r="P75" s="6">
        <f t="shared" si="5"/>
        <v>26371.64892</v>
      </c>
      <c r="Q75" s="6">
        <v>26428.581920000004</v>
      </c>
      <c r="R75" s="10">
        <f>R76+R93+R96</f>
        <v>0</v>
      </c>
      <c r="S75" s="6">
        <f t="shared" si="6"/>
        <v>26428.581920000004</v>
      </c>
      <c r="T75" s="10">
        <f>T76+T93+T96+T99</f>
        <v>5.6000000000000001E-2</v>
      </c>
      <c r="U75" s="6">
        <f t="shared" si="7"/>
        <v>26428.637920000005</v>
      </c>
      <c r="V75" s="10">
        <f>V76+V93+V96+V99</f>
        <v>547.21040000000005</v>
      </c>
      <c r="W75" s="6">
        <f t="shared" si="8"/>
        <v>26975.848320000005</v>
      </c>
      <c r="X75" s="10">
        <f>X76+X93+X96+X99</f>
        <v>0</v>
      </c>
      <c r="Y75" s="6">
        <f t="shared" si="9"/>
        <v>26975.848320000005</v>
      </c>
      <c r="Z75" s="10">
        <f>Z76+Z93+Z96+Z99</f>
        <v>-11.456</v>
      </c>
      <c r="AA75" s="6">
        <f t="shared" si="10"/>
        <v>26964.392320000006</v>
      </c>
    </row>
    <row r="76" spans="1:27" ht="47.25" customHeight="1">
      <c r="A76" s="12" t="s">
        <v>270</v>
      </c>
      <c r="B76" s="3" t="s">
        <v>272</v>
      </c>
      <c r="C76" s="4"/>
      <c r="D76" s="6">
        <v>26382.743920000001</v>
      </c>
      <c r="E76" s="10">
        <f>E77+E79+E81+E83+E85+E87+E89+E91</f>
        <v>0</v>
      </c>
      <c r="F76" s="6">
        <f t="shared" si="0"/>
        <v>26382.743920000001</v>
      </c>
      <c r="G76" s="10">
        <f>G77+G79+G81+G83+G85+G87+G89+G91</f>
        <v>0</v>
      </c>
      <c r="H76" s="6">
        <f t="shared" si="1"/>
        <v>26382.743920000001</v>
      </c>
      <c r="I76" s="10">
        <f>I77+I79+I81+I83+I85+I87+I89+I91</f>
        <v>0</v>
      </c>
      <c r="J76" s="6">
        <f t="shared" si="2"/>
        <v>26382.743920000001</v>
      </c>
      <c r="K76" s="10">
        <f>K77+K79+K81+K83+K85+K87+K89+K91</f>
        <v>0</v>
      </c>
      <c r="L76" s="6">
        <f t="shared" si="3"/>
        <v>26382.743920000001</v>
      </c>
      <c r="M76" s="10">
        <f>M77+M79+M81+M83+M85+M87+M89+M91</f>
        <v>-11.095000000000001</v>
      </c>
      <c r="N76" s="6">
        <f t="shared" si="4"/>
        <v>26371.64892</v>
      </c>
      <c r="O76" s="10">
        <f>O77+O79+O81+O83+O85+O87+O89+O91</f>
        <v>0</v>
      </c>
      <c r="P76" s="6">
        <f t="shared" si="5"/>
        <v>26371.64892</v>
      </c>
      <c r="Q76" s="6">
        <v>26428.581920000004</v>
      </c>
      <c r="R76" s="10">
        <f>R77+R79+R81+R83+R85+R87+R89+R91</f>
        <v>0</v>
      </c>
      <c r="S76" s="6">
        <f t="shared" si="6"/>
        <v>26428.581920000004</v>
      </c>
      <c r="T76" s="10">
        <f>T77+T79+T81+T83+T85+T87+T89+T91</f>
        <v>0</v>
      </c>
      <c r="U76" s="6">
        <f t="shared" si="7"/>
        <v>26428.581920000004</v>
      </c>
      <c r="V76" s="10">
        <f>V77+V79+V81+V83+V85+V87+V89+V91</f>
        <v>0</v>
      </c>
      <c r="W76" s="6">
        <f t="shared" si="8"/>
        <v>26428.581920000004</v>
      </c>
      <c r="X76" s="10">
        <f>X77+X79+X81+X83+X85+X87+X89+X91</f>
        <v>0</v>
      </c>
      <c r="Y76" s="6">
        <f t="shared" si="9"/>
        <v>26428.581920000004</v>
      </c>
      <c r="Z76" s="10">
        <f>Z77+Z79+Z81+Z83+Z85+Z87+Z89+Z91</f>
        <v>-11.456</v>
      </c>
      <c r="AA76" s="6">
        <f t="shared" si="10"/>
        <v>26417.125920000006</v>
      </c>
    </row>
    <row r="77" spans="1:27" ht="32.25" customHeight="1">
      <c r="A77" s="12" t="s">
        <v>269</v>
      </c>
      <c r="B77" s="3" t="s">
        <v>273</v>
      </c>
      <c r="C77" s="4"/>
      <c r="D77" s="6">
        <v>25026.395920000003</v>
      </c>
      <c r="E77" s="10">
        <f>E78</f>
        <v>0</v>
      </c>
      <c r="F77" s="6">
        <f t="shared" si="0"/>
        <v>25026.395920000003</v>
      </c>
      <c r="G77" s="10">
        <f>G78</f>
        <v>0</v>
      </c>
      <c r="H77" s="6">
        <f t="shared" si="1"/>
        <v>25026.395920000003</v>
      </c>
      <c r="I77" s="10">
        <f>I78</f>
        <v>0</v>
      </c>
      <c r="J77" s="6">
        <f t="shared" si="2"/>
        <v>25026.395920000003</v>
      </c>
      <c r="K77" s="10">
        <f>K78</f>
        <v>0</v>
      </c>
      <c r="L77" s="6">
        <f t="shared" si="3"/>
        <v>25026.395920000003</v>
      </c>
      <c r="M77" s="10">
        <f>M78</f>
        <v>-11.095000000000001</v>
      </c>
      <c r="N77" s="6">
        <f t="shared" si="4"/>
        <v>25015.300920000001</v>
      </c>
      <c r="O77" s="10">
        <f>O78</f>
        <v>0</v>
      </c>
      <c r="P77" s="6">
        <f t="shared" si="5"/>
        <v>25015.300920000001</v>
      </c>
      <c r="Q77" s="6">
        <v>25072.233920000006</v>
      </c>
      <c r="R77" s="10">
        <f>R78</f>
        <v>0</v>
      </c>
      <c r="S77" s="6">
        <f t="shared" si="6"/>
        <v>25072.233920000006</v>
      </c>
      <c r="T77" s="10">
        <f>T78</f>
        <v>0</v>
      </c>
      <c r="U77" s="6">
        <f t="shared" si="7"/>
        <v>25072.233920000006</v>
      </c>
      <c r="V77" s="10">
        <f>V78</f>
        <v>0</v>
      </c>
      <c r="W77" s="6">
        <f t="shared" si="8"/>
        <v>25072.233920000006</v>
      </c>
      <c r="X77" s="10">
        <f>X78</f>
        <v>0</v>
      </c>
      <c r="Y77" s="6">
        <f t="shared" si="9"/>
        <v>25072.233920000006</v>
      </c>
      <c r="Z77" s="10">
        <f>Z78</f>
        <v>-11.456</v>
      </c>
      <c r="AA77" s="6">
        <f t="shared" si="10"/>
        <v>25060.777920000008</v>
      </c>
    </row>
    <row r="78" spans="1:27" ht="47.25" customHeight="1">
      <c r="A78" s="1" t="s">
        <v>64</v>
      </c>
      <c r="B78" s="3" t="s">
        <v>273</v>
      </c>
      <c r="C78" s="4">
        <v>600</v>
      </c>
      <c r="D78" s="6">
        <v>25026.395920000003</v>
      </c>
      <c r="E78" s="10"/>
      <c r="F78" s="6">
        <f t="shared" si="0"/>
        <v>25026.395920000003</v>
      </c>
      <c r="G78" s="10"/>
      <c r="H78" s="6">
        <f t="shared" si="1"/>
        <v>25026.395920000003</v>
      </c>
      <c r="I78" s="10"/>
      <c r="J78" s="6">
        <f t="shared" si="2"/>
        <v>25026.395920000003</v>
      </c>
      <c r="K78" s="10"/>
      <c r="L78" s="6">
        <f t="shared" si="3"/>
        <v>25026.395920000003</v>
      </c>
      <c r="M78" s="10">
        <v>-11.095000000000001</v>
      </c>
      <c r="N78" s="6">
        <f t="shared" si="4"/>
        <v>25015.300920000001</v>
      </c>
      <c r="O78" s="10"/>
      <c r="P78" s="6">
        <f t="shared" si="5"/>
        <v>25015.300920000001</v>
      </c>
      <c r="Q78" s="6">
        <v>25072.233920000006</v>
      </c>
      <c r="R78" s="10"/>
      <c r="S78" s="6">
        <f t="shared" si="6"/>
        <v>25072.233920000006</v>
      </c>
      <c r="T78" s="10"/>
      <c r="U78" s="6">
        <f t="shared" si="7"/>
        <v>25072.233920000006</v>
      </c>
      <c r="V78" s="10"/>
      <c r="W78" s="6">
        <f t="shared" si="8"/>
        <v>25072.233920000006</v>
      </c>
      <c r="X78" s="10"/>
      <c r="Y78" s="6">
        <f t="shared" si="9"/>
        <v>25072.233920000006</v>
      </c>
      <c r="Z78" s="10">
        <v>-11.456</v>
      </c>
      <c r="AA78" s="6">
        <f t="shared" si="10"/>
        <v>25060.777920000008</v>
      </c>
    </row>
    <row r="79" spans="1:27" ht="48" customHeight="1">
      <c r="A79" s="1" t="s">
        <v>275</v>
      </c>
      <c r="B79" s="3" t="s">
        <v>276</v>
      </c>
      <c r="C79" s="4"/>
      <c r="D79" s="6">
        <v>35</v>
      </c>
      <c r="E79" s="10">
        <f>E80</f>
        <v>0</v>
      </c>
      <c r="F79" s="6">
        <f t="shared" si="0"/>
        <v>35</v>
      </c>
      <c r="G79" s="10">
        <f>G80</f>
        <v>0</v>
      </c>
      <c r="H79" s="6">
        <f t="shared" si="1"/>
        <v>35</v>
      </c>
      <c r="I79" s="10">
        <f>I80</f>
        <v>0</v>
      </c>
      <c r="J79" s="6">
        <f t="shared" si="2"/>
        <v>35</v>
      </c>
      <c r="K79" s="10">
        <f>K80</f>
        <v>0</v>
      </c>
      <c r="L79" s="6">
        <f t="shared" si="3"/>
        <v>35</v>
      </c>
      <c r="M79" s="10">
        <f>M80</f>
        <v>0</v>
      </c>
      <c r="N79" s="6">
        <f t="shared" si="4"/>
        <v>35</v>
      </c>
      <c r="O79" s="10">
        <f>O80</f>
        <v>0</v>
      </c>
      <c r="P79" s="6">
        <f t="shared" si="5"/>
        <v>35</v>
      </c>
      <c r="Q79" s="6">
        <v>35</v>
      </c>
      <c r="R79" s="10">
        <f>R80</f>
        <v>0</v>
      </c>
      <c r="S79" s="6">
        <f t="shared" si="6"/>
        <v>35</v>
      </c>
      <c r="T79" s="10">
        <f>T80</f>
        <v>0</v>
      </c>
      <c r="U79" s="6">
        <f t="shared" si="7"/>
        <v>35</v>
      </c>
      <c r="V79" s="10">
        <f>V80</f>
        <v>0</v>
      </c>
      <c r="W79" s="6">
        <f t="shared" si="8"/>
        <v>35</v>
      </c>
      <c r="X79" s="10">
        <f>X80</f>
        <v>0</v>
      </c>
      <c r="Y79" s="6">
        <f t="shared" si="9"/>
        <v>35</v>
      </c>
      <c r="Z79" s="10">
        <f>Z80</f>
        <v>0</v>
      </c>
      <c r="AA79" s="6">
        <f t="shared" si="10"/>
        <v>35</v>
      </c>
    </row>
    <row r="80" spans="1:27" ht="45" customHeight="1">
      <c r="A80" s="1" t="s">
        <v>64</v>
      </c>
      <c r="B80" s="3" t="s">
        <v>276</v>
      </c>
      <c r="C80" s="4">
        <v>600</v>
      </c>
      <c r="D80" s="6">
        <v>35</v>
      </c>
      <c r="E80" s="10"/>
      <c r="F80" s="6">
        <f t="shared" si="0"/>
        <v>35</v>
      </c>
      <c r="G80" s="10"/>
      <c r="H80" s="6">
        <f t="shared" si="1"/>
        <v>35</v>
      </c>
      <c r="I80" s="10"/>
      <c r="J80" s="6">
        <f t="shared" si="2"/>
        <v>35</v>
      </c>
      <c r="K80" s="10"/>
      <c r="L80" s="6">
        <f t="shared" si="3"/>
        <v>35</v>
      </c>
      <c r="M80" s="10"/>
      <c r="N80" s="6">
        <f t="shared" si="4"/>
        <v>35</v>
      </c>
      <c r="O80" s="10"/>
      <c r="P80" s="6">
        <f t="shared" si="5"/>
        <v>35</v>
      </c>
      <c r="Q80" s="6">
        <v>35</v>
      </c>
      <c r="R80" s="10"/>
      <c r="S80" s="6">
        <f t="shared" si="6"/>
        <v>35</v>
      </c>
      <c r="T80" s="10"/>
      <c r="U80" s="6">
        <f t="shared" si="7"/>
        <v>35</v>
      </c>
      <c r="V80" s="10"/>
      <c r="W80" s="6">
        <f t="shared" si="8"/>
        <v>35</v>
      </c>
      <c r="X80" s="10"/>
      <c r="Y80" s="6">
        <f t="shared" si="9"/>
        <v>35</v>
      </c>
      <c r="Z80" s="10"/>
      <c r="AA80" s="6">
        <f t="shared" si="10"/>
        <v>35</v>
      </c>
    </row>
    <row r="81" spans="1:27" ht="45" customHeight="1">
      <c r="A81" s="1" t="s">
        <v>335</v>
      </c>
      <c r="B81" s="3" t="s">
        <v>277</v>
      </c>
      <c r="C81" s="4"/>
      <c r="D81" s="6">
        <v>92</v>
      </c>
      <c r="E81" s="10">
        <f>E82</f>
        <v>0</v>
      </c>
      <c r="F81" s="6">
        <f t="shared" si="0"/>
        <v>92</v>
      </c>
      <c r="G81" s="10">
        <f>G82</f>
        <v>0</v>
      </c>
      <c r="H81" s="6">
        <f t="shared" si="1"/>
        <v>92</v>
      </c>
      <c r="I81" s="10">
        <f>I82</f>
        <v>0</v>
      </c>
      <c r="J81" s="6">
        <f t="shared" si="2"/>
        <v>92</v>
      </c>
      <c r="K81" s="10">
        <f>K82</f>
        <v>0</v>
      </c>
      <c r="L81" s="6">
        <f t="shared" ref="L81:L144" si="11">J81+K81</f>
        <v>92</v>
      </c>
      <c r="M81" s="10">
        <f>M82</f>
        <v>0</v>
      </c>
      <c r="N81" s="6">
        <f t="shared" ref="N81:N144" si="12">L81+M81</f>
        <v>92</v>
      </c>
      <c r="O81" s="10">
        <f>O82</f>
        <v>0</v>
      </c>
      <c r="P81" s="6">
        <f t="shared" ref="P81:P144" si="13">N81+O81</f>
        <v>92</v>
      </c>
      <c r="Q81" s="6">
        <v>92</v>
      </c>
      <c r="R81" s="10">
        <f>R82</f>
        <v>0</v>
      </c>
      <c r="S81" s="6">
        <f t="shared" si="6"/>
        <v>92</v>
      </c>
      <c r="T81" s="10">
        <f>T82</f>
        <v>0</v>
      </c>
      <c r="U81" s="6">
        <f t="shared" si="7"/>
        <v>92</v>
      </c>
      <c r="V81" s="10">
        <f>V82</f>
        <v>0</v>
      </c>
      <c r="W81" s="6">
        <f t="shared" si="8"/>
        <v>92</v>
      </c>
      <c r="X81" s="10">
        <f>X82</f>
        <v>0</v>
      </c>
      <c r="Y81" s="6">
        <f t="shared" ref="Y81:Y144" si="14">W81+X81</f>
        <v>92</v>
      </c>
      <c r="Z81" s="10">
        <f>Z82</f>
        <v>0</v>
      </c>
      <c r="AA81" s="6">
        <f t="shared" ref="AA81:AA144" si="15">Y81+Z81</f>
        <v>92</v>
      </c>
    </row>
    <row r="82" spans="1:27" ht="45.75" customHeight="1">
      <c r="A82" s="1" t="s">
        <v>64</v>
      </c>
      <c r="B82" s="3" t="s">
        <v>277</v>
      </c>
      <c r="C82" s="4">
        <v>600</v>
      </c>
      <c r="D82" s="6">
        <v>92</v>
      </c>
      <c r="E82" s="10"/>
      <c r="F82" s="6">
        <f t="shared" si="0"/>
        <v>92</v>
      </c>
      <c r="G82" s="10"/>
      <c r="H82" s="6">
        <f t="shared" si="1"/>
        <v>92</v>
      </c>
      <c r="I82" s="10"/>
      <c r="J82" s="6">
        <f t="shared" si="2"/>
        <v>92</v>
      </c>
      <c r="K82" s="10"/>
      <c r="L82" s="6">
        <f t="shared" si="11"/>
        <v>92</v>
      </c>
      <c r="M82" s="10"/>
      <c r="N82" s="6">
        <f t="shared" si="12"/>
        <v>92</v>
      </c>
      <c r="O82" s="10"/>
      <c r="P82" s="6">
        <f t="shared" si="13"/>
        <v>92</v>
      </c>
      <c r="Q82" s="6">
        <v>92</v>
      </c>
      <c r="R82" s="10"/>
      <c r="S82" s="6">
        <f t="shared" si="6"/>
        <v>92</v>
      </c>
      <c r="T82" s="10"/>
      <c r="U82" s="6">
        <f t="shared" si="7"/>
        <v>92</v>
      </c>
      <c r="V82" s="10"/>
      <c r="W82" s="6">
        <f t="shared" si="8"/>
        <v>92</v>
      </c>
      <c r="X82" s="10"/>
      <c r="Y82" s="6">
        <f t="shared" si="14"/>
        <v>92</v>
      </c>
      <c r="Z82" s="10"/>
      <c r="AA82" s="6">
        <f t="shared" si="15"/>
        <v>92</v>
      </c>
    </row>
    <row r="83" spans="1:27" ht="84.75" customHeight="1">
      <c r="A83" s="1" t="s">
        <v>278</v>
      </c>
      <c r="B83" s="14" t="s">
        <v>279</v>
      </c>
      <c r="C83" s="4"/>
      <c r="D83" s="6">
        <v>0</v>
      </c>
      <c r="E83" s="10">
        <f>E84</f>
        <v>0</v>
      </c>
      <c r="F83" s="6">
        <f t="shared" si="0"/>
        <v>0</v>
      </c>
      <c r="G83" s="10">
        <f>G84</f>
        <v>0</v>
      </c>
      <c r="H83" s="6">
        <f t="shared" si="1"/>
        <v>0</v>
      </c>
      <c r="I83" s="10">
        <f>I84</f>
        <v>0</v>
      </c>
      <c r="J83" s="6">
        <f t="shared" si="2"/>
        <v>0</v>
      </c>
      <c r="K83" s="10">
        <f>K84</f>
        <v>0</v>
      </c>
      <c r="L83" s="6">
        <f t="shared" si="11"/>
        <v>0</v>
      </c>
      <c r="M83" s="10">
        <f>M84</f>
        <v>0</v>
      </c>
      <c r="N83" s="6">
        <f t="shared" si="12"/>
        <v>0</v>
      </c>
      <c r="O83" s="10">
        <f>O84</f>
        <v>0</v>
      </c>
      <c r="P83" s="6">
        <f t="shared" si="13"/>
        <v>0</v>
      </c>
      <c r="Q83" s="6">
        <v>0</v>
      </c>
      <c r="R83" s="10">
        <f>R84</f>
        <v>0</v>
      </c>
      <c r="S83" s="6">
        <f t="shared" si="6"/>
        <v>0</v>
      </c>
      <c r="T83" s="10">
        <f>T84</f>
        <v>0</v>
      </c>
      <c r="U83" s="6">
        <f t="shared" si="7"/>
        <v>0</v>
      </c>
      <c r="V83" s="10">
        <f>V84</f>
        <v>0</v>
      </c>
      <c r="W83" s="6">
        <f t="shared" si="8"/>
        <v>0</v>
      </c>
      <c r="X83" s="10">
        <f>X84</f>
        <v>0</v>
      </c>
      <c r="Y83" s="6">
        <f t="shared" si="14"/>
        <v>0</v>
      </c>
      <c r="Z83" s="10">
        <f>Z84</f>
        <v>0</v>
      </c>
      <c r="AA83" s="6">
        <f t="shared" si="15"/>
        <v>0</v>
      </c>
    </row>
    <row r="84" spans="1:27" ht="45.75" customHeight="1">
      <c r="A84" s="1" t="s">
        <v>64</v>
      </c>
      <c r="B84" s="14" t="s">
        <v>279</v>
      </c>
      <c r="C84" s="4">
        <v>600</v>
      </c>
      <c r="D84" s="6">
        <v>0</v>
      </c>
      <c r="E84" s="10"/>
      <c r="F84" s="6">
        <f t="shared" ref="F84:F150" si="16">D84+E84</f>
        <v>0</v>
      </c>
      <c r="G84" s="10"/>
      <c r="H84" s="6">
        <f t="shared" ref="H84:H150" si="17">F84+G84</f>
        <v>0</v>
      </c>
      <c r="I84" s="10"/>
      <c r="J84" s="6">
        <f t="shared" ref="J84:J147" si="18">H84+I84</f>
        <v>0</v>
      </c>
      <c r="K84" s="10"/>
      <c r="L84" s="6">
        <f t="shared" si="11"/>
        <v>0</v>
      </c>
      <c r="M84" s="10"/>
      <c r="N84" s="6">
        <f t="shared" si="12"/>
        <v>0</v>
      </c>
      <c r="O84" s="10"/>
      <c r="P84" s="6">
        <f t="shared" si="13"/>
        <v>0</v>
      </c>
      <c r="Q84" s="6">
        <v>0</v>
      </c>
      <c r="R84" s="10"/>
      <c r="S84" s="6">
        <f t="shared" ref="S84:S150" si="19">Q84+R84</f>
        <v>0</v>
      </c>
      <c r="T84" s="10"/>
      <c r="U84" s="6">
        <f t="shared" ref="U84:U150" si="20">S84+T84</f>
        <v>0</v>
      </c>
      <c r="V84" s="10"/>
      <c r="W84" s="6">
        <f t="shared" ref="W84:W147" si="21">U84+V84</f>
        <v>0</v>
      </c>
      <c r="X84" s="10"/>
      <c r="Y84" s="6">
        <f t="shared" si="14"/>
        <v>0</v>
      </c>
      <c r="Z84" s="10"/>
      <c r="AA84" s="6">
        <f t="shared" si="15"/>
        <v>0</v>
      </c>
    </row>
    <row r="85" spans="1:27" ht="84.75" customHeight="1">
      <c r="A85" s="1" t="s">
        <v>280</v>
      </c>
      <c r="B85" s="14" t="s">
        <v>281</v>
      </c>
      <c r="C85" s="4"/>
      <c r="D85" s="6">
        <v>300</v>
      </c>
      <c r="E85" s="10">
        <f>E86</f>
        <v>0</v>
      </c>
      <c r="F85" s="6">
        <f t="shared" si="16"/>
        <v>300</v>
      </c>
      <c r="G85" s="10">
        <f>G86</f>
        <v>0</v>
      </c>
      <c r="H85" s="6">
        <f t="shared" si="17"/>
        <v>300</v>
      </c>
      <c r="I85" s="10">
        <f>I86</f>
        <v>0</v>
      </c>
      <c r="J85" s="6">
        <f t="shared" si="18"/>
        <v>300</v>
      </c>
      <c r="K85" s="10">
        <f>K86</f>
        <v>0</v>
      </c>
      <c r="L85" s="6">
        <f t="shared" si="11"/>
        <v>300</v>
      </c>
      <c r="M85" s="10">
        <f>M86</f>
        <v>0</v>
      </c>
      <c r="N85" s="6">
        <f t="shared" si="12"/>
        <v>300</v>
      </c>
      <c r="O85" s="10">
        <f>O86</f>
        <v>0</v>
      </c>
      <c r="P85" s="6">
        <f t="shared" si="13"/>
        <v>300</v>
      </c>
      <c r="Q85" s="6">
        <v>300</v>
      </c>
      <c r="R85" s="10">
        <f>R86</f>
        <v>0</v>
      </c>
      <c r="S85" s="6">
        <f t="shared" si="19"/>
        <v>300</v>
      </c>
      <c r="T85" s="10">
        <f>T86</f>
        <v>0</v>
      </c>
      <c r="U85" s="6">
        <f t="shared" si="20"/>
        <v>300</v>
      </c>
      <c r="V85" s="10">
        <f>V86</f>
        <v>0</v>
      </c>
      <c r="W85" s="6">
        <f t="shared" si="21"/>
        <v>300</v>
      </c>
      <c r="X85" s="10">
        <f>X86</f>
        <v>0</v>
      </c>
      <c r="Y85" s="6">
        <f t="shared" si="14"/>
        <v>300</v>
      </c>
      <c r="Z85" s="10">
        <f>Z86</f>
        <v>0</v>
      </c>
      <c r="AA85" s="6">
        <f t="shared" si="15"/>
        <v>300</v>
      </c>
    </row>
    <row r="86" spans="1:27" ht="45.75" customHeight="1">
      <c r="A86" s="1" t="s">
        <v>64</v>
      </c>
      <c r="B86" s="14" t="s">
        <v>281</v>
      </c>
      <c r="C86" s="4">
        <v>600</v>
      </c>
      <c r="D86" s="6">
        <v>300</v>
      </c>
      <c r="E86" s="10"/>
      <c r="F86" s="6">
        <f t="shared" si="16"/>
        <v>300</v>
      </c>
      <c r="G86" s="10"/>
      <c r="H86" s="6">
        <f t="shared" si="17"/>
        <v>300</v>
      </c>
      <c r="I86" s="10"/>
      <c r="J86" s="6">
        <f t="shared" si="18"/>
        <v>300</v>
      </c>
      <c r="K86" s="10"/>
      <c r="L86" s="6">
        <f t="shared" si="11"/>
        <v>300</v>
      </c>
      <c r="M86" s="10"/>
      <c r="N86" s="6">
        <f t="shared" si="12"/>
        <v>300</v>
      </c>
      <c r="O86" s="10"/>
      <c r="P86" s="6">
        <f t="shared" si="13"/>
        <v>300</v>
      </c>
      <c r="Q86" s="6">
        <v>300</v>
      </c>
      <c r="R86" s="10"/>
      <c r="S86" s="6">
        <f t="shared" si="19"/>
        <v>300</v>
      </c>
      <c r="T86" s="10"/>
      <c r="U86" s="6">
        <f t="shared" si="20"/>
        <v>300</v>
      </c>
      <c r="V86" s="10"/>
      <c r="W86" s="6">
        <f t="shared" si="21"/>
        <v>300</v>
      </c>
      <c r="X86" s="10"/>
      <c r="Y86" s="6">
        <f t="shared" si="14"/>
        <v>300</v>
      </c>
      <c r="Z86" s="10"/>
      <c r="AA86" s="6">
        <f t="shared" si="15"/>
        <v>300</v>
      </c>
    </row>
    <row r="87" spans="1:27" ht="96" customHeight="1">
      <c r="A87" s="1" t="s">
        <v>284</v>
      </c>
      <c r="B87" s="14" t="s">
        <v>285</v>
      </c>
      <c r="C87" s="4"/>
      <c r="D87" s="6">
        <v>0</v>
      </c>
      <c r="E87" s="10">
        <f>E88</f>
        <v>0</v>
      </c>
      <c r="F87" s="6">
        <f t="shared" si="16"/>
        <v>0</v>
      </c>
      <c r="G87" s="10">
        <f>G88</f>
        <v>0</v>
      </c>
      <c r="H87" s="6">
        <f t="shared" si="17"/>
        <v>0</v>
      </c>
      <c r="I87" s="10">
        <f>I88</f>
        <v>0</v>
      </c>
      <c r="J87" s="6">
        <f t="shared" si="18"/>
        <v>0</v>
      </c>
      <c r="K87" s="10">
        <f>K88</f>
        <v>0</v>
      </c>
      <c r="L87" s="6">
        <f t="shared" si="11"/>
        <v>0</v>
      </c>
      <c r="M87" s="10">
        <f>M88</f>
        <v>0</v>
      </c>
      <c r="N87" s="6">
        <f t="shared" si="12"/>
        <v>0</v>
      </c>
      <c r="O87" s="10">
        <f>O88</f>
        <v>0</v>
      </c>
      <c r="P87" s="6">
        <f t="shared" si="13"/>
        <v>0</v>
      </c>
      <c r="Q87" s="6">
        <v>0</v>
      </c>
      <c r="R87" s="10">
        <f>R88</f>
        <v>0</v>
      </c>
      <c r="S87" s="6">
        <f t="shared" si="19"/>
        <v>0</v>
      </c>
      <c r="T87" s="10">
        <f>T88</f>
        <v>0</v>
      </c>
      <c r="U87" s="6">
        <f t="shared" si="20"/>
        <v>0</v>
      </c>
      <c r="V87" s="10">
        <f>V88</f>
        <v>0</v>
      </c>
      <c r="W87" s="6">
        <f t="shared" si="21"/>
        <v>0</v>
      </c>
      <c r="X87" s="10">
        <f>X88</f>
        <v>0</v>
      </c>
      <c r="Y87" s="6">
        <f t="shared" si="14"/>
        <v>0</v>
      </c>
      <c r="Z87" s="10">
        <f>Z88</f>
        <v>0</v>
      </c>
      <c r="AA87" s="6">
        <f t="shared" si="15"/>
        <v>0</v>
      </c>
    </row>
    <row r="88" spans="1:27" ht="46.5" customHeight="1">
      <c r="A88" s="1" t="s">
        <v>64</v>
      </c>
      <c r="B88" s="14" t="s">
        <v>285</v>
      </c>
      <c r="C88" s="4">
        <v>600</v>
      </c>
      <c r="D88" s="6">
        <v>0</v>
      </c>
      <c r="E88" s="10"/>
      <c r="F88" s="6">
        <f t="shared" si="16"/>
        <v>0</v>
      </c>
      <c r="G88" s="10"/>
      <c r="H88" s="6">
        <f t="shared" si="17"/>
        <v>0</v>
      </c>
      <c r="I88" s="10"/>
      <c r="J88" s="6">
        <f t="shared" si="18"/>
        <v>0</v>
      </c>
      <c r="K88" s="10"/>
      <c r="L88" s="6">
        <f t="shared" si="11"/>
        <v>0</v>
      </c>
      <c r="M88" s="10"/>
      <c r="N88" s="6">
        <f t="shared" si="12"/>
        <v>0</v>
      </c>
      <c r="O88" s="10"/>
      <c r="P88" s="6">
        <f t="shared" si="13"/>
        <v>0</v>
      </c>
      <c r="Q88" s="6">
        <v>0</v>
      </c>
      <c r="R88" s="10"/>
      <c r="S88" s="6">
        <f t="shared" si="19"/>
        <v>0</v>
      </c>
      <c r="T88" s="10"/>
      <c r="U88" s="6">
        <f t="shared" si="20"/>
        <v>0</v>
      </c>
      <c r="V88" s="10"/>
      <c r="W88" s="6">
        <f t="shared" si="21"/>
        <v>0</v>
      </c>
      <c r="X88" s="10"/>
      <c r="Y88" s="6">
        <f t="shared" si="14"/>
        <v>0</v>
      </c>
      <c r="Z88" s="10"/>
      <c r="AA88" s="6">
        <f t="shared" si="15"/>
        <v>0</v>
      </c>
    </row>
    <row r="89" spans="1:27" ht="96" customHeight="1">
      <c r="A89" s="1" t="s">
        <v>286</v>
      </c>
      <c r="B89" s="3" t="s">
        <v>287</v>
      </c>
      <c r="C89" s="4"/>
      <c r="D89" s="6">
        <v>200</v>
      </c>
      <c r="E89" s="10">
        <f>E90</f>
        <v>0</v>
      </c>
      <c r="F89" s="6">
        <f t="shared" si="16"/>
        <v>200</v>
      </c>
      <c r="G89" s="10">
        <f>G90</f>
        <v>0</v>
      </c>
      <c r="H89" s="6">
        <f t="shared" si="17"/>
        <v>200</v>
      </c>
      <c r="I89" s="10">
        <f>I90</f>
        <v>0</v>
      </c>
      <c r="J89" s="6">
        <f t="shared" si="18"/>
        <v>200</v>
      </c>
      <c r="K89" s="10">
        <f>K90</f>
        <v>0</v>
      </c>
      <c r="L89" s="6">
        <f t="shared" si="11"/>
        <v>200</v>
      </c>
      <c r="M89" s="10">
        <f>M90</f>
        <v>0</v>
      </c>
      <c r="N89" s="6">
        <f t="shared" si="12"/>
        <v>200</v>
      </c>
      <c r="O89" s="10">
        <f>O90</f>
        <v>0</v>
      </c>
      <c r="P89" s="6">
        <f t="shared" si="13"/>
        <v>200</v>
      </c>
      <c r="Q89" s="6">
        <v>200</v>
      </c>
      <c r="R89" s="10">
        <f>R90</f>
        <v>0</v>
      </c>
      <c r="S89" s="6">
        <f t="shared" si="19"/>
        <v>200</v>
      </c>
      <c r="T89" s="10">
        <f>T90</f>
        <v>0</v>
      </c>
      <c r="U89" s="6">
        <f t="shared" si="20"/>
        <v>200</v>
      </c>
      <c r="V89" s="10">
        <f>V90</f>
        <v>0</v>
      </c>
      <c r="W89" s="6">
        <f t="shared" si="21"/>
        <v>200</v>
      </c>
      <c r="X89" s="10">
        <f>X90</f>
        <v>0</v>
      </c>
      <c r="Y89" s="6">
        <f t="shared" si="14"/>
        <v>200</v>
      </c>
      <c r="Z89" s="10">
        <f>Z90</f>
        <v>0</v>
      </c>
      <c r="AA89" s="6">
        <f t="shared" si="15"/>
        <v>200</v>
      </c>
    </row>
    <row r="90" spans="1:27" ht="47.25" customHeight="1">
      <c r="A90" s="1" t="s">
        <v>64</v>
      </c>
      <c r="B90" s="3" t="s">
        <v>287</v>
      </c>
      <c r="C90" s="4">
        <v>600</v>
      </c>
      <c r="D90" s="6">
        <v>200</v>
      </c>
      <c r="E90" s="10"/>
      <c r="F90" s="6">
        <f t="shared" si="16"/>
        <v>200</v>
      </c>
      <c r="G90" s="10"/>
      <c r="H90" s="6">
        <f t="shared" si="17"/>
        <v>200</v>
      </c>
      <c r="I90" s="10"/>
      <c r="J90" s="6">
        <f t="shared" si="18"/>
        <v>200</v>
      </c>
      <c r="K90" s="10"/>
      <c r="L90" s="6">
        <f t="shared" si="11"/>
        <v>200</v>
      </c>
      <c r="M90" s="10"/>
      <c r="N90" s="6">
        <f t="shared" si="12"/>
        <v>200</v>
      </c>
      <c r="O90" s="10"/>
      <c r="P90" s="6">
        <f t="shared" si="13"/>
        <v>200</v>
      </c>
      <c r="Q90" s="6">
        <v>200</v>
      </c>
      <c r="R90" s="10"/>
      <c r="S90" s="6">
        <f t="shared" si="19"/>
        <v>200</v>
      </c>
      <c r="T90" s="10"/>
      <c r="U90" s="6">
        <f t="shared" si="20"/>
        <v>200</v>
      </c>
      <c r="V90" s="10"/>
      <c r="W90" s="6">
        <f t="shared" si="21"/>
        <v>200</v>
      </c>
      <c r="X90" s="10"/>
      <c r="Y90" s="6">
        <f t="shared" si="14"/>
        <v>200</v>
      </c>
      <c r="Z90" s="10"/>
      <c r="AA90" s="6">
        <f t="shared" si="15"/>
        <v>200</v>
      </c>
    </row>
    <row r="91" spans="1:27" ht="35.25" customHeight="1">
      <c r="A91" s="7" t="s">
        <v>468</v>
      </c>
      <c r="B91" s="3" t="s">
        <v>467</v>
      </c>
      <c r="C91" s="4"/>
      <c r="D91" s="6">
        <v>729.34799999999996</v>
      </c>
      <c r="E91" s="10">
        <f>E92</f>
        <v>0</v>
      </c>
      <c r="F91" s="6">
        <f t="shared" si="16"/>
        <v>729.34799999999996</v>
      </c>
      <c r="G91" s="10">
        <f>G92</f>
        <v>0</v>
      </c>
      <c r="H91" s="6">
        <f t="shared" si="17"/>
        <v>729.34799999999996</v>
      </c>
      <c r="I91" s="10">
        <f>I92</f>
        <v>0</v>
      </c>
      <c r="J91" s="6">
        <f t="shared" si="18"/>
        <v>729.34799999999996</v>
      </c>
      <c r="K91" s="10">
        <f>K92</f>
        <v>0</v>
      </c>
      <c r="L91" s="6">
        <f t="shared" si="11"/>
        <v>729.34799999999996</v>
      </c>
      <c r="M91" s="10">
        <f>M92</f>
        <v>0</v>
      </c>
      <c r="N91" s="6">
        <f t="shared" si="12"/>
        <v>729.34799999999996</v>
      </c>
      <c r="O91" s="10">
        <f>O92</f>
        <v>0</v>
      </c>
      <c r="P91" s="6">
        <f t="shared" si="13"/>
        <v>729.34799999999996</v>
      </c>
      <c r="Q91" s="6">
        <v>729.34799999999996</v>
      </c>
      <c r="R91" s="10">
        <f>R92</f>
        <v>0</v>
      </c>
      <c r="S91" s="6">
        <f t="shared" si="19"/>
        <v>729.34799999999996</v>
      </c>
      <c r="T91" s="10">
        <f>T92</f>
        <v>0</v>
      </c>
      <c r="U91" s="6">
        <f t="shared" si="20"/>
        <v>729.34799999999996</v>
      </c>
      <c r="V91" s="10">
        <f>V92</f>
        <v>0</v>
      </c>
      <c r="W91" s="6">
        <f t="shared" si="21"/>
        <v>729.34799999999996</v>
      </c>
      <c r="X91" s="10">
        <f>X92</f>
        <v>0</v>
      </c>
      <c r="Y91" s="6">
        <f t="shared" si="14"/>
        <v>729.34799999999996</v>
      </c>
      <c r="Z91" s="10">
        <f>Z92</f>
        <v>0</v>
      </c>
      <c r="AA91" s="6">
        <f t="shared" si="15"/>
        <v>729.34799999999996</v>
      </c>
    </row>
    <row r="92" spans="1:27" ht="47.25" customHeight="1">
      <c r="A92" s="7" t="s">
        <v>64</v>
      </c>
      <c r="B92" s="3" t="s">
        <v>467</v>
      </c>
      <c r="C92" s="4">
        <v>600</v>
      </c>
      <c r="D92" s="6">
        <v>729.34799999999996</v>
      </c>
      <c r="E92" s="10"/>
      <c r="F92" s="6">
        <f t="shared" si="16"/>
        <v>729.34799999999996</v>
      </c>
      <c r="G92" s="10"/>
      <c r="H92" s="6">
        <f t="shared" si="17"/>
        <v>729.34799999999996</v>
      </c>
      <c r="I92" s="10"/>
      <c r="J92" s="6">
        <f t="shared" si="18"/>
        <v>729.34799999999996</v>
      </c>
      <c r="K92" s="10"/>
      <c r="L92" s="6">
        <f t="shared" si="11"/>
        <v>729.34799999999996</v>
      </c>
      <c r="M92" s="10"/>
      <c r="N92" s="6">
        <f t="shared" si="12"/>
        <v>729.34799999999996</v>
      </c>
      <c r="O92" s="10"/>
      <c r="P92" s="6">
        <f t="shared" si="13"/>
        <v>729.34799999999996</v>
      </c>
      <c r="Q92" s="6">
        <v>729.34799999999996</v>
      </c>
      <c r="R92" s="10"/>
      <c r="S92" s="6">
        <f t="shared" si="19"/>
        <v>729.34799999999996</v>
      </c>
      <c r="T92" s="10"/>
      <c r="U92" s="6">
        <f t="shared" si="20"/>
        <v>729.34799999999996</v>
      </c>
      <c r="V92" s="10"/>
      <c r="W92" s="6">
        <f t="shared" si="21"/>
        <v>729.34799999999996</v>
      </c>
      <c r="X92" s="10"/>
      <c r="Y92" s="6">
        <f t="shared" si="14"/>
        <v>729.34799999999996</v>
      </c>
      <c r="Z92" s="10"/>
      <c r="AA92" s="6">
        <f t="shared" si="15"/>
        <v>729.34799999999996</v>
      </c>
    </row>
    <row r="93" spans="1:27" ht="57.75" customHeight="1">
      <c r="A93" s="1" t="s">
        <v>536</v>
      </c>
      <c r="B93" s="3" t="s">
        <v>288</v>
      </c>
      <c r="C93" s="4"/>
      <c r="D93" s="6">
        <v>0</v>
      </c>
      <c r="E93" s="10">
        <f>E94</f>
        <v>0</v>
      </c>
      <c r="F93" s="6">
        <f t="shared" si="16"/>
        <v>0</v>
      </c>
      <c r="G93" s="10">
        <f>G94</f>
        <v>0</v>
      </c>
      <c r="H93" s="6">
        <f t="shared" si="17"/>
        <v>0</v>
      </c>
      <c r="I93" s="10">
        <f>I94</f>
        <v>0</v>
      </c>
      <c r="J93" s="6">
        <f t="shared" si="18"/>
        <v>0</v>
      </c>
      <c r="K93" s="10">
        <f>K94</f>
        <v>0</v>
      </c>
      <c r="L93" s="6">
        <f t="shared" si="11"/>
        <v>0</v>
      </c>
      <c r="M93" s="10">
        <f>M94</f>
        <v>0</v>
      </c>
      <c r="N93" s="6">
        <f t="shared" si="12"/>
        <v>0</v>
      </c>
      <c r="O93" s="10">
        <f>O94</f>
        <v>0</v>
      </c>
      <c r="P93" s="6">
        <f t="shared" si="13"/>
        <v>0</v>
      </c>
      <c r="Q93" s="6">
        <v>0</v>
      </c>
      <c r="R93" s="10">
        <f>R94</f>
        <v>0</v>
      </c>
      <c r="S93" s="6">
        <f t="shared" si="19"/>
        <v>0</v>
      </c>
      <c r="T93" s="10">
        <f>T94</f>
        <v>0</v>
      </c>
      <c r="U93" s="6">
        <f t="shared" si="20"/>
        <v>0</v>
      </c>
      <c r="V93" s="10">
        <f>V94</f>
        <v>0</v>
      </c>
      <c r="W93" s="6">
        <f t="shared" si="21"/>
        <v>0</v>
      </c>
      <c r="X93" s="10">
        <f>X94</f>
        <v>0</v>
      </c>
      <c r="Y93" s="6">
        <f t="shared" si="14"/>
        <v>0</v>
      </c>
      <c r="Z93" s="10">
        <f>Z94</f>
        <v>0</v>
      </c>
      <c r="AA93" s="6">
        <f t="shared" si="15"/>
        <v>0</v>
      </c>
    </row>
    <row r="94" spans="1:27" ht="47.25" customHeight="1">
      <c r="A94" s="1" t="s">
        <v>290</v>
      </c>
      <c r="B94" s="3" t="s">
        <v>289</v>
      </c>
      <c r="C94" s="4"/>
      <c r="D94" s="6">
        <v>0</v>
      </c>
      <c r="E94" s="10">
        <f>E95</f>
        <v>0</v>
      </c>
      <c r="F94" s="6">
        <f t="shared" si="16"/>
        <v>0</v>
      </c>
      <c r="G94" s="10">
        <f>G95</f>
        <v>0</v>
      </c>
      <c r="H94" s="6">
        <f t="shared" si="17"/>
        <v>0</v>
      </c>
      <c r="I94" s="10">
        <f>I95</f>
        <v>0</v>
      </c>
      <c r="J94" s="6">
        <f t="shared" si="18"/>
        <v>0</v>
      </c>
      <c r="K94" s="10">
        <f>K95</f>
        <v>0</v>
      </c>
      <c r="L94" s="6">
        <f t="shared" si="11"/>
        <v>0</v>
      </c>
      <c r="M94" s="10">
        <f>M95</f>
        <v>0</v>
      </c>
      <c r="N94" s="6">
        <f t="shared" si="12"/>
        <v>0</v>
      </c>
      <c r="O94" s="10">
        <f>O95</f>
        <v>0</v>
      </c>
      <c r="P94" s="6">
        <f t="shared" si="13"/>
        <v>0</v>
      </c>
      <c r="Q94" s="6">
        <v>0</v>
      </c>
      <c r="R94" s="10">
        <f>R95</f>
        <v>0</v>
      </c>
      <c r="S94" s="6">
        <f t="shared" si="19"/>
        <v>0</v>
      </c>
      <c r="T94" s="10">
        <f>T95</f>
        <v>0</v>
      </c>
      <c r="U94" s="6">
        <f t="shared" si="20"/>
        <v>0</v>
      </c>
      <c r="V94" s="10">
        <f>V95</f>
        <v>0</v>
      </c>
      <c r="W94" s="6">
        <f t="shared" si="21"/>
        <v>0</v>
      </c>
      <c r="X94" s="10">
        <f>X95</f>
        <v>0</v>
      </c>
      <c r="Y94" s="6">
        <f t="shared" si="14"/>
        <v>0</v>
      </c>
      <c r="Z94" s="10">
        <f>Z95</f>
        <v>0</v>
      </c>
      <c r="AA94" s="6">
        <f t="shared" si="15"/>
        <v>0</v>
      </c>
    </row>
    <row r="95" spans="1:27" ht="51.75" customHeight="1">
      <c r="A95" s="1" t="s">
        <v>64</v>
      </c>
      <c r="B95" s="3" t="s">
        <v>289</v>
      </c>
      <c r="C95" s="4">
        <v>600</v>
      </c>
      <c r="D95" s="6">
        <v>0</v>
      </c>
      <c r="E95" s="10"/>
      <c r="F95" s="6">
        <f t="shared" si="16"/>
        <v>0</v>
      </c>
      <c r="G95" s="10"/>
      <c r="H95" s="6">
        <f t="shared" si="17"/>
        <v>0</v>
      </c>
      <c r="I95" s="10"/>
      <c r="J95" s="6">
        <f t="shared" si="18"/>
        <v>0</v>
      </c>
      <c r="K95" s="10"/>
      <c r="L95" s="6">
        <f t="shared" si="11"/>
        <v>0</v>
      </c>
      <c r="M95" s="10"/>
      <c r="N95" s="6">
        <f t="shared" si="12"/>
        <v>0</v>
      </c>
      <c r="O95" s="10"/>
      <c r="P95" s="6">
        <f t="shared" si="13"/>
        <v>0</v>
      </c>
      <c r="Q95" s="6">
        <v>0</v>
      </c>
      <c r="R95" s="10"/>
      <c r="S95" s="6">
        <f t="shared" si="19"/>
        <v>0</v>
      </c>
      <c r="T95" s="10"/>
      <c r="U95" s="6">
        <f t="shared" si="20"/>
        <v>0</v>
      </c>
      <c r="V95" s="10"/>
      <c r="W95" s="6">
        <f t="shared" si="21"/>
        <v>0</v>
      </c>
      <c r="X95" s="10"/>
      <c r="Y95" s="6">
        <f t="shared" si="14"/>
        <v>0</v>
      </c>
      <c r="Z95" s="10"/>
      <c r="AA95" s="6">
        <f t="shared" si="15"/>
        <v>0</v>
      </c>
    </row>
    <row r="96" spans="1:27" ht="38.25" customHeight="1">
      <c r="A96" s="1" t="s">
        <v>537</v>
      </c>
      <c r="B96" s="3" t="s">
        <v>538</v>
      </c>
      <c r="C96" s="4"/>
      <c r="D96" s="6">
        <v>0</v>
      </c>
      <c r="E96" s="10">
        <f>E97</f>
        <v>0</v>
      </c>
      <c r="F96" s="6">
        <f t="shared" si="16"/>
        <v>0</v>
      </c>
      <c r="G96" s="10">
        <f>G97</f>
        <v>0</v>
      </c>
      <c r="H96" s="6">
        <f t="shared" si="17"/>
        <v>0</v>
      </c>
      <c r="I96" s="10">
        <f>I97</f>
        <v>0</v>
      </c>
      <c r="J96" s="6">
        <f t="shared" si="18"/>
        <v>0</v>
      </c>
      <c r="K96" s="10">
        <f>K97</f>
        <v>0</v>
      </c>
      <c r="L96" s="6">
        <f t="shared" si="11"/>
        <v>0</v>
      </c>
      <c r="M96" s="10">
        <f>M97</f>
        <v>0</v>
      </c>
      <c r="N96" s="6">
        <f t="shared" si="12"/>
        <v>0</v>
      </c>
      <c r="O96" s="10">
        <f>O97</f>
        <v>0</v>
      </c>
      <c r="P96" s="6">
        <f t="shared" si="13"/>
        <v>0</v>
      </c>
      <c r="Q96" s="6">
        <v>0</v>
      </c>
      <c r="R96" s="10">
        <f>R97</f>
        <v>0</v>
      </c>
      <c r="S96" s="6">
        <f t="shared" si="19"/>
        <v>0</v>
      </c>
      <c r="T96" s="10">
        <f>T97</f>
        <v>0</v>
      </c>
      <c r="U96" s="6">
        <f t="shared" si="20"/>
        <v>0</v>
      </c>
      <c r="V96" s="10">
        <f>V97</f>
        <v>0</v>
      </c>
      <c r="W96" s="6">
        <f t="shared" si="21"/>
        <v>0</v>
      </c>
      <c r="X96" s="10">
        <f>X97</f>
        <v>0</v>
      </c>
      <c r="Y96" s="6">
        <f t="shared" si="14"/>
        <v>0</v>
      </c>
      <c r="Z96" s="10">
        <f>Z97</f>
        <v>0</v>
      </c>
      <c r="AA96" s="6">
        <f t="shared" si="15"/>
        <v>0</v>
      </c>
    </row>
    <row r="97" spans="1:27" ht="39.75" customHeight="1">
      <c r="A97" s="1" t="s">
        <v>539</v>
      </c>
      <c r="B97" s="3" t="s">
        <v>540</v>
      </c>
      <c r="C97" s="4"/>
      <c r="D97" s="6">
        <v>0</v>
      </c>
      <c r="E97" s="10">
        <f>E98</f>
        <v>0</v>
      </c>
      <c r="F97" s="6">
        <f t="shared" si="16"/>
        <v>0</v>
      </c>
      <c r="G97" s="10">
        <f>G98</f>
        <v>0</v>
      </c>
      <c r="H97" s="6">
        <f t="shared" si="17"/>
        <v>0</v>
      </c>
      <c r="I97" s="10">
        <f>I98</f>
        <v>0</v>
      </c>
      <c r="J97" s="6">
        <f t="shared" si="18"/>
        <v>0</v>
      </c>
      <c r="K97" s="10">
        <f>K98</f>
        <v>0</v>
      </c>
      <c r="L97" s="6">
        <f t="shared" si="11"/>
        <v>0</v>
      </c>
      <c r="M97" s="10">
        <f>M98</f>
        <v>0</v>
      </c>
      <c r="N97" s="6">
        <f t="shared" si="12"/>
        <v>0</v>
      </c>
      <c r="O97" s="10">
        <f>O98</f>
        <v>0</v>
      </c>
      <c r="P97" s="6">
        <f t="shared" si="13"/>
        <v>0</v>
      </c>
      <c r="Q97" s="6">
        <v>0</v>
      </c>
      <c r="R97" s="10">
        <f>R98</f>
        <v>0</v>
      </c>
      <c r="S97" s="6">
        <f t="shared" si="19"/>
        <v>0</v>
      </c>
      <c r="T97" s="10">
        <f>T98</f>
        <v>0</v>
      </c>
      <c r="U97" s="6">
        <f t="shared" si="20"/>
        <v>0</v>
      </c>
      <c r="V97" s="10">
        <f>V98</f>
        <v>0</v>
      </c>
      <c r="W97" s="6">
        <f t="shared" si="21"/>
        <v>0</v>
      </c>
      <c r="X97" s="10">
        <f>X98</f>
        <v>0</v>
      </c>
      <c r="Y97" s="6">
        <f t="shared" si="14"/>
        <v>0</v>
      </c>
      <c r="Z97" s="10">
        <f>Z98</f>
        <v>0</v>
      </c>
      <c r="AA97" s="6">
        <f t="shared" si="15"/>
        <v>0</v>
      </c>
    </row>
    <row r="98" spans="1:27" ht="51.75" customHeight="1">
      <c r="A98" s="1" t="s">
        <v>64</v>
      </c>
      <c r="B98" s="3" t="s">
        <v>540</v>
      </c>
      <c r="C98" s="4">
        <v>600</v>
      </c>
      <c r="D98" s="6">
        <v>0</v>
      </c>
      <c r="E98" s="10"/>
      <c r="F98" s="6">
        <f t="shared" si="16"/>
        <v>0</v>
      </c>
      <c r="G98" s="10"/>
      <c r="H98" s="6">
        <f t="shared" si="17"/>
        <v>0</v>
      </c>
      <c r="I98" s="10"/>
      <c r="J98" s="6">
        <f t="shared" si="18"/>
        <v>0</v>
      </c>
      <c r="K98" s="10"/>
      <c r="L98" s="6">
        <f t="shared" si="11"/>
        <v>0</v>
      </c>
      <c r="M98" s="10"/>
      <c r="N98" s="6">
        <f t="shared" si="12"/>
        <v>0</v>
      </c>
      <c r="O98" s="10"/>
      <c r="P98" s="6">
        <f t="shared" si="13"/>
        <v>0</v>
      </c>
      <c r="Q98" s="6">
        <v>0</v>
      </c>
      <c r="R98" s="10"/>
      <c r="S98" s="6">
        <f t="shared" si="19"/>
        <v>0</v>
      </c>
      <c r="T98" s="10"/>
      <c r="U98" s="6">
        <f t="shared" si="20"/>
        <v>0</v>
      </c>
      <c r="V98" s="10"/>
      <c r="W98" s="6">
        <f t="shared" si="21"/>
        <v>0</v>
      </c>
      <c r="X98" s="10"/>
      <c r="Y98" s="6">
        <f t="shared" si="14"/>
        <v>0</v>
      </c>
      <c r="Z98" s="10"/>
      <c r="AA98" s="6">
        <f t="shared" si="15"/>
        <v>0</v>
      </c>
    </row>
    <row r="99" spans="1:27" ht="69" customHeight="1">
      <c r="A99" s="1" t="s">
        <v>594</v>
      </c>
      <c r="B99" s="3" t="s">
        <v>595</v>
      </c>
      <c r="C99" s="4"/>
      <c r="D99" s="6"/>
      <c r="E99" s="10"/>
      <c r="F99" s="6">
        <f t="shared" si="16"/>
        <v>0</v>
      </c>
      <c r="G99" s="10">
        <f>G100</f>
        <v>0</v>
      </c>
      <c r="H99" s="6">
        <f t="shared" si="17"/>
        <v>0</v>
      </c>
      <c r="I99" s="10">
        <f>I100</f>
        <v>0</v>
      </c>
      <c r="J99" s="6">
        <f t="shared" si="18"/>
        <v>0</v>
      </c>
      <c r="K99" s="10">
        <f>K100</f>
        <v>0</v>
      </c>
      <c r="L99" s="6">
        <f t="shared" si="11"/>
        <v>0</v>
      </c>
      <c r="M99" s="10">
        <f>M100</f>
        <v>0</v>
      </c>
      <c r="N99" s="6">
        <f t="shared" si="12"/>
        <v>0</v>
      </c>
      <c r="O99" s="10">
        <f>O100</f>
        <v>0</v>
      </c>
      <c r="P99" s="6">
        <f t="shared" si="13"/>
        <v>0</v>
      </c>
      <c r="Q99" s="6"/>
      <c r="R99" s="10"/>
      <c r="S99" s="6">
        <f t="shared" si="19"/>
        <v>0</v>
      </c>
      <c r="T99" s="10">
        <f>T100</f>
        <v>5.6000000000000001E-2</v>
      </c>
      <c r="U99" s="6">
        <f t="shared" si="20"/>
        <v>5.6000000000000001E-2</v>
      </c>
      <c r="V99" s="10">
        <f>V100</f>
        <v>547.21040000000005</v>
      </c>
      <c r="W99" s="6">
        <f t="shared" si="21"/>
        <v>547.26640000000009</v>
      </c>
      <c r="X99" s="10">
        <f>X100</f>
        <v>0</v>
      </c>
      <c r="Y99" s="6">
        <f t="shared" si="14"/>
        <v>547.26640000000009</v>
      </c>
      <c r="Z99" s="10">
        <f>Z100</f>
        <v>0</v>
      </c>
      <c r="AA99" s="6">
        <f t="shared" si="15"/>
        <v>547.26640000000009</v>
      </c>
    </row>
    <row r="100" spans="1:27" ht="56.25" customHeight="1">
      <c r="A100" s="1" t="s">
        <v>596</v>
      </c>
      <c r="B100" s="3" t="s">
        <v>597</v>
      </c>
      <c r="C100" s="4"/>
      <c r="D100" s="6"/>
      <c r="E100" s="10"/>
      <c r="F100" s="6">
        <f t="shared" si="16"/>
        <v>0</v>
      </c>
      <c r="G100" s="10">
        <f>G101</f>
        <v>0</v>
      </c>
      <c r="H100" s="6">
        <f t="shared" si="17"/>
        <v>0</v>
      </c>
      <c r="I100" s="10">
        <f>I101</f>
        <v>0</v>
      </c>
      <c r="J100" s="6">
        <f t="shared" si="18"/>
        <v>0</v>
      </c>
      <c r="K100" s="10">
        <f>K101</f>
        <v>0</v>
      </c>
      <c r="L100" s="6">
        <f t="shared" si="11"/>
        <v>0</v>
      </c>
      <c r="M100" s="10">
        <f>M101</f>
        <v>0</v>
      </c>
      <c r="N100" s="6">
        <f t="shared" si="12"/>
        <v>0</v>
      </c>
      <c r="O100" s="10">
        <f>O101</f>
        <v>0</v>
      </c>
      <c r="P100" s="6">
        <f t="shared" si="13"/>
        <v>0</v>
      </c>
      <c r="Q100" s="6"/>
      <c r="R100" s="10"/>
      <c r="S100" s="6">
        <f t="shared" si="19"/>
        <v>0</v>
      </c>
      <c r="T100" s="10">
        <f>T101</f>
        <v>5.6000000000000001E-2</v>
      </c>
      <c r="U100" s="6">
        <f t="shared" si="20"/>
        <v>5.6000000000000001E-2</v>
      </c>
      <c r="V100" s="10">
        <f>V101</f>
        <v>547.21040000000005</v>
      </c>
      <c r="W100" s="6">
        <f t="shared" si="21"/>
        <v>547.26640000000009</v>
      </c>
      <c r="X100" s="10">
        <f>X101</f>
        <v>0</v>
      </c>
      <c r="Y100" s="6">
        <f t="shared" si="14"/>
        <v>547.26640000000009</v>
      </c>
      <c r="Z100" s="10">
        <f>Z101</f>
        <v>0</v>
      </c>
      <c r="AA100" s="6">
        <f t="shared" si="15"/>
        <v>547.26640000000009</v>
      </c>
    </row>
    <row r="101" spans="1:27" ht="51.75" customHeight="1">
      <c r="A101" s="1" t="s">
        <v>64</v>
      </c>
      <c r="B101" s="3" t="s">
        <v>597</v>
      </c>
      <c r="C101" s="4">
        <v>600</v>
      </c>
      <c r="D101" s="6"/>
      <c r="E101" s="10"/>
      <c r="F101" s="6">
        <f t="shared" si="16"/>
        <v>0</v>
      </c>
      <c r="G101" s="10"/>
      <c r="H101" s="6">
        <f t="shared" si="17"/>
        <v>0</v>
      </c>
      <c r="I101" s="10"/>
      <c r="J101" s="6">
        <f t="shared" si="18"/>
        <v>0</v>
      </c>
      <c r="K101" s="10"/>
      <c r="L101" s="6">
        <f t="shared" si="11"/>
        <v>0</v>
      </c>
      <c r="M101" s="10"/>
      <c r="N101" s="6">
        <f t="shared" si="12"/>
        <v>0</v>
      </c>
      <c r="O101" s="10"/>
      <c r="P101" s="6">
        <f t="shared" si="13"/>
        <v>0</v>
      </c>
      <c r="Q101" s="6"/>
      <c r="R101" s="10"/>
      <c r="S101" s="6">
        <f t="shared" si="19"/>
        <v>0</v>
      </c>
      <c r="T101" s="10">
        <v>5.6000000000000001E-2</v>
      </c>
      <c r="U101" s="6">
        <f t="shared" si="20"/>
        <v>5.6000000000000001E-2</v>
      </c>
      <c r="V101" s="10">
        <v>547.21040000000005</v>
      </c>
      <c r="W101" s="6">
        <f t="shared" si="21"/>
        <v>547.26640000000009</v>
      </c>
      <c r="X101" s="10"/>
      <c r="Y101" s="6">
        <f t="shared" si="14"/>
        <v>547.26640000000009</v>
      </c>
      <c r="Z101" s="10"/>
      <c r="AA101" s="6">
        <f t="shared" si="15"/>
        <v>547.26640000000009</v>
      </c>
    </row>
    <row r="102" spans="1:27" ht="47.25" customHeight="1">
      <c r="A102" s="11" t="s">
        <v>30</v>
      </c>
      <c r="B102" s="9" t="s">
        <v>29</v>
      </c>
      <c r="C102" s="4"/>
      <c r="D102" s="6">
        <v>6291.0893099999994</v>
      </c>
      <c r="E102" s="10">
        <f>E103</f>
        <v>16502.750100000001</v>
      </c>
      <c r="F102" s="6">
        <f t="shared" si="16"/>
        <v>22793.83941</v>
      </c>
      <c r="G102" s="10">
        <f>G103</f>
        <v>0</v>
      </c>
      <c r="H102" s="6">
        <f t="shared" si="17"/>
        <v>22793.83941</v>
      </c>
      <c r="I102" s="10">
        <f>I103</f>
        <v>0</v>
      </c>
      <c r="J102" s="6">
        <f t="shared" si="18"/>
        <v>22793.83941</v>
      </c>
      <c r="K102" s="10">
        <f>K103</f>
        <v>0</v>
      </c>
      <c r="L102" s="6">
        <f t="shared" si="11"/>
        <v>22793.83941</v>
      </c>
      <c r="M102" s="10">
        <f>M103</f>
        <v>0</v>
      </c>
      <c r="N102" s="6">
        <f t="shared" si="12"/>
        <v>22793.83941</v>
      </c>
      <c r="O102" s="10">
        <f>O103</f>
        <v>0</v>
      </c>
      <c r="P102" s="6">
        <f t="shared" si="13"/>
        <v>22793.83941</v>
      </c>
      <c r="Q102" s="6">
        <v>6291.0893099999994</v>
      </c>
      <c r="R102" s="10">
        <f>R103</f>
        <v>16015.448700000001</v>
      </c>
      <c r="S102" s="6">
        <f t="shared" si="19"/>
        <v>22306.53801</v>
      </c>
      <c r="T102" s="10">
        <f>T103</f>
        <v>0</v>
      </c>
      <c r="U102" s="6">
        <f t="shared" si="20"/>
        <v>22306.53801</v>
      </c>
      <c r="V102" s="10">
        <f>V103</f>
        <v>0</v>
      </c>
      <c r="W102" s="6">
        <f t="shared" si="21"/>
        <v>22306.53801</v>
      </c>
      <c r="X102" s="10">
        <f>X103</f>
        <v>0</v>
      </c>
      <c r="Y102" s="6">
        <f t="shared" si="14"/>
        <v>22306.53801</v>
      </c>
      <c r="Z102" s="10">
        <f>Z103</f>
        <v>0</v>
      </c>
      <c r="AA102" s="6">
        <f t="shared" si="15"/>
        <v>22306.53801</v>
      </c>
    </row>
    <row r="103" spans="1:27" ht="63" customHeight="1">
      <c r="A103" s="12" t="s">
        <v>292</v>
      </c>
      <c r="B103" s="3" t="s">
        <v>291</v>
      </c>
      <c r="C103" s="4"/>
      <c r="D103" s="6">
        <v>6291.0893099999994</v>
      </c>
      <c r="E103" s="10">
        <f>E104+E112+E114+E117+E119+E110+E106+E108</f>
        <v>16502.750100000001</v>
      </c>
      <c r="F103" s="6">
        <f t="shared" si="16"/>
        <v>22793.83941</v>
      </c>
      <c r="G103" s="10">
        <f>G104+G112+G114+G117+G119+G110+G106+G108</f>
        <v>0</v>
      </c>
      <c r="H103" s="6">
        <f t="shared" si="17"/>
        <v>22793.83941</v>
      </c>
      <c r="I103" s="10">
        <f>I104+I112+I114+I117+I119+I110+I106+I108</f>
        <v>0</v>
      </c>
      <c r="J103" s="6">
        <f t="shared" si="18"/>
        <v>22793.83941</v>
      </c>
      <c r="K103" s="10">
        <f>K104+K112+K114+K117+K119+K110+K106+K108</f>
        <v>0</v>
      </c>
      <c r="L103" s="6">
        <f t="shared" si="11"/>
        <v>22793.83941</v>
      </c>
      <c r="M103" s="10">
        <f>M104+M112+M114+M117+M119+M110+M106+M108</f>
        <v>0</v>
      </c>
      <c r="N103" s="6">
        <f t="shared" si="12"/>
        <v>22793.83941</v>
      </c>
      <c r="O103" s="10">
        <f>O104+O112+O114+O117+O119+O110+O106+O108</f>
        <v>0</v>
      </c>
      <c r="P103" s="6">
        <f t="shared" si="13"/>
        <v>22793.83941</v>
      </c>
      <c r="Q103" s="6">
        <v>6291.0893099999994</v>
      </c>
      <c r="R103" s="10">
        <f>R104+R112+R114+R117+R119+R110+R106+R108</f>
        <v>16015.448700000001</v>
      </c>
      <c r="S103" s="6">
        <f t="shared" si="19"/>
        <v>22306.53801</v>
      </c>
      <c r="T103" s="10">
        <f>T104+T112+T114+T117+T119+T110+T106+T108</f>
        <v>0</v>
      </c>
      <c r="U103" s="6">
        <f t="shared" si="20"/>
        <v>22306.53801</v>
      </c>
      <c r="V103" s="10">
        <f>V104+V112+V114+V117+V119+V110+V106+V108</f>
        <v>0</v>
      </c>
      <c r="W103" s="6">
        <f t="shared" si="21"/>
        <v>22306.53801</v>
      </c>
      <c r="X103" s="10">
        <f>X104+X112+X114+X117+X119+X110+X106+X108</f>
        <v>0</v>
      </c>
      <c r="Y103" s="6">
        <f t="shared" si="14"/>
        <v>22306.53801</v>
      </c>
      <c r="Z103" s="10">
        <f>Z104+Z112+Z114+Z117+Z119+Z110+Z106+Z108</f>
        <v>0</v>
      </c>
      <c r="AA103" s="6">
        <f t="shared" si="15"/>
        <v>22306.53801</v>
      </c>
    </row>
    <row r="104" spans="1:27" ht="60.75" customHeight="1">
      <c r="A104" s="1" t="s">
        <v>364</v>
      </c>
      <c r="B104" s="14" t="s">
        <v>365</v>
      </c>
      <c r="C104" s="4"/>
      <c r="D104" s="6">
        <v>0</v>
      </c>
      <c r="E104" s="10">
        <f>E105</f>
        <v>0</v>
      </c>
      <c r="F104" s="6">
        <f t="shared" si="16"/>
        <v>0</v>
      </c>
      <c r="G104" s="10">
        <f>G105</f>
        <v>0</v>
      </c>
      <c r="H104" s="6">
        <f t="shared" si="17"/>
        <v>0</v>
      </c>
      <c r="I104" s="10">
        <f>I105</f>
        <v>0</v>
      </c>
      <c r="J104" s="6">
        <f t="shared" si="18"/>
        <v>0</v>
      </c>
      <c r="K104" s="10">
        <f>K105</f>
        <v>0</v>
      </c>
      <c r="L104" s="6">
        <f t="shared" si="11"/>
        <v>0</v>
      </c>
      <c r="M104" s="10">
        <f>M105</f>
        <v>0</v>
      </c>
      <c r="N104" s="6">
        <f t="shared" si="12"/>
        <v>0</v>
      </c>
      <c r="O104" s="10">
        <f>O105</f>
        <v>0</v>
      </c>
      <c r="P104" s="6">
        <f t="shared" si="13"/>
        <v>0</v>
      </c>
      <c r="Q104" s="6">
        <v>0</v>
      </c>
      <c r="R104" s="10">
        <f>R105</f>
        <v>0</v>
      </c>
      <c r="S104" s="6">
        <f t="shared" si="19"/>
        <v>0</v>
      </c>
      <c r="T104" s="10">
        <f>T105</f>
        <v>0</v>
      </c>
      <c r="U104" s="6">
        <f t="shared" si="20"/>
        <v>0</v>
      </c>
      <c r="V104" s="10">
        <f>V105</f>
        <v>0</v>
      </c>
      <c r="W104" s="6">
        <f t="shared" si="21"/>
        <v>0</v>
      </c>
      <c r="X104" s="10">
        <f>X105</f>
        <v>0</v>
      </c>
      <c r="Y104" s="6">
        <f t="shared" si="14"/>
        <v>0</v>
      </c>
      <c r="Z104" s="10">
        <f>Z105</f>
        <v>0</v>
      </c>
      <c r="AA104" s="6">
        <f t="shared" si="15"/>
        <v>0</v>
      </c>
    </row>
    <row r="105" spans="1:27" ht="48.75" customHeight="1">
      <c r="A105" s="1" t="s">
        <v>64</v>
      </c>
      <c r="B105" s="14" t="s">
        <v>365</v>
      </c>
      <c r="C105" s="4">
        <v>600</v>
      </c>
      <c r="D105" s="6">
        <v>0</v>
      </c>
      <c r="E105" s="10"/>
      <c r="F105" s="6">
        <f t="shared" si="16"/>
        <v>0</v>
      </c>
      <c r="G105" s="10"/>
      <c r="H105" s="6">
        <f t="shared" si="17"/>
        <v>0</v>
      </c>
      <c r="I105" s="10"/>
      <c r="J105" s="6">
        <f t="shared" si="18"/>
        <v>0</v>
      </c>
      <c r="K105" s="10"/>
      <c r="L105" s="6">
        <f t="shared" si="11"/>
        <v>0</v>
      </c>
      <c r="M105" s="10"/>
      <c r="N105" s="6">
        <f t="shared" si="12"/>
        <v>0</v>
      </c>
      <c r="O105" s="10"/>
      <c r="P105" s="6">
        <f t="shared" si="13"/>
        <v>0</v>
      </c>
      <c r="Q105" s="6">
        <v>0</v>
      </c>
      <c r="R105" s="10"/>
      <c r="S105" s="6">
        <f t="shared" si="19"/>
        <v>0</v>
      </c>
      <c r="T105" s="10"/>
      <c r="U105" s="6">
        <f t="shared" si="20"/>
        <v>0</v>
      </c>
      <c r="V105" s="10"/>
      <c r="W105" s="6">
        <f t="shared" si="21"/>
        <v>0</v>
      </c>
      <c r="X105" s="10"/>
      <c r="Y105" s="6">
        <f t="shared" si="14"/>
        <v>0</v>
      </c>
      <c r="Z105" s="10"/>
      <c r="AA105" s="6">
        <f t="shared" si="15"/>
        <v>0</v>
      </c>
    </row>
    <row r="106" spans="1:27" ht="57.75" customHeight="1">
      <c r="A106" s="1" t="s">
        <v>552</v>
      </c>
      <c r="B106" s="14" t="s">
        <v>553</v>
      </c>
      <c r="C106" s="4"/>
      <c r="D106" s="6">
        <v>2725.1348500000004</v>
      </c>
      <c r="E106" s="10">
        <f>E107</f>
        <v>0</v>
      </c>
      <c r="F106" s="6">
        <f t="shared" si="16"/>
        <v>2725.1348500000004</v>
      </c>
      <c r="G106" s="10">
        <f>G107</f>
        <v>0</v>
      </c>
      <c r="H106" s="6">
        <f t="shared" si="17"/>
        <v>2725.1348500000004</v>
      </c>
      <c r="I106" s="10">
        <f>I107</f>
        <v>0</v>
      </c>
      <c r="J106" s="6">
        <f t="shared" si="18"/>
        <v>2725.1348500000004</v>
      </c>
      <c r="K106" s="10">
        <f>K107</f>
        <v>0</v>
      </c>
      <c r="L106" s="6">
        <f t="shared" si="11"/>
        <v>2725.1348500000004</v>
      </c>
      <c r="M106" s="10">
        <f>M107</f>
        <v>0</v>
      </c>
      <c r="N106" s="6">
        <f t="shared" si="12"/>
        <v>2725.1348500000004</v>
      </c>
      <c r="O106" s="10">
        <f>O107</f>
        <v>0</v>
      </c>
      <c r="P106" s="6">
        <f t="shared" si="13"/>
        <v>2725.1348500000004</v>
      </c>
      <c r="Q106" s="6">
        <v>2727.7547500000001</v>
      </c>
      <c r="R106" s="10">
        <f>R107</f>
        <v>0</v>
      </c>
      <c r="S106" s="6">
        <f t="shared" si="19"/>
        <v>2727.7547500000001</v>
      </c>
      <c r="T106" s="10">
        <f>T107</f>
        <v>0</v>
      </c>
      <c r="U106" s="6">
        <f t="shared" si="20"/>
        <v>2727.7547500000001</v>
      </c>
      <c r="V106" s="10">
        <f>V107</f>
        <v>0</v>
      </c>
      <c r="W106" s="6">
        <f t="shared" si="21"/>
        <v>2727.7547500000001</v>
      </c>
      <c r="X106" s="10">
        <f>X107</f>
        <v>0</v>
      </c>
      <c r="Y106" s="6">
        <f t="shared" si="14"/>
        <v>2727.7547500000001</v>
      </c>
      <c r="Z106" s="10">
        <f>Z107</f>
        <v>0</v>
      </c>
      <c r="AA106" s="6">
        <f t="shared" si="15"/>
        <v>2727.7547500000001</v>
      </c>
    </row>
    <row r="107" spans="1:27" ht="48.75" customHeight="1">
      <c r="A107" s="1" t="s">
        <v>64</v>
      </c>
      <c r="B107" s="14" t="s">
        <v>553</v>
      </c>
      <c r="C107" s="4">
        <v>600</v>
      </c>
      <c r="D107" s="6">
        <v>2725.1348500000004</v>
      </c>
      <c r="E107" s="10"/>
      <c r="F107" s="6">
        <f t="shared" si="16"/>
        <v>2725.1348500000004</v>
      </c>
      <c r="G107" s="10"/>
      <c r="H107" s="6">
        <f t="shared" si="17"/>
        <v>2725.1348500000004</v>
      </c>
      <c r="I107" s="10"/>
      <c r="J107" s="6">
        <f t="shared" si="18"/>
        <v>2725.1348500000004</v>
      </c>
      <c r="K107" s="10"/>
      <c r="L107" s="6">
        <f t="shared" si="11"/>
        <v>2725.1348500000004</v>
      </c>
      <c r="M107" s="10"/>
      <c r="N107" s="6">
        <f t="shared" si="12"/>
        <v>2725.1348500000004</v>
      </c>
      <c r="O107" s="10"/>
      <c r="P107" s="6">
        <f t="shared" si="13"/>
        <v>2725.1348500000004</v>
      </c>
      <c r="Q107" s="6">
        <v>2727.7547500000001</v>
      </c>
      <c r="R107" s="10"/>
      <c r="S107" s="6">
        <f t="shared" si="19"/>
        <v>2727.7547500000001</v>
      </c>
      <c r="T107" s="10"/>
      <c r="U107" s="6">
        <f t="shared" si="20"/>
        <v>2727.7547500000001</v>
      </c>
      <c r="V107" s="10"/>
      <c r="W107" s="6">
        <f t="shared" si="21"/>
        <v>2727.7547500000001</v>
      </c>
      <c r="X107" s="10"/>
      <c r="Y107" s="6">
        <f t="shared" si="14"/>
        <v>2727.7547500000001</v>
      </c>
      <c r="Z107" s="10"/>
      <c r="AA107" s="6">
        <f t="shared" si="15"/>
        <v>2727.7547500000001</v>
      </c>
    </row>
    <row r="108" spans="1:27" ht="58.5" customHeight="1">
      <c r="A108" s="1" t="s">
        <v>554</v>
      </c>
      <c r="B108" s="14" t="s">
        <v>555</v>
      </c>
      <c r="C108" s="4"/>
      <c r="D108" s="6">
        <v>62.877600000000001</v>
      </c>
      <c r="E108" s="10">
        <f>E109</f>
        <v>16502.750100000001</v>
      </c>
      <c r="F108" s="6">
        <f t="shared" si="16"/>
        <v>16565.627700000001</v>
      </c>
      <c r="G108" s="10">
        <f>G109</f>
        <v>0</v>
      </c>
      <c r="H108" s="6">
        <f t="shared" si="17"/>
        <v>16565.627700000001</v>
      </c>
      <c r="I108" s="10">
        <f>I109</f>
        <v>0</v>
      </c>
      <c r="J108" s="6">
        <f t="shared" si="18"/>
        <v>16565.627700000001</v>
      </c>
      <c r="K108" s="10">
        <f>K109</f>
        <v>0</v>
      </c>
      <c r="L108" s="6">
        <f t="shared" si="11"/>
        <v>16565.627700000001</v>
      </c>
      <c r="M108" s="10">
        <f>M109</f>
        <v>0</v>
      </c>
      <c r="N108" s="6">
        <f t="shared" si="12"/>
        <v>16565.627700000001</v>
      </c>
      <c r="O108" s="10">
        <f>O109</f>
        <v>0</v>
      </c>
      <c r="P108" s="6">
        <f t="shared" si="13"/>
        <v>16565.627700000001</v>
      </c>
      <c r="Q108" s="6">
        <v>60.2577</v>
      </c>
      <c r="R108" s="10">
        <f>R109</f>
        <v>16015.448700000001</v>
      </c>
      <c r="S108" s="6">
        <f t="shared" si="19"/>
        <v>16075.706400000001</v>
      </c>
      <c r="T108" s="10">
        <f>T109</f>
        <v>0</v>
      </c>
      <c r="U108" s="6">
        <f t="shared" si="20"/>
        <v>16075.706400000001</v>
      </c>
      <c r="V108" s="10">
        <f>V109</f>
        <v>0</v>
      </c>
      <c r="W108" s="6">
        <f t="shared" si="21"/>
        <v>16075.706400000001</v>
      </c>
      <c r="X108" s="10">
        <f>X109</f>
        <v>0</v>
      </c>
      <c r="Y108" s="6">
        <f t="shared" si="14"/>
        <v>16075.706400000001</v>
      </c>
      <c r="Z108" s="10">
        <f>Z109</f>
        <v>0</v>
      </c>
      <c r="AA108" s="6">
        <f t="shared" si="15"/>
        <v>16075.706400000001</v>
      </c>
    </row>
    <row r="109" spans="1:27" ht="48.75" customHeight="1">
      <c r="A109" s="1" t="s">
        <v>64</v>
      </c>
      <c r="B109" s="14" t="s">
        <v>555</v>
      </c>
      <c r="C109" s="4">
        <v>600</v>
      </c>
      <c r="D109" s="6">
        <v>62.877600000000001</v>
      </c>
      <c r="E109" s="10">
        <v>16502.750100000001</v>
      </c>
      <c r="F109" s="6">
        <f t="shared" si="16"/>
        <v>16565.627700000001</v>
      </c>
      <c r="G109" s="10"/>
      <c r="H109" s="6">
        <f t="shared" si="17"/>
        <v>16565.627700000001</v>
      </c>
      <c r="I109" s="10"/>
      <c r="J109" s="6">
        <f t="shared" si="18"/>
        <v>16565.627700000001</v>
      </c>
      <c r="K109" s="10"/>
      <c r="L109" s="6">
        <f t="shared" si="11"/>
        <v>16565.627700000001</v>
      </c>
      <c r="M109" s="10"/>
      <c r="N109" s="6">
        <f t="shared" si="12"/>
        <v>16565.627700000001</v>
      </c>
      <c r="O109" s="10"/>
      <c r="P109" s="6">
        <f t="shared" si="13"/>
        <v>16565.627700000001</v>
      </c>
      <c r="Q109" s="6">
        <v>60.2577</v>
      </c>
      <c r="R109" s="10">
        <v>16015.448700000001</v>
      </c>
      <c r="S109" s="6">
        <f t="shared" si="19"/>
        <v>16075.706400000001</v>
      </c>
      <c r="T109" s="10"/>
      <c r="U109" s="6">
        <f t="shared" si="20"/>
        <v>16075.706400000001</v>
      </c>
      <c r="V109" s="10"/>
      <c r="W109" s="6">
        <f t="shared" si="21"/>
        <v>16075.706400000001</v>
      </c>
      <c r="X109" s="10"/>
      <c r="Y109" s="6">
        <f t="shared" si="14"/>
        <v>16075.706400000001</v>
      </c>
      <c r="Z109" s="10"/>
      <c r="AA109" s="6">
        <f t="shared" si="15"/>
        <v>16075.706400000001</v>
      </c>
    </row>
    <row r="110" spans="1:27" ht="48.75" customHeight="1">
      <c r="A110" s="1" t="s">
        <v>530</v>
      </c>
      <c r="B110" s="14" t="s">
        <v>509</v>
      </c>
      <c r="C110" s="4"/>
      <c r="D110" s="6">
        <v>0</v>
      </c>
      <c r="E110" s="10">
        <f>E111</f>
        <v>0</v>
      </c>
      <c r="F110" s="6">
        <f t="shared" si="16"/>
        <v>0</v>
      </c>
      <c r="G110" s="10">
        <f>G111</f>
        <v>0</v>
      </c>
      <c r="H110" s="6">
        <f t="shared" si="17"/>
        <v>0</v>
      </c>
      <c r="I110" s="10">
        <f>I111</f>
        <v>0</v>
      </c>
      <c r="J110" s="6">
        <f t="shared" si="18"/>
        <v>0</v>
      </c>
      <c r="K110" s="10">
        <f>K111</f>
        <v>0</v>
      </c>
      <c r="L110" s="6">
        <f t="shared" si="11"/>
        <v>0</v>
      </c>
      <c r="M110" s="10">
        <f>M111</f>
        <v>0</v>
      </c>
      <c r="N110" s="6">
        <f t="shared" si="12"/>
        <v>0</v>
      </c>
      <c r="O110" s="10">
        <f>O111</f>
        <v>0</v>
      </c>
      <c r="P110" s="6">
        <f t="shared" si="13"/>
        <v>0</v>
      </c>
      <c r="Q110" s="6">
        <v>0</v>
      </c>
      <c r="R110" s="10">
        <f>R111</f>
        <v>0</v>
      </c>
      <c r="S110" s="6">
        <f t="shared" si="19"/>
        <v>0</v>
      </c>
      <c r="T110" s="10">
        <f>T111</f>
        <v>0</v>
      </c>
      <c r="U110" s="6">
        <f t="shared" si="20"/>
        <v>0</v>
      </c>
      <c r="V110" s="10">
        <f>V111</f>
        <v>0</v>
      </c>
      <c r="W110" s="6">
        <f t="shared" si="21"/>
        <v>0</v>
      </c>
      <c r="X110" s="10">
        <f>X111</f>
        <v>0</v>
      </c>
      <c r="Y110" s="6">
        <f t="shared" si="14"/>
        <v>0</v>
      </c>
      <c r="Z110" s="10">
        <f>Z111</f>
        <v>0</v>
      </c>
      <c r="AA110" s="6">
        <f t="shared" si="15"/>
        <v>0</v>
      </c>
    </row>
    <row r="111" spans="1:27" ht="48.75" customHeight="1">
      <c r="A111" s="1" t="s">
        <v>64</v>
      </c>
      <c r="B111" s="14" t="s">
        <v>509</v>
      </c>
      <c r="C111" s="4">
        <v>600</v>
      </c>
      <c r="D111" s="6">
        <v>0</v>
      </c>
      <c r="E111" s="10"/>
      <c r="F111" s="6">
        <f t="shared" si="16"/>
        <v>0</v>
      </c>
      <c r="G111" s="10"/>
      <c r="H111" s="6">
        <f t="shared" si="17"/>
        <v>0</v>
      </c>
      <c r="I111" s="10"/>
      <c r="J111" s="6">
        <f t="shared" si="18"/>
        <v>0</v>
      </c>
      <c r="K111" s="10"/>
      <c r="L111" s="6">
        <f t="shared" si="11"/>
        <v>0</v>
      </c>
      <c r="M111" s="10"/>
      <c r="N111" s="6">
        <f t="shared" si="12"/>
        <v>0</v>
      </c>
      <c r="O111" s="10"/>
      <c r="P111" s="6">
        <f t="shared" si="13"/>
        <v>0</v>
      </c>
      <c r="Q111" s="6">
        <v>0</v>
      </c>
      <c r="R111" s="10"/>
      <c r="S111" s="6">
        <f t="shared" si="19"/>
        <v>0</v>
      </c>
      <c r="T111" s="10"/>
      <c r="U111" s="6">
        <f t="shared" si="20"/>
        <v>0</v>
      </c>
      <c r="V111" s="10"/>
      <c r="W111" s="6">
        <f t="shared" si="21"/>
        <v>0</v>
      </c>
      <c r="X111" s="10"/>
      <c r="Y111" s="6">
        <f t="shared" si="14"/>
        <v>0</v>
      </c>
      <c r="Z111" s="10"/>
      <c r="AA111" s="6">
        <f t="shared" si="15"/>
        <v>0</v>
      </c>
    </row>
    <row r="112" spans="1:27" ht="136.5" customHeight="1">
      <c r="A112" s="13" t="s">
        <v>293</v>
      </c>
      <c r="B112" s="14" t="s">
        <v>294</v>
      </c>
      <c r="C112" s="4"/>
      <c r="D112" s="6">
        <v>434.02499999999998</v>
      </c>
      <c r="E112" s="10">
        <f>E113</f>
        <v>0</v>
      </c>
      <c r="F112" s="6">
        <f t="shared" si="16"/>
        <v>434.02499999999998</v>
      </c>
      <c r="G112" s="10">
        <f>G113</f>
        <v>0</v>
      </c>
      <c r="H112" s="6">
        <f t="shared" si="17"/>
        <v>434.02499999999998</v>
      </c>
      <c r="I112" s="10">
        <f>I113</f>
        <v>0</v>
      </c>
      <c r="J112" s="6">
        <f t="shared" si="18"/>
        <v>434.02499999999998</v>
      </c>
      <c r="K112" s="10">
        <f>K113</f>
        <v>0</v>
      </c>
      <c r="L112" s="6">
        <f t="shared" si="11"/>
        <v>434.02499999999998</v>
      </c>
      <c r="M112" s="10">
        <f>M113</f>
        <v>0</v>
      </c>
      <c r="N112" s="6">
        <f t="shared" si="12"/>
        <v>434.02499999999998</v>
      </c>
      <c r="O112" s="10">
        <f>O113</f>
        <v>0</v>
      </c>
      <c r="P112" s="6">
        <f t="shared" si="13"/>
        <v>434.02499999999998</v>
      </c>
      <c r="Q112" s="6">
        <v>434.02499999999998</v>
      </c>
      <c r="R112" s="10">
        <f>R113</f>
        <v>0</v>
      </c>
      <c r="S112" s="6">
        <f t="shared" si="19"/>
        <v>434.02499999999998</v>
      </c>
      <c r="T112" s="10">
        <f>T113</f>
        <v>0</v>
      </c>
      <c r="U112" s="6">
        <f t="shared" si="20"/>
        <v>434.02499999999998</v>
      </c>
      <c r="V112" s="10">
        <f>V113</f>
        <v>0</v>
      </c>
      <c r="W112" s="6">
        <f t="shared" si="21"/>
        <v>434.02499999999998</v>
      </c>
      <c r="X112" s="10">
        <f>X113</f>
        <v>0</v>
      </c>
      <c r="Y112" s="6">
        <f t="shared" si="14"/>
        <v>434.02499999999998</v>
      </c>
      <c r="Z112" s="10">
        <f>Z113</f>
        <v>0</v>
      </c>
      <c r="AA112" s="6">
        <f t="shared" si="15"/>
        <v>434.02499999999998</v>
      </c>
    </row>
    <row r="113" spans="1:27" ht="51.75" customHeight="1">
      <c r="A113" s="1" t="s">
        <v>64</v>
      </c>
      <c r="B113" s="14" t="s">
        <v>294</v>
      </c>
      <c r="C113" s="4">
        <v>600</v>
      </c>
      <c r="D113" s="6">
        <v>434.02499999999998</v>
      </c>
      <c r="E113" s="10"/>
      <c r="F113" s="6">
        <f t="shared" si="16"/>
        <v>434.02499999999998</v>
      </c>
      <c r="G113" s="10"/>
      <c r="H113" s="6">
        <f t="shared" si="17"/>
        <v>434.02499999999998</v>
      </c>
      <c r="I113" s="10"/>
      <c r="J113" s="6">
        <f t="shared" si="18"/>
        <v>434.02499999999998</v>
      </c>
      <c r="K113" s="10"/>
      <c r="L113" s="6">
        <f t="shared" si="11"/>
        <v>434.02499999999998</v>
      </c>
      <c r="M113" s="10"/>
      <c r="N113" s="6">
        <f t="shared" si="12"/>
        <v>434.02499999999998</v>
      </c>
      <c r="O113" s="10"/>
      <c r="P113" s="6">
        <f t="shared" si="13"/>
        <v>434.02499999999998</v>
      </c>
      <c r="Q113" s="6">
        <v>434.02499999999998</v>
      </c>
      <c r="R113" s="10"/>
      <c r="S113" s="6">
        <f t="shared" si="19"/>
        <v>434.02499999999998</v>
      </c>
      <c r="T113" s="10"/>
      <c r="U113" s="6">
        <f t="shared" si="20"/>
        <v>434.02499999999998</v>
      </c>
      <c r="V113" s="10"/>
      <c r="W113" s="6">
        <f t="shared" si="21"/>
        <v>434.02499999999998</v>
      </c>
      <c r="X113" s="10"/>
      <c r="Y113" s="6">
        <f t="shared" si="14"/>
        <v>434.02499999999998</v>
      </c>
      <c r="Z113" s="10"/>
      <c r="AA113" s="6">
        <f t="shared" si="15"/>
        <v>434.02499999999998</v>
      </c>
    </row>
    <row r="114" spans="1:27" ht="98.25" customHeight="1">
      <c r="A114" s="13" t="s">
        <v>295</v>
      </c>
      <c r="B114" s="14" t="s">
        <v>296</v>
      </c>
      <c r="C114" s="4"/>
      <c r="D114" s="6">
        <v>1762.9778599999997</v>
      </c>
      <c r="E114" s="10">
        <f>E115+E116</f>
        <v>0</v>
      </c>
      <c r="F114" s="6">
        <f t="shared" si="16"/>
        <v>1762.9778599999997</v>
      </c>
      <c r="G114" s="10">
        <f>G115+G116</f>
        <v>0</v>
      </c>
      <c r="H114" s="6">
        <f t="shared" si="17"/>
        <v>1762.9778599999997</v>
      </c>
      <c r="I114" s="10">
        <f>I115+I116</f>
        <v>0</v>
      </c>
      <c r="J114" s="6">
        <f t="shared" si="18"/>
        <v>1762.9778599999997</v>
      </c>
      <c r="K114" s="10">
        <f>K115+K116</f>
        <v>0</v>
      </c>
      <c r="L114" s="6">
        <f t="shared" si="11"/>
        <v>1762.9778599999997</v>
      </c>
      <c r="M114" s="10">
        <f>M115+M116</f>
        <v>0</v>
      </c>
      <c r="N114" s="6">
        <f t="shared" si="12"/>
        <v>1762.9778599999997</v>
      </c>
      <c r="O114" s="10">
        <f>O115+O116</f>
        <v>0</v>
      </c>
      <c r="P114" s="6">
        <f t="shared" si="13"/>
        <v>1762.9778599999997</v>
      </c>
      <c r="Q114" s="6">
        <v>1762.9778599999997</v>
      </c>
      <c r="R114" s="10">
        <f>R115+R116</f>
        <v>0</v>
      </c>
      <c r="S114" s="6">
        <f t="shared" si="19"/>
        <v>1762.9778599999997</v>
      </c>
      <c r="T114" s="10">
        <f>T115+T116</f>
        <v>0</v>
      </c>
      <c r="U114" s="6">
        <f t="shared" si="20"/>
        <v>1762.9778599999997</v>
      </c>
      <c r="V114" s="10">
        <f>V115+V116</f>
        <v>0</v>
      </c>
      <c r="W114" s="6">
        <f t="shared" si="21"/>
        <v>1762.9778599999997</v>
      </c>
      <c r="X114" s="10">
        <f>X115+X116</f>
        <v>0</v>
      </c>
      <c r="Y114" s="6">
        <f t="shared" si="14"/>
        <v>1762.9778599999997</v>
      </c>
      <c r="Z114" s="10">
        <f>Z115+Z116</f>
        <v>0</v>
      </c>
      <c r="AA114" s="6">
        <f t="shared" si="15"/>
        <v>1762.9778599999997</v>
      </c>
    </row>
    <row r="115" spans="1:27" ht="36" customHeight="1">
      <c r="A115" s="1" t="s">
        <v>321</v>
      </c>
      <c r="B115" s="14" t="s">
        <v>296</v>
      </c>
      <c r="C115" s="4">
        <v>300</v>
      </c>
      <c r="D115" s="6">
        <v>1735.91913</v>
      </c>
      <c r="E115" s="10"/>
      <c r="F115" s="6">
        <f t="shared" si="16"/>
        <v>1735.91913</v>
      </c>
      <c r="G115" s="10"/>
      <c r="H115" s="6">
        <f t="shared" si="17"/>
        <v>1735.91913</v>
      </c>
      <c r="I115" s="10"/>
      <c r="J115" s="6">
        <f t="shared" si="18"/>
        <v>1735.91913</v>
      </c>
      <c r="K115" s="10"/>
      <c r="L115" s="6">
        <f t="shared" si="11"/>
        <v>1735.91913</v>
      </c>
      <c r="M115" s="10"/>
      <c r="N115" s="6">
        <f t="shared" si="12"/>
        <v>1735.91913</v>
      </c>
      <c r="O115" s="10"/>
      <c r="P115" s="6">
        <f t="shared" si="13"/>
        <v>1735.91913</v>
      </c>
      <c r="Q115" s="6">
        <v>1735.91913</v>
      </c>
      <c r="R115" s="10"/>
      <c r="S115" s="6">
        <f t="shared" si="19"/>
        <v>1735.91913</v>
      </c>
      <c r="T115" s="10"/>
      <c r="U115" s="6">
        <f t="shared" si="20"/>
        <v>1735.91913</v>
      </c>
      <c r="V115" s="10"/>
      <c r="W115" s="6">
        <f t="shared" si="21"/>
        <v>1735.91913</v>
      </c>
      <c r="X115" s="10"/>
      <c r="Y115" s="6">
        <f t="shared" si="14"/>
        <v>1735.91913</v>
      </c>
      <c r="Z115" s="10"/>
      <c r="AA115" s="6">
        <f t="shared" si="15"/>
        <v>1735.91913</v>
      </c>
    </row>
    <row r="116" spans="1:27" ht="48.75" customHeight="1">
      <c r="A116" s="1" t="s">
        <v>64</v>
      </c>
      <c r="B116" s="14" t="s">
        <v>296</v>
      </c>
      <c r="C116" s="4">
        <v>600</v>
      </c>
      <c r="D116" s="6">
        <v>27.058729999999997</v>
      </c>
      <c r="E116" s="10"/>
      <c r="F116" s="6">
        <f t="shared" si="16"/>
        <v>27.058729999999997</v>
      </c>
      <c r="G116" s="10"/>
      <c r="H116" s="6">
        <f t="shared" si="17"/>
        <v>27.058729999999997</v>
      </c>
      <c r="I116" s="10"/>
      <c r="J116" s="6">
        <f t="shared" si="18"/>
        <v>27.058729999999997</v>
      </c>
      <c r="K116" s="10"/>
      <c r="L116" s="6">
        <f t="shared" si="11"/>
        <v>27.058729999999997</v>
      </c>
      <c r="M116" s="10"/>
      <c r="N116" s="6">
        <f t="shared" si="12"/>
        <v>27.058729999999997</v>
      </c>
      <c r="O116" s="10"/>
      <c r="P116" s="6">
        <f t="shared" si="13"/>
        <v>27.058729999999997</v>
      </c>
      <c r="Q116" s="6">
        <v>27.058729999999997</v>
      </c>
      <c r="R116" s="10"/>
      <c r="S116" s="6">
        <f t="shared" si="19"/>
        <v>27.058729999999997</v>
      </c>
      <c r="T116" s="10"/>
      <c r="U116" s="6">
        <f t="shared" si="20"/>
        <v>27.058729999999997</v>
      </c>
      <c r="V116" s="10"/>
      <c r="W116" s="6">
        <f t="shared" si="21"/>
        <v>27.058729999999997</v>
      </c>
      <c r="X116" s="10"/>
      <c r="Y116" s="6">
        <f t="shared" si="14"/>
        <v>27.058729999999997</v>
      </c>
      <c r="Z116" s="10"/>
      <c r="AA116" s="6">
        <f t="shared" si="15"/>
        <v>27.058729999999997</v>
      </c>
    </row>
    <row r="117" spans="1:27" ht="49.5" customHeight="1">
      <c r="A117" s="13" t="s">
        <v>297</v>
      </c>
      <c r="B117" s="3" t="s">
        <v>298</v>
      </c>
      <c r="C117" s="4"/>
      <c r="D117" s="6">
        <v>1255.2539999999999</v>
      </c>
      <c r="E117" s="10">
        <f>E118</f>
        <v>0</v>
      </c>
      <c r="F117" s="6">
        <f t="shared" si="16"/>
        <v>1255.2539999999999</v>
      </c>
      <c r="G117" s="10">
        <f>G118</f>
        <v>0</v>
      </c>
      <c r="H117" s="6">
        <f t="shared" si="17"/>
        <v>1255.2539999999999</v>
      </c>
      <c r="I117" s="10">
        <f>I118</f>
        <v>0</v>
      </c>
      <c r="J117" s="6">
        <f t="shared" si="18"/>
        <v>1255.2539999999999</v>
      </c>
      <c r="K117" s="10">
        <f>K118</f>
        <v>0</v>
      </c>
      <c r="L117" s="6">
        <f t="shared" si="11"/>
        <v>1255.2539999999999</v>
      </c>
      <c r="M117" s="10">
        <f>M118</f>
        <v>0</v>
      </c>
      <c r="N117" s="6">
        <f t="shared" si="12"/>
        <v>1255.2539999999999</v>
      </c>
      <c r="O117" s="10">
        <f>O118</f>
        <v>0</v>
      </c>
      <c r="P117" s="6">
        <f t="shared" si="13"/>
        <v>1255.2539999999999</v>
      </c>
      <c r="Q117" s="6">
        <v>1255.2539999999999</v>
      </c>
      <c r="R117" s="10">
        <f>R118</f>
        <v>0</v>
      </c>
      <c r="S117" s="6">
        <f t="shared" si="19"/>
        <v>1255.2539999999999</v>
      </c>
      <c r="T117" s="10">
        <f>T118</f>
        <v>0</v>
      </c>
      <c r="U117" s="6">
        <f t="shared" si="20"/>
        <v>1255.2539999999999</v>
      </c>
      <c r="V117" s="10">
        <f>V118</f>
        <v>0</v>
      </c>
      <c r="W117" s="6">
        <f t="shared" si="21"/>
        <v>1255.2539999999999</v>
      </c>
      <c r="X117" s="10">
        <f>X118</f>
        <v>0</v>
      </c>
      <c r="Y117" s="6">
        <f t="shared" si="14"/>
        <v>1255.2539999999999</v>
      </c>
      <c r="Z117" s="10">
        <f>Z118</f>
        <v>0</v>
      </c>
      <c r="AA117" s="6">
        <f t="shared" si="15"/>
        <v>1255.2539999999999</v>
      </c>
    </row>
    <row r="118" spans="1:27" ht="48" customHeight="1">
      <c r="A118" s="1" t="s">
        <v>64</v>
      </c>
      <c r="B118" s="3" t="s">
        <v>298</v>
      </c>
      <c r="C118" s="4">
        <v>600</v>
      </c>
      <c r="D118" s="6">
        <v>1255.2539999999999</v>
      </c>
      <c r="E118" s="10"/>
      <c r="F118" s="6">
        <f t="shared" si="16"/>
        <v>1255.2539999999999</v>
      </c>
      <c r="G118" s="10"/>
      <c r="H118" s="6">
        <f t="shared" si="17"/>
        <v>1255.2539999999999</v>
      </c>
      <c r="I118" s="10"/>
      <c r="J118" s="6">
        <f t="shared" si="18"/>
        <v>1255.2539999999999</v>
      </c>
      <c r="K118" s="10"/>
      <c r="L118" s="6">
        <f t="shared" si="11"/>
        <v>1255.2539999999999</v>
      </c>
      <c r="M118" s="10"/>
      <c r="N118" s="6">
        <f t="shared" si="12"/>
        <v>1255.2539999999999</v>
      </c>
      <c r="O118" s="10"/>
      <c r="P118" s="6">
        <f t="shared" si="13"/>
        <v>1255.2539999999999</v>
      </c>
      <c r="Q118" s="6">
        <v>1255.2539999999999</v>
      </c>
      <c r="R118" s="10"/>
      <c r="S118" s="6">
        <f t="shared" si="19"/>
        <v>1255.2539999999999</v>
      </c>
      <c r="T118" s="10"/>
      <c r="U118" s="6">
        <f t="shared" si="20"/>
        <v>1255.2539999999999</v>
      </c>
      <c r="V118" s="10"/>
      <c r="W118" s="6">
        <f t="shared" si="21"/>
        <v>1255.2539999999999</v>
      </c>
      <c r="X118" s="10"/>
      <c r="Y118" s="6">
        <f t="shared" si="14"/>
        <v>1255.2539999999999</v>
      </c>
      <c r="Z118" s="10"/>
      <c r="AA118" s="6">
        <f t="shared" si="15"/>
        <v>1255.2539999999999</v>
      </c>
    </row>
    <row r="119" spans="1:27" ht="84" customHeight="1">
      <c r="A119" s="15" t="s">
        <v>300</v>
      </c>
      <c r="B119" s="3" t="s">
        <v>299</v>
      </c>
      <c r="C119" s="4"/>
      <c r="D119" s="6">
        <v>50.82</v>
      </c>
      <c r="E119" s="10">
        <f>E120</f>
        <v>0</v>
      </c>
      <c r="F119" s="6">
        <f t="shared" si="16"/>
        <v>50.82</v>
      </c>
      <c r="G119" s="10">
        <f>G120</f>
        <v>0</v>
      </c>
      <c r="H119" s="6">
        <f t="shared" si="17"/>
        <v>50.82</v>
      </c>
      <c r="I119" s="10">
        <f>I120</f>
        <v>0</v>
      </c>
      <c r="J119" s="6">
        <f t="shared" si="18"/>
        <v>50.82</v>
      </c>
      <c r="K119" s="10">
        <f>K120</f>
        <v>0</v>
      </c>
      <c r="L119" s="6">
        <f t="shared" si="11"/>
        <v>50.82</v>
      </c>
      <c r="M119" s="10">
        <f>M120</f>
        <v>0</v>
      </c>
      <c r="N119" s="6">
        <f t="shared" si="12"/>
        <v>50.82</v>
      </c>
      <c r="O119" s="10">
        <f>O120</f>
        <v>0</v>
      </c>
      <c r="P119" s="6">
        <f t="shared" si="13"/>
        <v>50.82</v>
      </c>
      <c r="Q119" s="6">
        <v>50.82</v>
      </c>
      <c r="R119" s="10">
        <f>R120</f>
        <v>0</v>
      </c>
      <c r="S119" s="6">
        <f t="shared" si="19"/>
        <v>50.82</v>
      </c>
      <c r="T119" s="10">
        <f>T120</f>
        <v>0</v>
      </c>
      <c r="U119" s="6">
        <f t="shared" si="20"/>
        <v>50.82</v>
      </c>
      <c r="V119" s="10">
        <f>V120</f>
        <v>0</v>
      </c>
      <c r="W119" s="6">
        <f t="shared" si="21"/>
        <v>50.82</v>
      </c>
      <c r="X119" s="10">
        <f>X120</f>
        <v>0</v>
      </c>
      <c r="Y119" s="6">
        <f t="shared" si="14"/>
        <v>50.82</v>
      </c>
      <c r="Z119" s="10">
        <f>Z120</f>
        <v>0</v>
      </c>
      <c r="AA119" s="6">
        <f t="shared" si="15"/>
        <v>50.82</v>
      </c>
    </row>
    <row r="120" spans="1:27" ht="46.5" customHeight="1">
      <c r="A120" s="1" t="s">
        <v>64</v>
      </c>
      <c r="B120" s="3" t="s">
        <v>299</v>
      </c>
      <c r="C120" s="4">
        <v>600</v>
      </c>
      <c r="D120" s="6">
        <v>50.82</v>
      </c>
      <c r="E120" s="10"/>
      <c r="F120" s="6">
        <f t="shared" si="16"/>
        <v>50.82</v>
      </c>
      <c r="G120" s="10"/>
      <c r="H120" s="6">
        <f t="shared" si="17"/>
        <v>50.82</v>
      </c>
      <c r="I120" s="10"/>
      <c r="J120" s="6">
        <f t="shared" si="18"/>
        <v>50.82</v>
      </c>
      <c r="K120" s="10"/>
      <c r="L120" s="6">
        <f t="shared" si="11"/>
        <v>50.82</v>
      </c>
      <c r="M120" s="10"/>
      <c r="N120" s="6">
        <f t="shared" si="12"/>
        <v>50.82</v>
      </c>
      <c r="O120" s="10"/>
      <c r="P120" s="6">
        <f t="shared" si="13"/>
        <v>50.82</v>
      </c>
      <c r="Q120" s="6">
        <v>50.82</v>
      </c>
      <c r="R120" s="10"/>
      <c r="S120" s="6">
        <f t="shared" si="19"/>
        <v>50.82</v>
      </c>
      <c r="T120" s="10"/>
      <c r="U120" s="6">
        <f t="shared" si="20"/>
        <v>50.82</v>
      </c>
      <c r="V120" s="10"/>
      <c r="W120" s="6">
        <f t="shared" si="21"/>
        <v>50.82</v>
      </c>
      <c r="X120" s="10"/>
      <c r="Y120" s="6">
        <f t="shared" si="14"/>
        <v>50.82</v>
      </c>
      <c r="Z120" s="10"/>
      <c r="AA120" s="6">
        <f t="shared" si="15"/>
        <v>50.82</v>
      </c>
    </row>
    <row r="121" spans="1:27" ht="48" customHeight="1">
      <c r="A121" s="11" t="s">
        <v>16</v>
      </c>
      <c r="B121" s="9" t="s">
        <v>18</v>
      </c>
      <c r="C121" s="4"/>
      <c r="D121" s="6">
        <v>1151.8979999999999</v>
      </c>
      <c r="E121" s="10">
        <f>E122+E126+E130+E134</f>
        <v>0</v>
      </c>
      <c r="F121" s="6">
        <f t="shared" si="16"/>
        <v>1151.8979999999999</v>
      </c>
      <c r="G121" s="10">
        <f>G122+G126+G130+G134</f>
        <v>0</v>
      </c>
      <c r="H121" s="6">
        <f t="shared" si="17"/>
        <v>1151.8979999999999</v>
      </c>
      <c r="I121" s="10">
        <f>I122+I126+I130+I134</f>
        <v>0</v>
      </c>
      <c r="J121" s="6">
        <f t="shared" si="18"/>
        <v>1151.8979999999999</v>
      </c>
      <c r="K121" s="10">
        <f>K122+K126+K130+K134</f>
        <v>0</v>
      </c>
      <c r="L121" s="6">
        <f t="shared" si="11"/>
        <v>1151.8979999999999</v>
      </c>
      <c r="M121" s="10">
        <f>M122+M126+M130+M134</f>
        <v>0</v>
      </c>
      <c r="N121" s="6">
        <f t="shared" si="12"/>
        <v>1151.8979999999999</v>
      </c>
      <c r="O121" s="10">
        <f>O122+O126+O130+O134</f>
        <v>0</v>
      </c>
      <c r="P121" s="6">
        <f t="shared" si="13"/>
        <v>1151.8979999999999</v>
      </c>
      <c r="Q121" s="6">
        <v>1151.8979999999999</v>
      </c>
      <c r="R121" s="10">
        <f>R122+R126+R130+R134</f>
        <v>0</v>
      </c>
      <c r="S121" s="6">
        <f t="shared" si="19"/>
        <v>1151.8979999999999</v>
      </c>
      <c r="T121" s="10">
        <f>T122+T126+T130+T134</f>
        <v>0</v>
      </c>
      <c r="U121" s="6">
        <f t="shared" si="20"/>
        <v>1151.8979999999999</v>
      </c>
      <c r="V121" s="10">
        <f>V122+V126+V130+V134</f>
        <v>0</v>
      </c>
      <c r="W121" s="6">
        <f t="shared" si="21"/>
        <v>1151.8979999999999</v>
      </c>
      <c r="X121" s="10">
        <f>X122+X126+X130+X134</f>
        <v>0</v>
      </c>
      <c r="Y121" s="6">
        <f t="shared" si="14"/>
        <v>1151.8979999999999</v>
      </c>
      <c r="Z121" s="10">
        <f>Z122+Z126+Z130+Z134</f>
        <v>0</v>
      </c>
      <c r="AA121" s="6">
        <f t="shared" si="15"/>
        <v>1151.8979999999999</v>
      </c>
    </row>
    <row r="122" spans="1:27" ht="58.5" customHeight="1">
      <c r="A122" s="1" t="s">
        <v>17</v>
      </c>
      <c r="B122" s="3" t="s">
        <v>19</v>
      </c>
      <c r="C122" s="4"/>
      <c r="D122" s="6">
        <v>945.375</v>
      </c>
      <c r="E122" s="10">
        <f>E123</f>
        <v>0</v>
      </c>
      <c r="F122" s="6">
        <f t="shared" si="16"/>
        <v>945.375</v>
      </c>
      <c r="G122" s="10">
        <f>G123</f>
        <v>0</v>
      </c>
      <c r="H122" s="6">
        <f t="shared" si="17"/>
        <v>945.375</v>
      </c>
      <c r="I122" s="10">
        <f>I123</f>
        <v>0</v>
      </c>
      <c r="J122" s="6">
        <f t="shared" si="18"/>
        <v>945.375</v>
      </c>
      <c r="K122" s="10">
        <f>K123</f>
        <v>0</v>
      </c>
      <c r="L122" s="6">
        <f t="shared" si="11"/>
        <v>945.375</v>
      </c>
      <c r="M122" s="10">
        <f>M123</f>
        <v>0</v>
      </c>
      <c r="N122" s="6">
        <f t="shared" si="12"/>
        <v>945.375</v>
      </c>
      <c r="O122" s="10">
        <f>O123</f>
        <v>0</v>
      </c>
      <c r="P122" s="6">
        <f t="shared" si="13"/>
        <v>945.375</v>
      </c>
      <c r="Q122" s="6">
        <v>945.375</v>
      </c>
      <c r="R122" s="10">
        <f>R123</f>
        <v>0</v>
      </c>
      <c r="S122" s="6">
        <f t="shared" si="19"/>
        <v>945.375</v>
      </c>
      <c r="T122" s="10">
        <f>T123</f>
        <v>0</v>
      </c>
      <c r="U122" s="6">
        <f t="shared" si="20"/>
        <v>945.375</v>
      </c>
      <c r="V122" s="10">
        <f>V123</f>
        <v>0</v>
      </c>
      <c r="W122" s="6">
        <f t="shared" si="21"/>
        <v>945.375</v>
      </c>
      <c r="X122" s="10">
        <f>X123</f>
        <v>0</v>
      </c>
      <c r="Y122" s="6">
        <f t="shared" si="14"/>
        <v>945.375</v>
      </c>
      <c r="Z122" s="10">
        <f>Z123</f>
        <v>0</v>
      </c>
      <c r="AA122" s="6">
        <f t="shared" si="15"/>
        <v>945.375</v>
      </c>
    </row>
    <row r="123" spans="1:27" ht="46.5" customHeight="1">
      <c r="A123" s="1" t="s">
        <v>21</v>
      </c>
      <c r="B123" s="3" t="s">
        <v>20</v>
      </c>
      <c r="C123" s="4"/>
      <c r="D123" s="6">
        <v>945.375</v>
      </c>
      <c r="E123" s="10">
        <f>E124+E125</f>
        <v>0</v>
      </c>
      <c r="F123" s="6">
        <f t="shared" si="16"/>
        <v>945.375</v>
      </c>
      <c r="G123" s="10">
        <f>G124+G125</f>
        <v>0</v>
      </c>
      <c r="H123" s="6">
        <f t="shared" si="17"/>
        <v>945.375</v>
      </c>
      <c r="I123" s="10">
        <f>I124+I125</f>
        <v>0</v>
      </c>
      <c r="J123" s="6">
        <f t="shared" si="18"/>
        <v>945.375</v>
      </c>
      <c r="K123" s="10">
        <f>K124+K125</f>
        <v>0</v>
      </c>
      <c r="L123" s="6">
        <f t="shared" si="11"/>
        <v>945.375</v>
      </c>
      <c r="M123" s="10">
        <f>M124+M125</f>
        <v>0</v>
      </c>
      <c r="N123" s="6">
        <f t="shared" si="12"/>
        <v>945.375</v>
      </c>
      <c r="O123" s="10">
        <f>O124+O125</f>
        <v>0</v>
      </c>
      <c r="P123" s="6">
        <f t="shared" si="13"/>
        <v>945.375</v>
      </c>
      <c r="Q123" s="6">
        <v>945.375</v>
      </c>
      <c r="R123" s="10">
        <f>R124+R125</f>
        <v>0</v>
      </c>
      <c r="S123" s="6">
        <f t="shared" si="19"/>
        <v>945.375</v>
      </c>
      <c r="T123" s="10">
        <f>T124+T125</f>
        <v>0</v>
      </c>
      <c r="U123" s="6">
        <f t="shared" si="20"/>
        <v>945.375</v>
      </c>
      <c r="V123" s="10">
        <f>V124+V125</f>
        <v>0</v>
      </c>
      <c r="W123" s="6">
        <f t="shared" si="21"/>
        <v>945.375</v>
      </c>
      <c r="X123" s="10">
        <f>X124+X125</f>
        <v>0</v>
      </c>
      <c r="Y123" s="6">
        <f t="shared" si="14"/>
        <v>945.375</v>
      </c>
      <c r="Z123" s="10">
        <f>Z124+Z125</f>
        <v>0</v>
      </c>
      <c r="AA123" s="6">
        <f t="shared" si="15"/>
        <v>945.375</v>
      </c>
    </row>
    <row r="124" spans="1:27" ht="45.75" customHeight="1">
      <c r="A124" s="1" t="s">
        <v>35</v>
      </c>
      <c r="B124" s="3" t="s">
        <v>20</v>
      </c>
      <c r="C124" s="4">
        <v>200</v>
      </c>
      <c r="D124" s="6">
        <v>529.875</v>
      </c>
      <c r="E124" s="10"/>
      <c r="F124" s="6">
        <f t="shared" si="16"/>
        <v>529.875</v>
      </c>
      <c r="G124" s="10"/>
      <c r="H124" s="6">
        <f t="shared" si="17"/>
        <v>529.875</v>
      </c>
      <c r="I124" s="10"/>
      <c r="J124" s="6">
        <f t="shared" si="18"/>
        <v>529.875</v>
      </c>
      <c r="K124" s="10"/>
      <c r="L124" s="6">
        <f t="shared" si="11"/>
        <v>529.875</v>
      </c>
      <c r="M124" s="10"/>
      <c r="N124" s="6">
        <f t="shared" si="12"/>
        <v>529.875</v>
      </c>
      <c r="O124" s="10"/>
      <c r="P124" s="6">
        <f t="shared" si="13"/>
        <v>529.875</v>
      </c>
      <c r="Q124" s="6">
        <v>529.875</v>
      </c>
      <c r="R124" s="10"/>
      <c r="S124" s="6">
        <f t="shared" si="19"/>
        <v>529.875</v>
      </c>
      <c r="T124" s="10"/>
      <c r="U124" s="6">
        <f t="shared" si="20"/>
        <v>529.875</v>
      </c>
      <c r="V124" s="10"/>
      <c r="W124" s="6">
        <f t="shared" si="21"/>
        <v>529.875</v>
      </c>
      <c r="X124" s="10"/>
      <c r="Y124" s="6">
        <f t="shared" si="14"/>
        <v>529.875</v>
      </c>
      <c r="Z124" s="10"/>
      <c r="AA124" s="6">
        <f t="shared" si="15"/>
        <v>529.875</v>
      </c>
    </row>
    <row r="125" spans="1:27" ht="48" customHeight="1">
      <c r="A125" s="1" t="s">
        <v>64</v>
      </c>
      <c r="B125" s="3" t="s">
        <v>20</v>
      </c>
      <c r="C125" s="4">
        <v>600</v>
      </c>
      <c r="D125" s="6">
        <v>415.5</v>
      </c>
      <c r="E125" s="10"/>
      <c r="F125" s="6">
        <f t="shared" si="16"/>
        <v>415.5</v>
      </c>
      <c r="G125" s="10"/>
      <c r="H125" s="6">
        <f t="shared" si="17"/>
        <v>415.5</v>
      </c>
      <c r="I125" s="10"/>
      <c r="J125" s="6">
        <f t="shared" si="18"/>
        <v>415.5</v>
      </c>
      <c r="K125" s="10"/>
      <c r="L125" s="6">
        <f t="shared" si="11"/>
        <v>415.5</v>
      </c>
      <c r="M125" s="10"/>
      <c r="N125" s="6">
        <f t="shared" si="12"/>
        <v>415.5</v>
      </c>
      <c r="O125" s="10"/>
      <c r="P125" s="6">
        <f t="shared" si="13"/>
        <v>415.5</v>
      </c>
      <c r="Q125" s="6">
        <v>415.5</v>
      </c>
      <c r="R125" s="10"/>
      <c r="S125" s="6">
        <f t="shared" si="19"/>
        <v>415.5</v>
      </c>
      <c r="T125" s="10"/>
      <c r="U125" s="6">
        <f t="shared" si="20"/>
        <v>415.5</v>
      </c>
      <c r="V125" s="10"/>
      <c r="W125" s="6">
        <f t="shared" si="21"/>
        <v>415.5</v>
      </c>
      <c r="X125" s="10"/>
      <c r="Y125" s="6">
        <f t="shared" si="14"/>
        <v>415.5</v>
      </c>
      <c r="Z125" s="10"/>
      <c r="AA125" s="6">
        <f t="shared" si="15"/>
        <v>415.5</v>
      </c>
    </row>
    <row r="126" spans="1:27" ht="65.25" customHeight="1">
      <c r="A126" s="1" t="s">
        <v>22</v>
      </c>
      <c r="B126" s="3" t="s">
        <v>23</v>
      </c>
      <c r="C126" s="4"/>
      <c r="D126" s="6">
        <v>100</v>
      </c>
      <c r="E126" s="10">
        <f>E127</f>
        <v>0</v>
      </c>
      <c r="F126" s="6">
        <f t="shared" si="16"/>
        <v>100</v>
      </c>
      <c r="G126" s="10">
        <f>G127</f>
        <v>0</v>
      </c>
      <c r="H126" s="6">
        <f t="shared" si="17"/>
        <v>100</v>
      </c>
      <c r="I126" s="10">
        <f>I127</f>
        <v>0</v>
      </c>
      <c r="J126" s="6">
        <f t="shared" si="18"/>
        <v>100</v>
      </c>
      <c r="K126" s="10">
        <f>K127</f>
        <v>0</v>
      </c>
      <c r="L126" s="6">
        <f t="shared" si="11"/>
        <v>100</v>
      </c>
      <c r="M126" s="10">
        <f>M127</f>
        <v>0</v>
      </c>
      <c r="N126" s="6">
        <f t="shared" si="12"/>
        <v>100</v>
      </c>
      <c r="O126" s="10">
        <f>O127</f>
        <v>0</v>
      </c>
      <c r="P126" s="6">
        <f t="shared" si="13"/>
        <v>100</v>
      </c>
      <c r="Q126" s="6">
        <v>100</v>
      </c>
      <c r="R126" s="10">
        <f>R127</f>
        <v>0</v>
      </c>
      <c r="S126" s="6">
        <f t="shared" si="19"/>
        <v>100</v>
      </c>
      <c r="T126" s="10">
        <f>T127</f>
        <v>0</v>
      </c>
      <c r="U126" s="6">
        <f t="shared" si="20"/>
        <v>100</v>
      </c>
      <c r="V126" s="10">
        <f>V127</f>
        <v>0</v>
      </c>
      <c r="W126" s="6">
        <f t="shared" si="21"/>
        <v>100</v>
      </c>
      <c r="X126" s="10">
        <f>X127</f>
        <v>0</v>
      </c>
      <c r="Y126" s="6">
        <f t="shared" si="14"/>
        <v>100</v>
      </c>
      <c r="Z126" s="10">
        <f>Z127</f>
        <v>0</v>
      </c>
      <c r="AA126" s="6">
        <f t="shared" si="15"/>
        <v>100</v>
      </c>
    </row>
    <row r="127" spans="1:27" ht="60" customHeight="1">
      <c r="A127" s="1" t="s">
        <v>25</v>
      </c>
      <c r="B127" s="3" t="s">
        <v>24</v>
      </c>
      <c r="C127" s="4"/>
      <c r="D127" s="6">
        <v>100</v>
      </c>
      <c r="E127" s="10">
        <f>E128+E129</f>
        <v>0</v>
      </c>
      <c r="F127" s="6">
        <f t="shared" si="16"/>
        <v>100</v>
      </c>
      <c r="G127" s="10">
        <f>G128+G129</f>
        <v>0</v>
      </c>
      <c r="H127" s="6">
        <f t="shared" si="17"/>
        <v>100</v>
      </c>
      <c r="I127" s="10">
        <f>I128+I129</f>
        <v>0</v>
      </c>
      <c r="J127" s="6">
        <f t="shared" si="18"/>
        <v>100</v>
      </c>
      <c r="K127" s="10">
        <f>K128+K129</f>
        <v>0</v>
      </c>
      <c r="L127" s="6">
        <f t="shared" si="11"/>
        <v>100</v>
      </c>
      <c r="M127" s="10">
        <f>M128+M129</f>
        <v>0</v>
      </c>
      <c r="N127" s="6">
        <f t="shared" si="12"/>
        <v>100</v>
      </c>
      <c r="O127" s="10">
        <f>O128+O129</f>
        <v>0</v>
      </c>
      <c r="P127" s="6">
        <f t="shared" si="13"/>
        <v>100</v>
      </c>
      <c r="Q127" s="6">
        <v>100</v>
      </c>
      <c r="R127" s="10">
        <f>R128+R129</f>
        <v>0</v>
      </c>
      <c r="S127" s="6">
        <f t="shared" si="19"/>
        <v>100</v>
      </c>
      <c r="T127" s="10">
        <f>T128+T129</f>
        <v>0</v>
      </c>
      <c r="U127" s="6">
        <f t="shared" si="20"/>
        <v>100</v>
      </c>
      <c r="V127" s="10">
        <f>V128+V129</f>
        <v>0</v>
      </c>
      <c r="W127" s="6">
        <f t="shared" si="21"/>
        <v>100</v>
      </c>
      <c r="X127" s="10">
        <f>X128+X129</f>
        <v>0</v>
      </c>
      <c r="Y127" s="6">
        <f t="shared" si="14"/>
        <v>100</v>
      </c>
      <c r="Z127" s="10">
        <f>Z128+Z129</f>
        <v>0</v>
      </c>
      <c r="AA127" s="6">
        <f t="shared" si="15"/>
        <v>100</v>
      </c>
    </row>
    <row r="128" spans="1:27" ht="44.25" customHeight="1">
      <c r="A128" s="1" t="s">
        <v>35</v>
      </c>
      <c r="B128" s="3" t="s">
        <v>24</v>
      </c>
      <c r="C128" s="4">
        <v>200</v>
      </c>
      <c r="D128" s="6">
        <v>0</v>
      </c>
      <c r="E128" s="10"/>
      <c r="F128" s="6">
        <f t="shared" si="16"/>
        <v>0</v>
      </c>
      <c r="G128" s="10"/>
      <c r="H128" s="6">
        <f t="shared" si="17"/>
        <v>0</v>
      </c>
      <c r="I128" s="10"/>
      <c r="J128" s="6">
        <f t="shared" si="18"/>
        <v>0</v>
      </c>
      <c r="K128" s="10"/>
      <c r="L128" s="6">
        <f t="shared" si="11"/>
        <v>0</v>
      </c>
      <c r="M128" s="10"/>
      <c r="N128" s="6">
        <f t="shared" si="12"/>
        <v>0</v>
      </c>
      <c r="O128" s="10"/>
      <c r="P128" s="6">
        <f t="shared" si="13"/>
        <v>0</v>
      </c>
      <c r="Q128" s="6">
        <v>0</v>
      </c>
      <c r="R128" s="10"/>
      <c r="S128" s="6">
        <f t="shared" si="19"/>
        <v>0</v>
      </c>
      <c r="T128" s="10"/>
      <c r="U128" s="6">
        <f t="shared" si="20"/>
        <v>0</v>
      </c>
      <c r="V128" s="10"/>
      <c r="W128" s="6">
        <f t="shared" si="21"/>
        <v>0</v>
      </c>
      <c r="X128" s="10"/>
      <c r="Y128" s="6">
        <f t="shared" si="14"/>
        <v>0</v>
      </c>
      <c r="Z128" s="10"/>
      <c r="AA128" s="6">
        <f t="shared" si="15"/>
        <v>0</v>
      </c>
    </row>
    <row r="129" spans="1:27" ht="46.5" customHeight="1">
      <c r="A129" s="1" t="s">
        <v>64</v>
      </c>
      <c r="B129" s="3" t="s">
        <v>24</v>
      </c>
      <c r="C129" s="4">
        <v>600</v>
      </c>
      <c r="D129" s="6">
        <v>100</v>
      </c>
      <c r="E129" s="10"/>
      <c r="F129" s="6">
        <f t="shared" si="16"/>
        <v>100</v>
      </c>
      <c r="G129" s="10"/>
      <c r="H129" s="6">
        <f t="shared" si="17"/>
        <v>100</v>
      </c>
      <c r="I129" s="10"/>
      <c r="J129" s="6">
        <f t="shared" si="18"/>
        <v>100</v>
      </c>
      <c r="K129" s="10"/>
      <c r="L129" s="6">
        <f t="shared" si="11"/>
        <v>100</v>
      </c>
      <c r="M129" s="10"/>
      <c r="N129" s="6">
        <f t="shared" si="12"/>
        <v>100</v>
      </c>
      <c r="O129" s="10"/>
      <c r="P129" s="6">
        <f t="shared" si="13"/>
        <v>100</v>
      </c>
      <c r="Q129" s="6">
        <v>100</v>
      </c>
      <c r="R129" s="10"/>
      <c r="S129" s="6">
        <f t="shared" si="19"/>
        <v>100</v>
      </c>
      <c r="T129" s="10"/>
      <c r="U129" s="6">
        <f t="shared" si="20"/>
        <v>100</v>
      </c>
      <c r="V129" s="10"/>
      <c r="W129" s="6">
        <f t="shared" si="21"/>
        <v>100</v>
      </c>
      <c r="X129" s="10"/>
      <c r="Y129" s="6">
        <f t="shared" si="14"/>
        <v>100</v>
      </c>
      <c r="Z129" s="10"/>
      <c r="AA129" s="6">
        <f t="shared" si="15"/>
        <v>100</v>
      </c>
    </row>
    <row r="130" spans="1:27" ht="58.5" customHeight="1">
      <c r="A130" s="1" t="s">
        <v>350</v>
      </c>
      <c r="B130" s="3" t="s">
        <v>26</v>
      </c>
      <c r="C130" s="4"/>
      <c r="D130" s="6">
        <v>106.523</v>
      </c>
      <c r="E130" s="10">
        <f>E131</f>
        <v>0</v>
      </c>
      <c r="F130" s="6">
        <f t="shared" si="16"/>
        <v>106.523</v>
      </c>
      <c r="G130" s="10">
        <f>G131</f>
        <v>0</v>
      </c>
      <c r="H130" s="6">
        <f t="shared" si="17"/>
        <v>106.523</v>
      </c>
      <c r="I130" s="10">
        <f>I131</f>
        <v>0</v>
      </c>
      <c r="J130" s="6">
        <f t="shared" si="18"/>
        <v>106.523</v>
      </c>
      <c r="K130" s="10">
        <f>K131</f>
        <v>0</v>
      </c>
      <c r="L130" s="6">
        <f t="shared" si="11"/>
        <v>106.523</v>
      </c>
      <c r="M130" s="10">
        <f>M131</f>
        <v>0</v>
      </c>
      <c r="N130" s="6">
        <f t="shared" si="12"/>
        <v>106.523</v>
      </c>
      <c r="O130" s="10">
        <f>O131</f>
        <v>0</v>
      </c>
      <c r="P130" s="6">
        <f t="shared" si="13"/>
        <v>106.523</v>
      </c>
      <c r="Q130" s="6">
        <v>106.523</v>
      </c>
      <c r="R130" s="10">
        <f>R131</f>
        <v>0</v>
      </c>
      <c r="S130" s="6">
        <f t="shared" si="19"/>
        <v>106.523</v>
      </c>
      <c r="T130" s="10">
        <f>T131</f>
        <v>0</v>
      </c>
      <c r="U130" s="6">
        <f t="shared" si="20"/>
        <v>106.523</v>
      </c>
      <c r="V130" s="10">
        <f>V131</f>
        <v>0</v>
      </c>
      <c r="W130" s="6">
        <f t="shared" si="21"/>
        <v>106.523</v>
      </c>
      <c r="X130" s="10">
        <f>X131</f>
        <v>0</v>
      </c>
      <c r="Y130" s="6">
        <f t="shared" si="14"/>
        <v>106.523</v>
      </c>
      <c r="Z130" s="10">
        <f>Z131</f>
        <v>0</v>
      </c>
      <c r="AA130" s="6">
        <f t="shared" si="15"/>
        <v>106.523</v>
      </c>
    </row>
    <row r="131" spans="1:27" ht="45" customHeight="1">
      <c r="A131" s="1" t="s">
        <v>349</v>
      </c>
      <c r="B131" s="3" t="s">
        <v>27</v>
      </c>
      <c r="C131" s="4"/>
      <c r="D131" s="6">
        <v>106.523</v>
      </c>
      <c r="E131" s="10">
        <f>E132+E133</f>
        <v>0</v>
      </c>
      <c r="F131" s="6">
        <f t="shared" si="16"/>
        <v>106.523</v>
      </c>
      <c r="G131" s="10">
        <f>G132+G133</f>
        <v>0</v>
      </c>
      <c r="H131" s="6">
        <f t="shared" si="17"/>
        <v>106.523</v>
      </c>
      <c r="I131" s="10">
        <f>I132+I133</f>
        <v>0</v>
      </c>
      <c r="J131" s="6">
        <f t="shared" si="18"/>
        <v>106.523</v>
      </c>
      <c r="K131" s="10">
        <f>K132+K133</f>
        <v>0</v>
      </c>
      <c r="L131" s="6">
        <f t="shared" si="11"/>
        <v>106.523</v>
      </c>
      <c r="M131" s="10">
        <f>M132+M133</f>
        <v>0</v>
      </c>
      <c r="N131" s="6">
        <f t="shared" si="12"/>
        <v>106.523</v>
      </c>
      <c r="O131" s="10">
        <f>O132+O133</f>
        <v>0</v>
      </c>
      <c r="P131" s="6">
        <f t="shared" si="13"/>
        <v>106.523</v>
      </c>
      <c r="Q131" s="6">
        <v>106.523</v>
      </c>
      <c r="R131" s="10">
        <f>R132+R133</f>
        <v>0</v>
      </c>
      <c r="S131" s="6">
        <f t="shared" si="19"/>
        <v>106.523</v>
      </c>
      <c r="T131" s="10">
        <f>T132+T133</f>
        <v>0</v>
      </c>
      <c r="U131" s="6">
        <f t="shared" si="20"/>
        <v>106.523</v>
      </c>
      <c r="V131" s="10">
        <f>V132+V133</f>
        <v>0</v>
      </c>
      <c r="W131" s="6">
        <f t="shared" si="21"/>
        <v>106.523</v>
      </c>
      <c r="X131" s="10">
        <f>X132+X133</f>
        <v>0</v>
      </c>
      <c r="Y131" s="6">
        <f t="shared" si="14"/>
        <v>106.523</v>
      </c>
      <c r="Z131" s="10">
        <f>Z132+Z133</f>
        <v>0</v>
      </c>
      <c r="AA131" s="6">
        <f t="shared" si="15"/>
        <v>106.523</v>
      </c>
    </row>
    <row r="132" spans="1:27" ht="47.25" customHeight="1">
      <c r="A132" s="1" t="s">
        <v>35</v>
      </c>
      <c r="B132" s="3" t="s">
        <v>27</v>
      </c>
      <c r="C132" s="4">
        <v>200</v>
      </c>
      <c r="D132" s="6">
        <v>0</v>
      </c>
      <c r="E132" s="10"/>
      <c r="F132" s="6">
        <f t="shared" si="16"/>
        <v>0</v>
      </c>
      <c r="G132" s="10"/>
      <c r="H132" s="6">
        <f t="shared" si="17"/>
        <v>0</v>
      </c>
      <c r="I132" s="10"/>
      <c r="J132" s="6">
        <f t="shared" si="18"/>
        <v>0</v>
      </c>
      <c r="K132" s="10"/>
      <c r="L132" s="6">
        <f t="shared" si="11"/>
        <v>0</v>
      </c>
      <c r="M132" s="10"/>
      <c r="N132" s="6">
        <f t="shared" si="12"/>
        <v>0</v>
      </c>
      <c r="O132" s="10"/>
      <c r="P132" s="6">
        <f t="shared" si="13"/>
        <v>0</v>
      </c>
      <c r="Q132" s="6">
        <v>0</v>
      </c>
      <c r="R132" s="10"/>
      <c r="S132" s="6">
        <f t="shared" si="19"/>
        <v>0</v>
      </c>
      <c r="T132" s="10"/>
      <c r="U132" s="6">
        <f t="shared" si="20"/>
        <v>0</v>
      </c>
      <c r="V132" s="10"/>
      <c r="W132" s="6">
        <f t="shared" si="21"/>
        <v>0</v>
      </c>
      <c r="X132" s="10"/>
      <c r="Y132" s="6">
        <f t="shared" si="14"/>
        <v>0</v>
      </c>
      <c r="Z132" s="10"/>
      <c r="AA132" s="6">
        <f t="shared" si="15"/>
        <v>0</v>
      </c>
    </row>
    <row r="133" spans="1:27" ht="44.25" customHeight="1">
      <c r="A133" s="1" t="s">
        <v>64</v>
      </c>
      <c r="B133" s="3" t="s">
        <v>27</v>
      </c>
      <c r="C133" s="4">
        <v>600</v>
      </c>
      <c r="D133" s="6">
        <v>106.523</v>
      </c>
      <c r="E133" s="10"/>
      <c r="F133" s="6">
        <f t="shared" si="16"/>
        <v>106.523</v>
      </c>
      <c r="G133" s="10"/>
      <c r="H133" s="6">
        <f t="shared" si="17"/>
        <v>106.523</v>
      </c>
      <c r="I133" s="10"/>
      <c r="J133" s="6">
        <f t="shared" si="18"/>
        <v>106.523</v>
      </c>
      <c r="K133" s="10"/>
      <c r="L133" s="6">
        <f t="shared" si="11"/>
        <v>106.523</v>
      </c>
      <c r="M133" s="10"/>
      <c r="N133" s="6">
        <f t="shared" si="12"/>
        <v>106.523</v>
      </c>
      <c r="O133" s="10"/>
      <c r="P133" s="6">
        <f t="shared" si="13"/>
        <v>106.523</v>
      </c>
      <c r="Q133" s="6">
        <v>106.523</v>
      </c>
      <c r="R133" s="10"/>
      <c r="S133" s="6">
        <f t="shared" si="19"/>
        <v>106.523</v>
      </c>
      <c r="T133" s="10"/>
      <c r="U133" s="6">
        <f t="shared" si="20"/>
        <v>106.523</v>
      </c>
      <c r="V133" s="10"/>
      <c r="W133" s="6">
        <f t="shared" si="21"/>
        <v>106.523</v>
      </c>
      <c r="X133" s="10"/>
      <c r="Y133" s="6">
        <f t="shared" si="14"/>
        <v>106.523</v>
      </c>
      <c r="Z133" s="10"/>
      <c r="AA133" s="6">
        <f t="shared" si="15"/>
        <v>106.523</v>
      </c>
    </row>
    <row r="134" spans="1:27" ht="60.75" customHeight="1">
      <c r="A134" s="1" t="s">
        <v>338</v>
      </c>
      <c r="B134" s="3" t="s">
        <v>339</v>
      </c>
      <c r="C134" s="4"/>
      <c r="D134" s="6">
        <v>0</v>
      </c>
      <c r="E134" s="10">
        <f>E135</f>
        <v>0</v>
      </c>
      <c r="F134" s="6">
        <f t="shared" si="16"/>
        <v>0</v>
      </c>
      <c r="G134" s="10">
        <f>G135</f>
        <v>0</v>
      </c>
      <c r="H134" s="6">
        <f t="shared" si="17"/>
        <v>0</v>
      </c>
      <c r="I134" s="10">
        <f>I135</f>
        <v>0</v>
      </c>
      <c r="J134" s="6">
        <f t="shared" si="18"/>
        <v>0</v>
      </c>
      <c r="K134" s="10">
        <f>K135</f>
        <v>0</v>
      </c>
      <c r="L134" s="6">
        <f t="shared" si="11"/>
        <v>0</v>
      </c>
      <c r="M134" s="10">
        <f>M135</f>
        <v>0</v>
      </c>
      <c r="N134" s="6">
        <f t="shared" si="12"/>
        <v>0</v>
      </c>
      <c r="O134" s="10">
        <f>O135</f>
        <v>0</v>
      </c>
      <c r="P134" s="6">
        <f t="shared" si="13"/>
        <v>0</v>
      </c>
      <c r="Q134" s="6">
        <v>0</v>
      </c>
      <c r="R134" s="10">
        <f>R135</f>
        <v>0</v>
      </c>
      <c r="S134" s="6">
        <f t="shared" si="19"/>
        <v>0</v>
      </c>
      <c r="T134" s="10">
        <f>T135</f>
        <v>0</v>
      </c>
      <c r="U134" s="6">
        <f t="shared" si="20"/>
        <v>0</v>
      </c>
      <c r="V134" s="10">
        <f>V135</f>
        <v>0</v>
      </c>
      <c r="W134" s="6">
        <f t="shared" si="21"/>
        <v>0</v>
      </c>
      <c r="X134" s="10">
        <f>X135</f>
        <v>0</v>
      </c>
      <c r="Y134" s="6">
        <f t="shared" si="14"/>
        <v>0</v>
      </c>
      <c r="Z134" s="10">
        <f>Z135</f>
        <v>0</v>
      </c>
      <c r="AA134" s="6">
        <f t="shared" si="15"/>
        <v>0</v>
      </c>
    </row>
    <row r="135" spans="1:27" ht="43.5" customHeight="1">
      <c r="A135" s="1" t="s">
        <v>367</v>
      </c>
      <c r="B135" s="3" t="s">
        <v>368</v>
      </c>
      <c r="C135" s="4"/>
      <c r="D135" s="6">
        <v>0</v>
      </c>
      <c r="E135" s="10">
        <f>E136</f>
        <v>0</v>
      </c>
      <c r="F135" s="6">
        <f t="shared" si="16"/>
        <v>0</v>
      </c>
      <c r="G135" s="10">
        <f>G136</f>
        <v>0</v>
      </c>
      <c r="H135" s="6">
        <f t="shared" si="17"/>
        <v>0</v>
      </c>
      <c r="I135" s="10">
        <f>I136</f>
        <v>0</v>
      </c>
      <c r="J135" s="6">
        <f t="shared" si="18"/>
        <v>0</v>
      </c>
      <c r="K135" s="10">
        <f>K136</f>
        <v>0</v>
      </c>
      <c r="L135" s="6">
        <f t="shared" si="11"/>
        <v>0</v>
      </c>
      <c r="M135" s="10">
        <f>M136</f>
        <v>0</v>
      </c>
      <c r="N135" s="6">
        <f t="shared" si="12"/>
        <v>0</v>
      </c>
      <c r="O135" s="10">
        <f>O136</f>
        <v>0</v>
      </c>
      <c r="P135" s="6">
        <f t="shared" si="13"/>
        <v>0</v>
      </c>
      <c r="Q135" s="6">
        <v>0</v>
      </c>
      <c r="R135" s="10">
        <f>R136</f>
        <v>0</v>
      </c>
      <c r="S135" s="6">
        <f t="shared" si="19"/>
        <v>0</v>
      </c>
      <c r="T135" s="10">
        <f>T136</f>
        <v>0</v>
      </c>
      <c r="U135" s="6">
        <f t="shared" si="20"/>
        <v>0</v>
      </c>
      <c r="V135" s="10">
        <f>V136</f>
        <v>0</v>
      </c>
      <c r="W135" s="6">
        <f t="shared" si="21"/>
        <v>0</v>
      </c>
      <c r="X135" s="10">
        <f>X136</f>
        <v>0</v>
      </c>
      <c r="Y135" s="6">
        <f t="shared" si="14"/>
        <v>0</v>
      </c>
      <c r="Z135" s="10">
        <f>Z136</f>
        <v>0</v>
      </c>
      <c r="AA135" s="6">
        <f t="shared" si="15"/>
        <v>0</v>
      </c>
    </row>
    <row r="136" spans="1:27" ht="48.75" customHeight="1">
      <c r="A136" s="1" t="s">
        <v>64</v>
      </c>
      <c r="B136" s="3" t="s">
        <v>368</v>
      </c>
      <c r="C136" s="4">
        <v>600</v>
      </c>
      <c r="D136" s="6">
        <v>0</v>
      </c>
      <c r="E136" s="10"/>
      <c r="F136" s="6">
        <f t="shared" si="16"/>
        <v>0</v>
      </c>
      <c r="G136" s="10"/>
      <c r="H136" s="6">
        <f t="shared" si="17"/>
        <v>0</v>
      </c>
      <c r="I136" s="10"/>
      <c r="J136" s="6">
        <f t="shared" si="18"/>
        <v>0</v>
      </c>
      <c r="K136" s="10"/>
      <c r="L136" s="6">
        <f t="shared" si="11"/>
        <v>0</v>
      </c>
      <c r="M136" s="10"/>
      <c r="N136" s="6">
        <f t="shared" si="12"/>
        <v>0</v>
      </c>
      <c r="O136" s="10"/>
      <c r="P136" s="6">
        <f t="shared" si="13"/>
        <v>0</v>
      </c>
      <c r="Q136" s="6">
        <v>0</v>
      </c>
      <c r="R136" s="10"/>
      <c r="S136" s="6">
        <f t="shared" si="19"/>
        <v>0</v>
      </c>
      <c r="T136" s="10"/>
      <c r="U136" s="6">
        <f t="shared" si="20"/>
        <v>0</v>
      </c>
      <c r="V136" s="10"/>
      <c r="W136" s="6">
        <f t="shared" si="21"/>
        <v>0</v>
      </c>
      <c r="X136" s="10"/>
      <c r="Y136" s="6">
        <f t="shared" si="14"/>
        <v>0</v>
      </c>
      <c r="Z136" s="10"/>
      <c r="AA136" s="6">
        <f t="shared" si="15"/>
        <v>0</v>
      </c>
    </row>
    <row r="137" spans="1:27" ht="87.75" customHeight="1">
      <c r="A137" s="16" t="s">
        <v>354</v>
      </c>
      <c r="B137" s="17" t="s">
        <v>12</v>
      </c>
      <c r="C137" s="4"/>
      <c r="D137" s="6">
        <v>7985.170000000001</v>
      </c>
      <c r="E137" s="10">
        <f>E138</f>
        <v>0</v>
      </c>
      <c r="F137" s="6">
        <f t="shared" si="16"/>
        <v>7985.170000000001</v>
      </c>
      <c r="G137" s="10">
        <f>G138</f>
        <v>45.363280000000003</v>
      </c>
      <c r="H137" s="6">
        <f t="shared" si="17"/>
        <v>8030.5332800000006</v>
      </c>
      <c r="I137" s="10">
        <f>I138</f>
        <v>0</v>
      </c>
      <c r="J137" s="6">
        <f t="shared" si="18"/>
        <v>8030.5332800000006</v>
      </c>
      <c r="K137" s="10">
        <f>K138</f>
        <v>0</v>
      </c>
      <c r="L137" s="6">
        <f t="shared" si="11"/>
        <v>8030.5332800000006</v>
      </c>
      <c r="M137" s="10">
        <f>M138</f>
        <v>0</v>
      </c>
      <c r="N137" s="6">
        <f t="shared" si="12"/>
        <v>8030.5332800000006</v>
      </c>
      <c r="O137" s="10">
        <f>O138</f>
        <v>0</v>
      </c>
      <c r="P137" s="6">
        <f t="shared" si="13"/>
        <v>8030.5332800000006</v>
      </c>
      <c r="Q137" s="6">
        <v>7985.170000000001</v>
      </c>
      <c r="R137" s="10">
        <f>R138</f>
        <v>0</v>
      </c>
      <c r="S137" s="6">
        <f t="shared" si="19"/>
        <v>7985.170000000001</v>
      </c>
      <c r="T137" s="10">
        <f>T138</f>
        <v>-0.214</v>
      </c>
      <c r="U137" s="6">
        <f t="shared" si="20"/>
        <v>7984.956000000001</v>
      </c>
      <c r="V137" s="10">
        <f>V138</f>
        <v>0</v>
      </c>
      <c r="W137" s="6">
        <f t="shared" si="21"/>
        <v>7984.956000000001</v>
      </c>
      <c r="X137" s="10">
        <f>X138</f>
        <v>0</v>
      </c>
      <c r="Y137" s="6">
        <f t="shared" si="14"/>
        <v>7984.956000000001</v>
      </c>
      <c r="Z137" s="10">
        <f>Z138</f>
        <v>0</v>
      </c>
      <c r="AA137" s="6">
        <f t="shared" si="15"/>
        <v>7984.956000000001</v>
      </c>
    </row>
    <row r="138" spans="1:27" ht="47.25" customHeight="1">
      <c r="A138" s="12" t="s">
        <v>28</v>
      </c>
      <c r="B138" s="14" t="s">
        <v>15</v>
      </c>
      <c r="C138" s="4"/>
      <c r="D138" s="6">
        <v>7985.170000000001</v>
      </c>
      <c r="E138" s="10">
        <f>E139</f>
        <v>0</v>
      </c>
      <c r="F138" s="6">
        <f t="shared" si="16"/>
        <v>7985.170000000001</v>
      </c>
      <c r="G138" s="10">
        <f>G139</f>
        <v>45.363280000000003</v>
      </c>
      <c r="H138" s="6">
        <f t="shared" si="17"/>
        <v>8030.5332800000006</v>
      </c>
      <c r="I138" s="10">
        <f>I139</f>
        <v>0</v>
      </c>
      <c r="J138" s="6">
        <f t="shared" si="18"/>
        <v>8030.5332800000006</v>
      </c>
      <c r="K138" s="10">
        <f>K139</f>
        <v>0</v>
      </c>
      <c r="L138" s="6">
        <f t="shared" si="11"/>
        <v>8030.5332800000006</v>
      </c>
      <c r="M138" s="10">
        <f>M139</f>
        <v>0</v>
      </c>
      <c r="N138" s="6">
        <f t="shared" si="12"/>
        <v>8030.5332800000006</v>
      </c>
      <c r="O138" s="10">
        <f>O139</f>
        <v>0</v>
      </c>
      <c r="P138" s="6">
        <f t="shared" si="13"/>
        <v>8030.5332800000006</v>
      </c>
      <c r="Q138" s="6">
        <v>7985.170000000001</v>
      </c>
      <c r="R138" s="10">
        <f>R139</f>
        <v>0</v>
      </c>
      <c r="S138" s="6">
        <f t="shared" si="19"/>
        <v>7985.170000000001</v>
      </c>
      <c r="T138" s="10">
        <f>T139</f>
        <v>-0.214</v>
      </c>
      <c r="U138" s="6">
        <f t="shared" si="20"/>
        <v>7984.956000000001</v>
      </c>
      <c r="V138" s="10">
        <f>V139</f>
        <v>0</v>
      </c>
      <c r="W138" s="6">
        <f t="shared" si="21"/>
        <v>7984.956000000001</v>
      </c>
      <c r="X138" s="10">
        <f>X139</f>
        <v>0</v>
      </c>
      <c r="Y138" s="6">
        <f t="shared" si="14"/>
        <v>7984.956000000001</v>
      </c>
      <c r="Z138" s="10">
        <f>Z139</f>
        <v>0</v>
      </c>
      <c r="AA138" s="6">
        <f t="shared" si="15"/>
        <v>7984.956000000001</v>
      </c>
    </row>
    <row r="139" spans="1:27" ht="70.5" customHeight="1">
      <c r="A139" s="12" t="s">
        <v>355</v>
      </c>
      <c r="B139" s="14" t="s">
        <v>13</v>
      </c>
      <c r="C139" s="4"/>
      <c r="D139" s="6">
        <v>7985.170000000001</v>
      </c>
      <c r="E139" s="10">
        <f>E140+E141+E142</f>
        <v>0</v>
      </c>
      <c r="F139" s="6">
        <f t="shared" si="16"/>
        <v>7985.170000000001</v>
      </c>
      <c r="G139" s="10">
        <f>G140+G141+G142</f>
        <v>45.363280000000003</v>
      </c>
      <c r="H139" s="6">
        <f t="shared" si="17"/>
        <v>8030.5332800000006</v>
      </c>
      <c r="I139" s="10">
        <f>I140+I141+I142</f>
        <v>0</v>
      </c>
      <c r="J139" s="6">
        <f t="shared" si="18"/>
        <v>8030.5332800000006</v>
      </c>
      <c r="K139" s="10">
        <f>K140+K141+K142</f>
        <v>0</v>
      </c>
      <c r="L139" s="6">
        <f t="shared" si="11"/>
        <v>8030.5332800000006</v>
      </c>
      <c r="M139" s="10">
        <f>M140+M141+M142</f>
        <v>0</v>
      </c>
      <c r="N139" s="6">
        <f t="shared" si="12"/>
        <v>8030.5332800000006</v>
      </c>
      <c r="O139" s="10">
        <f>O140+O141+O142</f>
        <v>0</v>
      </c>
      <c r="P139" s="6">
        <f t="shared" si="13"/>
        <v>8030.5332800000006</v>
      </c>
      <c r="Q139" s="6">
        <v>7985.170000000001</v>
      </c>
      <c r="R139" s="10">
        <f>R140+R141+R142</f>
        <v>0</v>
      </c>
      <c r="S139" s="6">
        <f t="shared" si="19"/>
        <v>7985.170000000001</v>
      </c>
      <c r="T139" s="10">
        <f>T140+T141+T142</f>
        <v>-0.214</v>
      </c>
      <c r="U139" s="6">
        <f t="shared" si="20"/>
        <v>7984.956000000001</v>
      </c>
      <c r="V139" s="10">
        <f>V140+V141+V142</f>
        <v>0</v>
      </c>
      <c r="W139" s="6">
        <f t="shared" si="21"/>
        <v>7984.956000000001</v>
      </c>
      <c r="X139" s="10">
        <f>X140+X141+X142</f>
        <v>0</v>
      </c>
      <c r="Y139" s="6">
        <f t="shared" si="14"/>
        <v>7984.956000000001</v>
      </c>
      <c r="Z139" s="10">
        <f>Z140+Z141+Z142</f>
        <v>0</v>
      </c>
      <c r="AA139" s="6">
        <f t="shared" si="15"/>
        <v>7984.956000000001</v>
      </c>
    </row>
    <row r="140" spans="1:27" ht="87" customHeight="1">
      <c r="A140" s="1" t="s">
        <v>110</v>
      </c>
      <c r="B140" s="14" t="s">
        <v>13</v>
      </c>
      <c r="C140" s="4">
        <v>100</v>
      </c>
      <c r="D140" s="6">
        <v>7159.3009999999995</v>
      </c>
      <c r="E140" s="10"/>
      <c r="F140" s="6">
        <f t="shared" si="16"/>
        <v>7159.3009999999995</v>
      </c>
      <c r="G140" s="10"/>
      <c r="H140" s="6">
        <f t="shared" si="17"/>
        <v>7159.3009999999995</v>
      </c>
      <c r="I140" s="10"/>
      <c r="J140" s="6">
        <f t="shared" si="18"/>
        <v>7159.3009999999995</v>
      </c>
      <c r="K140" s="10"/>
      <c r="L140" s="6">
        <f t="shared" si="11"/>
        <v>7159.3009999999995</v>
      </c>
      <c r="M140" s="10"/>
      <c r="N140" s="6">
        <f t="shared" si="12"/>
        <v>7159.3009999999995</v>
      </c>
      <c r="O140" s="10"/>
      <c r="P140" s="6">
        <f t="shared" si="13"/>
        <v>7159.3009999999995</v>
      </c>
      <c r="Q140" s="6">
        <v>7159.3009999999995</v>
      </c>
      <c r="R140" s="10"/>
      <c r="S140" s="6">
        <f t="shared" si="19"/>
        <v>7159.3009999999995</v>
      </c>
      <c r="T140" s="10"/>
      <c r="U140" s="6">
        <f t="shared" si="20"/>
        <v>7159.3009999999995</v>
      </c>
      <c r="V140" s="10"/>
      <c r="W140" s="6">
        <f t="shared" si="21"/>
        <v>7159.3009999999995</v>
      </c>
      <c r="X140" s="10"/>
      <c r="Y140" s="6">
        <f t="shared" si="14"/>
        <v>7159.3009999999995</v>
      </c>
      <c r="Z140" s="10"/>
      <c r="AA140" s="6">
        <f t="shared" si="15"/>
        <v>7159.3009999999995</v>
      </c>
    </row>
    <row r="141" spans="1:27" ht="45.75" customHeight="1">
      <c r="A141" s="1" t="s">
        <v>35</v>
      </c>
      <c r="B141" s="14" t="s">
        <v>13</v>
      </c>
      <c r="C141" s="4">
        <v>200</v>
      </c>
      <c r="D141" s="6">
        <v>825.76900000000001</v>
      </c>
      <c r="E141" s="10"/>
      <c r="F141" s="6">
        <f t="shared" si="16"/>
        <v>825.76900000000001</v>
      </c>
      <c r="G141" s="10">
        <v>45.363280000000003</v>
      </c>
      <c r="H141" s="6">
        <f t="shared" si="17"/>
        <v>871.13228000000004</v>
      </c>
      <c r="I141" s="10"/>
      <c r="J141" s="6">
        <f t="shared" si="18"/>
        <v>871.13228000000004</v>
      </c>
      <c r="K141" s="10"/>
      <c r="L141" s="6">
        <f t="shared" si="11"/>
        <v>871.13228000000004</v>
      </c>
      <c r="M141" s="10"/>
      <c r="N141" s="6">
        <f t="shared" si="12"/>
        <v>871.13228000000004</v>
      </c>
      <c r="O141" s="10"/>
      <c r="P141" s="6">
        <f t="shared" si="13"/>
        <v>871.13228000000004</v>
      </c>
      <c r="Q141" s="6">
        <v>825.76900000000001</v>
      </c>
      <c r="R141" s="10"/>
      <c r="S141" s="6">
        <f t="shared" si="19"/>
        <v>825.76900000000001</v>
      </c>
      <c r="T141" s="10">
        <v>-0.214</v>
      </c>
      <c r="U141" s="6">
        <f t="shared" si="20"/>
        <v>825.55499999999995</v>
      </c>
      <c r="V141" s="10"/>
      <c r="W141" s="6">
        <f t="shared" si="21"/>
        <v>825.55499999999995</v>
      </c>
      <c r="X141" s="10"/>
      <c r="Y141" s="6">
        <f t="shared" si="14"/>
        <v>825.55499999999995</v>
      </c>
      <c r="Z141" s="10"/>
      <c r="AA141" s="6">
        <f t="shared" si="15"/>
        <v>825.55499999999995</v>
      </c>
    </row>
    <row r="142" spans="1:27" ht="33.75" customHeight="1">
      <c r="A142" s="1" t="s">
        <v>14</v>
      </c>
      <c r="B142" s="14" t="s">
        <v>13</v>
      </c>
      <c r="C142" s="4">
        <v>800</v>
      </c>
      <c r="D142" s="6">
        <v>9.9999999999999992E-2</v>
      </c>
      <c r="E142" s="10"/>
      <c r="F142" s="6">
        <f t="shared" si="16"/>
        <v>9.9999999999999992E-2</v>
      </c>
      <c r="G142" s="10"/>
      <c r="H142" s="6">
        <f t="shared" si="17"/>
        <v>9.9999999999999992E-2</v>
      </c>
      <c r="I142" s="10"/>
      <c r="J142" s="6">
        <f t="shared" si="18"/>
        <v>9.9999999999999992E-2</v>
      </c>
      <c r="K142" s="10"/>
      <c r="L142" s="6">
        <f t="shared" si="11"/>
        <v>9.9999999999999992E-2</v>
      </c>
      <c r="M142" s="10"/>
      <c r="N142" s="6">
        <f t="shared" si="12"/>
        <v>9.9999999999999992E-2</v>
      </c>
      <c r="O142" s="10"/>
      <c r="P142" s="6">
        <f t="shared" si="13"/>
        <v>9.9999999999999992E-2</v>
      </c>
      <c r="Q142" s="6">
        <v>9.9999999999999992E-2</v>
      </c>
      <c r="R142" s="10"/>
      <c r="S142" s="6">
        <f t="shared" si="19"/>
        <v>9.9999999999999992E-2</v>
      </c>
      <c r="T142" s="10"/>
      <c r="U142" s="6">
        <f t="shared" si="20"/>
        <v>9.9999999999999992E-2</v>
      </c>
      <c r="V142" s="10"/>
      <c r="W142" s="6">
        <f t="shared" si="21"/>
        <v>9.9999999999999992E-2</v>
      </c>
      <c r="X142" s="10"/>
      <c r="Y142" s="6">
        <f t="shared" si="14"/>
        <v>9.9999999999999992E-2</v>
      </c>
      <c r="Z142" s="10"/>
      <c r="AA142" s="6">
        <f t="shared" si="15"/>
        <v>9.9999999999999992E-2</v>
      </c>
    </row>
    <row r="143" spans="1:27" ht="33.75" customHeight="1">
      <c r="A143" s="18" t="s">
        <v>449</v>
      </c>
      <c r="B143" s="9" t="s">
        <v>450</v>
      </c>
      <c r="C143" s="4"/>
      <c r="D143" s="6">
        <v>605.10300000000007</v>
      </c>
      <c r="E143" s="10">
        <f>E144+E147+E150</f>
        <v>0</v>
      </c>
      <c r="F143" s="6">
        <f t="shared" si="16"/>
        <v>605.10300000000007</v>
      </c>
      <c r="G143" s="10">
        <f>G144+G147+G150</f>
        <v>0</v>
      </c>
      <c r="H143" s="6">
        <f t="shared" si="17"/>
        <v>605.10300000000007</v>
      </c>
      <c r="I143" s="10">
        <f>I144+I147+I150</f>
        <v>0</v>
      </c>
      <c r="J143" s="6">
        <f t="shared" si="18"/>
        <v>605.10300000000007</v>
      </c>
      <c r="K143" s="10">
        <f>K144+K147+K150</f>
        <v>0</v>
      </c>
      <c r="L143" s="6">
        <f t="shared" si="11"/>
        <v>605.10300000000007</v>
      </c>
      <c r="M143" s="10">
        <f>M144+M147+M150</f>
        <v>0</v>
      </c>
      <c r="N143" s="6">
        <f t="shared" si="12"/>
        <v>605.10300000000007</v>
      </c>
      <c r="O143" s="10">
        <f>O144+O147+O150</f>
        <v>0</v>
      </c>
      <c r="P143" s="6">
        <f t="shared" si="13"/>
        <v>605.10300000000007</v>
      </c>
      <c r="Q143" s="6">
        <v>605.10300000000007</v>
      </c>
      <c r="R143" s="10">
        <f>R144+R147+R150</f>
        <v>0</v>
      </c>
      <c r="S143" s="6">
        <f t="shared" si="19"/>
        <v>605.10300000000007</v>
      </c>
      <c r="T143" s="10">
        <f>T144+T147+T150</f>
        <v>0</v>
      </c>
      <c r="U143" s="6">
        <f t="shared" si="20"/>
        <v>605.10300000000007</v>
      </c>
      <c r="V143" s="10">
        <f>V144+V147+V150</f>
        <v>0</v>
      </c>
      <c r="W143" s="6">
        <f t="shared" si="21"/>
        <v>605.10300000000007</v>
      </c>
      <c r="X143" s="10">
        <f>X144+X147+X150</f>
        <v>0</v>
      </c>
      <c r="Y143" s="6">
        <f t="shared" si="14"/>
        <v>605.10300000000007</v>
      </c>
      <c r="Z143" s="10">
        <f>Z144+Z147+Z150</f>
        <v>0</v>
      </c>
      <c r="AA143" s="6">
        <f t="shared" si="15"/>
        <v>605.10300000000007</v>
      </c>
    </row>
    <row r="144" spans="1:27" ht="45" customHeight="1">
      <c r="A144" s="7" t="s">
        <v>451</v>
      </c>
      <c r="B144" s="3" t="s">
        <v>452</v>
      </c>
      <c r="C144" s="4"/>
      <c r="D144" s="6">
        <v>178</v>
      </c>
      <c r="E144" s="10">
        <f>E145</f>
        <v>0</v>
      </c>
      <c r="F144" s="6">
        <f t="shared" si="16"/>
        <v>178</v>
      </c>
      <c r="G144" s="10">
        <f>G145</f>
        <v>0</v>
      </c>
      <c r="H144" s="6">
        <f t="shared" si="17"/>
        <v>178</v>
      </c>
      <c r="I144" s="10">
        <f>I145</f>
        <v>0</v>
      </c>
      <c r="J144" s="6">
        <f t="shared" si="18"/>
        <v>178</v>
      </c>
      <c r="K144" s="10">
        <f>K145</f>
        <v>0</v>
      </c>
      <c r="L144" s="6">
        <f t="shared" si="11"/>
        <v>178</v>
      </c>
      <c r="M144" s="10">
        <f>M145</f>
        <v>0</v>
      </c>
      <c r="N144" s="6">
        <f t="shared" si="12"/>
        <v>178</v>
      </c>
      <c r="O144" s="10">
        <f>O145</f>
        <v>0</v>
      </c>
      <c r="P144" s="6">
        <f t="shared" si="13"/>
        <v>178</v>
      </c>
      <c r="Q144" s="6">
        <v>178</v>
      </c>
      <c r="R144" s="10">
        <f>R145</f>
        <v>0</v>
      </c>
      <c r="S144" s="6">
        <f t="shared" si="19"/>
        <v>178</v>
      </c>
      <c r="T144" s="10">
        <f>T145</f>
        <v>0</v>
      </c>
      <c r="U144" s="6">
        <f t="shared" si="20"/>
        <v>178</v>
      </c>
      <c r="V144" s="10">
        <f>V145</f>
        <v>0</v>
      </c>
      <c r="W144" s="6">
        <f t="shared" si="21"/>
        <v>178</v>
      </c>
      <c r="X144" s="10">
        <f>X145</f>
        <v>0</v>
      </c>
      <c r="Y144" s="6">
        <f t="shared" si="14"/>
        <v>178</v>
      </c>
      <c r="Z144" s="10">
        <f>Z145</f>
        <v>0</v>
      </c>
      <c r="AA144" s="6">
        <f t="shared" si="15"/>
        <v>178</v>
      </c>
    </row>
    <row r="145" spans="1:27" ht="38.25">
      <c r="A145" s="7" t="s">
        <v>453</v>
      </c>
      <c r="B145" s="3" t="s">
        <v>454</v>
      </c>
      <c r="C145" s="4"/>
      <c r="D145" s="6">
        <v>178</v>
      </c>
      <c r="E145" s="10">
        <f>E146</f>
        <v>0</v>
      </c>
      <c r="F145" s="6">
        <f t="shared" si="16"/>
        <v>178</v>
      </c>
      <c r="G145" s="10">
        <f>G146</f>
        <v>0</v>
      </c>
      <c r="H145" s="6">
        <f t="shared" si="17"/>
        <v>178</v>
      </c>
      <c r="I145" s="10">
        <f>I146</f>
        <v>0</v>
      </c>
      <c r="J145" s="6">
        <f t="shared" si="18"/>
        <v>178</v>
      </c>
      <c r="K145" s="10">
        <f>K146</f>
        <v>0</v>
      </c>
      <c r="L145" s="6">
        <f t="shared" ref="L145:L208" si="22">J145+K145</f>
        <v>178</v>
      </c>
      <c r="M145" s="10">
        <f>M146</f>
        <v>0</v>
      </c>
      <c r="N145" s="6">
        <f t="shared" ref="N145:N208" si="23">L145+M145</f>
        <v>178</v>
      </c>
      <c r="O145" s="10">
        <f>O146</f>
        <v>0</v>
      </c>
      <c r="P145" s="6">
        <f t="shared" ref="P145:P208" si="24">N145+O145</f>
        <v>178</v>
      </c>
      <c r="Q145" s="6">
        <v>178</v>
      </c>
      <c r="R145" s="10">
        <f>R146</f>
        <v>0</v>
      </c>
      <c r="S145" s="6">
        <f t="shared" si="19"/>
        <v>178</v>
      </c>
      <c r="T145" s="10">
        <f>T146</f>
        <v>0</v>
      </c>
      <c r="U145" s="6">
        <f t="shared" si="20"/>
        <v>178</v>
      </c>
      <c r="V145" s="10">
        <f>V146</f>
        <v>0</v>
      </c>
      <c r="W145" s="6">
        <f t="shared" si="21"/>
        <v>178</v>
      </c>
      <c r="X145" s="10">
        <f>X146</f>
        <v>0</v>
      </c>
      <c r="Y145" s="6">
        <f t="shared" ref="Y145:Y208" si="25">W145+X145</f>
        <v>178</v>
      </c>
      <c r="Z145" s="10">
        <f>Z146</f>
        <v>0</v>
      </c>
      <c r="AA145" s="6">
        <f t="shared" ref="AA145:AA208" si="26">Y145+Z145</f>
        <v>178</v>
      </c>
    </row>
    <row r="146" spans="1:27" ht="38.25">
      <c r="A146" s="7" t="s">
        <v>35</v>
      </c>
      <c r="B146" s="3" t="s">
        <v>454</v>
      </c>
      <c r="C146" s="4">
        <v>200</v>
      </c>
      <c r="D146" s="6">
        <v>178</v>
      </c>
      <c r="E146" s="10"/>
      <c r="F146" s="6">
        <f t="shared" si="16"/>
        <v>178</v>
      </c>
      <c r="G146" s="10"/>
      <c r="H146" s="6">
        <f t="shared" si="17"/>
        <v>178</v>
      </c>
      <c r="I146" s="10"/>
      <c r="J146" s="6">
        <f t="shared" si="18"/>
        <v>178</v>
      </c>
      <c r="K146" s="10"/>
      <c r="L146" s="6">
        <f t="shared" si="22"/>
        <v>178</v>
      </c>
      <c r="M146" s="10"/>
      <c r="N146" s="6">
        <f t="shared" si="23"/>
        <v>178</v>
      </c>
      <c r="O146" s="10"/>
      <c r="P146" s="6">
        <f t="shared" si="24"/>
        <v>178</v>
      </c>
      <c r="Q146" s="6">
        <v>178</v>
      </c>
      <c r="R146" s="10"/>
      <c r="S146" s="6">
        <f t="shared" si="19"/>
        <v>178</v>
      </c>
      <c r="T146" s="10"/>
      <c r="U146" s="6">
        <f t="shared" si="20"/>
        <v>178</v>
      </c>
      <c r="V146" s="10"/>
      <c r="W146" s="6">
        <f t="shared" si="21"/>
        <v>178</v>
      </c>
      <c r="X146" s="10"/>
      <c r="Y146" s="6">
        <f t="shared" si="25"/>
        <v>178</v>
      </c>
      <c r="Z146" s="10"/>
      <c r="AA146" s="6">
        <f t="shared" si="26"/>
        <v>178</v>
      </c>
    </row>
    <row r="147" spans="1:27" ht="57.75" customHeight="1">
      <c r="A147" s="7" t="s">
        <v>455</v>
      </c>
      <c r="B147" s="3" t="s">
        <v>456</v>
      </c>
      <c r="C147" s="4"/>
      <c r="D147" s="6">
        <v>275</v>
      </c>
      <c r="E147" s="10">
        <f>E148</f>
        <v>0</v>
      </c>
      <c r="F147" s="6">
        <f t="shared" si="16"/>
        <v>275</v>
      </c>
      <c r="G147" s="10">
        <f>G148</f>
        <v>0</v>
      </c>
      <c r="H147" s="6">
        <f t="shared" si="17"/>
        <v>275</v>
      </c>
      <c r="I147" s="10">
        <f>I148</f>
        <v>0</v>
      </c>
      <c r="J147" s="6">
        <f t="shared" si="18"/>
        <v>275</v>
      </c>
      <c r="K147" s="10">
        <f>K148</f>
        <v>0</v>
      </c>
      <c r="L147" s="6">
        <f t="shared" si="22"/>
        <v>275</v>
      </c>
      <c r="M147" s="10">
        <f>M148</f>
        <v>0</v>
      </c>
      <c r="N147" s="6">
        <f t="shared" si="23"/>
        <v>275</v>
      </c>
      <c r="O147" s="10">
        <f>O148</f>
        <v>0</v>
      </c>
      <c r="P147" s="6">
        <f t="shared" si="24"/>
        <v>275</v>
      </c>
      <c r="Q147" s="6">
        <v>275</v>
      </c>
      <c r="R147" s="10">
        <f>R148</f>
        <v>0</v>
      </c>
      <c r="S147" s="6">
        <f t="shared" si="19"/>
        <v>275</v>
      </c>
      <c r="T147" s="10">
        <f>T148</f>
        <v>0</v>
      </c>
      <c r="U147" s="6">
        <f t="shared" si="20"/>
        <v>275</v>
      </c>
      <c r="V147" s="10">
        <f>V148</f>
        <v>0</v>
      </c>
      <c r="W147" s="6">
        <f t="shared" si="21"/>
        <v>275</v>
      </c>
      <c r="X147" s="10">
        <f>X148</f>
        <v>0</v>
      </c>
      <c r="Y147" s="6">
        <f t="shared" si="25"/>
        <v>275</v>
      </c>
      <c r="Z147" s="10">
        <f>Z148</f>
        <v>0</v>
      </c>
      <c r="AA147" s="6">
        <f t="shared" si="26"/>
        <v>275</v>
      </c>
    </row>
    <row r="148" spans="1:27" ht="43.5" customHeight="1">
      <c r="A148" s="7" t="s">
        <v>457</v>
      </c>
      <c r="B148" s="14" t="s">
        <v>458</v>
      </c>
      <c r="C148" s="4"/>
      <c r="D148" s="6">
        <v>275</v>
      </c>
      <c r="E148" s="10">
        <f>E149</f>
        <v>0</v>
      </c>
      <c r="F148" s="6">
        <f t="shared" si="16"/>
        <v>275</v>
      </c>
      <c r="G148" s="10">
        <f>G149</f>
        <v>0</v>
      </c>
      <c r="H148" s="6">
        <f t="shared" si="17"/>
        <v>275</v>
      </c>
      <c r="I148" s="10">
        <f>I149</f>
        <v>0</v>
      </c>
      <c r="J148" s="6">
        <f t="shared" ref="J148:J216" si="27">H148+I148</f>
        <v>275</v>
      </c>
      <c r="K148" s="10">
        <f>K149</f>
        <v>0</v>
      </c>
      <c r="L148" s="6">
        <f t="shared" si="22"/>
        <v>275</v>
      </c>
      <c r="M148" s="10">
        <f>M149</f>
        <v>0</v>
      </c>
      <c r="N148" s="6">
        <f t="shared" si="23"/>
        <v>275</v>
      </c>
      <c r="O148" s="10">
        <f>O149</f>
        <v>0</v>
      </c>
      <c r="P148" s="6">
        <f t="shared" si="24"/>
        <v>275</v>
      </c>
      <c r="Q148" s="6">
        <v>275</v>
      </c>
      <c r="R148" s="10">
        <f>R149</f>
        <v>0</v>
      </c>
      <c r="S148" s="6">
        <f t="shared" si="19"/>
        <v>275</v>
      </c>
      <c r="T148" s="10">
        <f>T149</f>
        <v>0</v>
      </c>
      <c r="U148" s="6">
        <f t="shared" si="20"/>
        <v>275</v>
      </c>
      <c r="V148" s="10">
        <f>V149</f>
        <v>0</v>
      </c>
      <c r="W148" s="6">
        <f t="shared" ref="W148:W216" si="28">U148+V148</f>
        <v>275</v>
      </c>
      <c r="X148" s="10">
        <f>X149</f>
        <v>0</v>
      </c>
      <c r="Y148" s="6">
        <f t="shared" si="25"/>
        <v>275</v>
      </c>
      <c r="Z148" s="10">
        <f>Z149</f>
        <v>0</v>
      </c>
      <c r="AA148" s="6">
        <f t="shared" si="26"/>
        <v>275</v>
      </c>
    </row>
    <row r="149" spans="1:27" ht="25.5">
      <c r="A149" s="7" t="s">
        <v>321</v>
      </c>
      <c r="B149" s="14" t="s">
        <v>458</v>
      </c>
      <c r="C149" s="4">
        <v>300</v>
      </c>
      <c r="D149" s="6">
        <v>275</v>
      </c>
      <c r="E149" s="10"/>
      <c r="F149" s="6">
        <f t="shared" si="16"/>
        <v>275</v>
      </c>
      <c r="G149" s="10"/>
      <c r="H149" s="6">
        <f t="shared" si="17"/>
        <v>275</v>
      </c>
      <c r="I149" s="10"/>
      <c r="J149" s="6">
        <f t="shared" si="27"/>
        <v>275</v>
      </c>
      <c r="K149" s="10"/>
      <c r="L149" s="6">
        <f t="shared" si="22"/>
        <v>275</v>
      </c>
      <c r="M149" s="10"/>
      <c r="N149" s="6">
        <f t="shared" si="23"/>
        <v>275</v>
      </c>
      <c r="O149" s="10"/>
      <c r="P149" s="6">
        <f t="shared" si="24"/>
        <v>275</v>
      </c>
      <c r="Q149" s="6">
        <v>275</v>
      </c>
      <c r="R149" s="10"/>
      <c r="S149" s="6">
        <f t="shared" si="19"/>
        <v>275</v>
      </c>
      <c r="T149" s="10"/>
      <c r="U149" s="6">
        <f t="shared" si="20"/>
        <v>275</v>
      </c>
      <c r="V149" s="10"/>
      <c r="W149" s="6">
        <f t="shared" si="28"/>
        <v>275</v>
      </c>
      <c r="X149" s="10"/>
      <c r="Y149" s="6">
        <f t="shared" si="25"/>
        <v>275</v>
      </c>
      <c r="Z149" s="10"/>
      <c r="AA149" s="6">
        <f t="shared" si="26"/>
        <v>275</v>
      </c>
    </row>
    <row r="150" spans="1:27" ht="57.75" customHeight="1">
      <c r="A150" s="7" t="s">
        <v>371</v>
      </c>
      <c r="B150" s="3" t="s">
        <v>459</v>
      </c>
      <c r="C150" s="4"/>
      <c r="D150" s="6">
        <v>152.10300000000001</v>
      </c>
      <c r="E150" s="10">
        <f>E151</f>
        <v>0</v>
      </c>
      <c r="F150" s="6">
        <f t="shared" si="16"/>
        <v>152.10300000000001</v>
      </c>
      <c r="G150" s="10">
        <f>G151</f>
        <v>0</v>
      </c>
      <c r="H150" s="6">
        <f t="shared" si="17"/>
        <v>152.10300000000001</v>
      </c>
      <c r="I150" s="10">
        <f>I151</f>
        <v>0</v>
      </c>
      <c r="J150" s="6">
        <f t="shared" si="27"/>
        <v>152.10300000000001</v>
      </c>
      <c r="K150" s="10">
        <f>K151</f>
        <v>0</v>
      </c>
      <c r="L150" s="6">
        <f t="shared" si="22"/>
        <v>152.10300000000001</v>
      </c>
      <c r="M150" s="10">
        <f>M151</f>
        <v>0</v>
      </c>
      <c r="N150" s="6">
        <f t="shared" si="23"/>
        <v>152.10300000000001</v>
      </c>
      <c r="O150" s="10">
        <f>O151</f>
        <v>0</v>
      </c>
      <c r="P150" s="6">
        <f t="shared" si="24"/>
        <v>152.10300000000001</v>
      </c>
      <c r="Q150" s="6">
        <v>152.10300000000001</v>
      </c>
      <c r="R150" s="10">
        <f>R151</f>
        <v>0</v>
      </c>
      <c r="S150" s="6">
        <f t="shared" si="19"/>
        <v>152.10300000000001</v>
      </c>
      <c r="T150" s="10">
        <f>T151</f>
        <v>0</v>
      </c>
      <c r="U150" s="6">
        <f t="shared" si="20"/>
        <v>152.10300000000001</v>
      </c>
      <c r="V150" s="10">
        <f>V151</f>
        <v>0</v>
      </c>
      <c r="W150" s="6">
        <f t="shared" si="28"/>
        <v>152.10300000000001</v>
      </c>
      <c r="X150" s="10">
        <f>X151</f>
        <v>0</v>
      </c>
      <c r="Y150" s="6">
        <f t="shared" si="25"/>
        <v>152.10300000000001</v>
      </c>
      <c r="Z150" s="10">
        <f>Z151</f>
        <v>0</v>
      </c>
      <c r="AA150" s="6">
        <f t="shared" si="26"/>
        <v>152.10300000000001</v>
      </c>
    </row>
    <row r="151" spans="1:27" ht="47.25" customHeight="1">
      <c r="A151" s="7" t="s">
        <v>372</v>
      </c>
      <c r="B151" s="3" t="s">
        <v>460</v>
      </c>
      <c r="C151" s="4"/>
      <c r="D151" s="6">
        <v>152.10300000000001</v>
      </c>
      <c r="E151" s="10">
        <f>E152+E153</f>
        <v>0</v>
      </c>
      <c r="F151" s="6">
        <f t="shared" ref="F151:F219" si="29">D151+E151</f>
        <v>152.10300000000001</v>
      </c>
      <c r="G151" s="10">
        <f>G152+G153</f>
        <v>0</v>
      </c>
      <c r="H151" s="6">
        <f t="shared" ref="H151:H219" si="30">F151+G151</f>
        <v>152.10300000000001</v>
      </c>
      <c r="I151" s="10">
        <f>I152+I153</f>
        <v>0</v>
      </c>
      <c r="J151" s="6">
        <f t="shared" si="27"/>
        <v>152.10300000000001</v>
      </c>
      <c r="K151" s="10">
        <f>K152+K153</f>
        <v>0</v>
      </c>
      <c r="L151" s="6">
        <f t="shared" si="22"/>
        <v>152.10300000000001</v>
      </c>
      <c r="M151" s="10">
        <f>M152+M153</f>
        <v>0</v>
      </c>
      <c r="N151" s="6">
        <f t="shared" si="23"/>
        <v>152.10300000000001</v>
      </c>
      <c r="O151" s="10">
        <f>O152+O153</f>
        <v>0</v>
      </c>
      <c r="P151" s="6">
        <f t="shared" si="24"/>
        <v>152.10300000000001</v>
      </c>
      <c r="Q151" s="6">
        <v>152.10300000000001</v>
      </c>
      <c r="R151" s="10">
        <f>R152+R153</f>
        <v>0</v>
      </c>
      <c r="S151" s="6">
        <f t="shared" ref="S151:S219" si="31">Q151+R151</f>
        <v>152.10300000000001</v>
      </c>
      <c r="T151" s="10">
        <f>T152+T153</f>
        <v>0</v>
      </c>
      <c r="U151" s="6">
        <f t="shared" ref="U151:U219" si="32">S151+T151</f>
        <v>152.10300000000001</v>
      </c>
      <c r="V151" s="10">
        <f>V152+V153</f>
        <v>0</v>
      </c>
      <c r="W151" s="6">
        <f t="shared" si="28"/>
        <v>152.10300000000001</v>
      </c>
      <c r="X151" s="10">
        <f>X152+X153</f>
        <v>0</v>
      </c>
      <c r="Y151" s="6">
        <f t="shared" si="25"/>
        <v>152.10300000000001</v>
      </c>
      <c r="Z151" s="10">
        <f>Z152+Z153</f>
        <v>0</v>
      </c>
      <c r="AA151" s="6">
        <f t="shared" si="26"/>
        <v>152.10300000000001</v>
      </c>
    </row>
    <row r="152" spans="1:27" ht="43.5" customHeight="1">
      <c r="A152" s="7" t="s">
        <v>35</v>
      </c>
      <c r="B152" s="3" t="s">
        <v>460</v>
      </c>
      <c r="C152" s="4">
        <v>200</v>
      </c>
      <c r="D152" s="6">
        <v>116.10299999999999</v>
      </c>
      <c r="E152" s="10"/>
      <c r="F152" s="6">
        <f t="shared" si="29"/>
        <v>116.10299999999999</v>
      </c>
      <c r="G152" s="10"/>
      <c r="H152" s="6">
        <f t="shared" si="30"/>
        <v>116.10299999999999</v>
      </c>
      <c r="I152" s="10"/>
      <c r="J152" s="6">
        <f t="shared" si="27"/>
        <v>116.10299999999999</v>
      </c>
      <c r="K152" s="10"/>
      <c r="L152" s="6">
        <f t="shared" si="22"/>
        <v>116.10299999999999</v>
      </c>
      <c r="M152" s="10"/>
      <c r="N152" s="6">
        <f t="shared" si="23"/>
        <v>116.10299999999999</v>
      </c>
      <c r="O152" s="10"/>
      <c r="P152" s="6">
        <f t="shared" si="24"/>
        <v>116.10299999999999</v>
      </c>
      <c r="Q152" s="6">
        <v>116.10299999999999</v>
      </c>
      <c r="R152" s="10"/>
      <c r="S152" s="6">
        <f t="shared" si="31"/>
        <v>116.10299999999999</v>
      </c>
      <c r="T152" s="10"/>
      <c r="U152" s="6">
        <f t="shared" si="32"/>
        <v>116.10299999999999</v>
      </c>
      <c r="V152" s="10"/>
      <c r="W152" s="6">
        <f t="shared" si="28"/>
        <v>116.10299999999999</v>
      </c>
      <c r="X152" s="10"/>
      <c r="Y152" s="6">
        <f t="shared" si="25"/>
        <v>116.10299999999999</v>
      </c>
      <c r="Z152" s="10"/>
      <c r="AA152" s="6">
        <f t="shared" si="26"/>
        <v>116.10299999999999</v>
      </c>
    </row>
    <row r="153" spans="1:27" ht="30" customHeight="1">
      <c r="A153" s="7" t="s">
        <v>321</v>
      </c>
      <c r="B153" s="3" t="s">
        <v>460</v>
      </c>
      <c r="C153" s="4">
        <v>300</v>
      </c>
      <c r="D153" s="6">
        <v>36</v>
      </c>
      <c r="E153" s="10"/>
      <c r="F153" s="6">
        <f t="shared" si="29"/>
        <v>36</v>
      </c>
      <c r="G153" s="10"/>
      <c r="H153" s="6">
        <f t="shared" si="30"/>
        <v>36</v>
      </c>
      <c r="I153" s="10"/>
      <c r="J153" s="6">
        <f t="shared" si="27"/>
        <v>36</v>
      </c>
      <c r="K153" s="10"/>
      <c r="L153" s="6">
        <f t="shared" si="22"/>
        <v>36</v>
      </c>
      <c r="M153" s="10"/>
      <c r="N153" s="6">
        <f t="shared" si="23"/>
        <v>36</v>
      </c>
      <c r="O153" s="10"/>
      <c r="P153" s="6">
        <f t="shared" si="24"/>
        <v>36</v>
      </c>
      <c r="Q153" s="6">
        <v>36</v>
      </c>
      <c r="R153" s="10"/>
      <c r="S153" s="6">
        <f t="shared" si="31"/>
        <v>36</v>
      </c>
      <c r="T153" s="10"/>
      <c r="U153" s="6">
        <f t="shared" si="32"/>
        <v>36</v>
      </c>
      <c r="V153" s="10"/>
      <c r="W153" s="6">
        <f t="shared" si="28"/>
        <v>36</v>
      </c>
      <c r="X153" s="10"/>
      <c r="Y153" s="6">
        <f t="shared" si="25"/>
        <v>36</v>
      </c>
      <c r="Z153" s="10"/>
      <c r="AA153" s="6">
        <f t="shared" si="26"/>
        <v>36</v>
      </c>
    </row>
    <row r="154" spans="1:27" ht="120" customHeight="1">
      <c r="A154" s="8" t="s">
        <v>407</v>
      </c>
      <c r="B154" s="9" t="s">
        <v>122</v>
      </c>
      <c r="C154" s="4"/>
      <c r="D154" s="6">
        <v>1156.7326000000003</v>
      </c>
      <c r="E154" s="10">
        <f>E155+E159+E166+E170+E174+E181+E185</f>
        <v>0</v>
      </c>
      <c r="F154" s="6">
        <f t="shared" si="29"/>
        <v>1156.7326000000003</v>
      </c>
      <c r="G154" s="10">
        <f>G155+G159+G166+G170+G174+G181+G185</f>
        <v>0</v>
      </c>
      <c r="H154" s="6">
        <f t="shared" si="30"/>
        <v>1156.7326000000003</v>
      </c>
      <c r="I154" s="10">
        <f>I155+I159+I166+I170+I174+I181+I185</f>
        <v>0</v>
      </c>
      <c r="J154" s="6">
        <f t="shared" si="27"/>
        <v>1156.7326000000003</v>
      </c>
      <c r="K154" s="10">
        <f>K155+K159+K166+K170+K174+K181+K185</f>
        <v>0</v>
      </c>
      <c r="L154" s="6">
        <f t="shared" si="22"/>
        <v>1156.7326000000003</v>
      </c>
      <c r="M154" s="10">
        <f>M155+M159+M166+M170+M174+M181+M185</f>
        <v>0</v>
      </c>
      <c r="N154" s="6">
        <f t="shared" si="23"/>
        <v>1156.7326000000003</v>
      </c>
      <c r="O154" s="10">
        <f>O155+O159+O166+O170+O174+O181+O185</f>
        <v>0</v>
      </c>
      <c r="P154" s="6">
        <f t="shared" si="24"/>
        <v>1156.7326000000003</v>
      </c>
      <c r="Q154" s="6">
        <v>1156.7326000000003</v>
      </c>
      <c r="R154" s="10">
        <f>R155+R159+R166+R170+R174+R181+R185</f>
        <v>0</v>
      </c>
      <c r="S154" s="6">
        <f t="shared" si="31"/>
        <v>1156.7326000000003</v>
      </c>
      <c r="T154" s="10">
        <f>T155+T159+T166+T170+T174+T181+T185</f>
        <v>0</v>
      </c>
      <c r="U154" s="6">
        <f t="shared" si="32"/>
        <v>1156.7326000000003</v>
      </c>
      <c r="V154" s="10">
        <f>V155+V159+V166+V170+V174+V181+V185</f>
        <v>0</v>
      </c>
      <c r="W154" s="6">
        <f t="shared" si="28"/>
        <v>1156.7326000000003</v>
      </c>
      <c r="X154" s="10">
        <f>X155+X159+X166+X170+X174+X181+X185</f>
        <v>0</v>
      </c>
      <c r="Y154" s="6">
        <f t="shared" si="25"/>
        <v>1156.7326000000003</v>
      </c>
      <c r="Z154" s="10">
        <f>Z155+Z159+Z166+Z170+Z174+Z181+Z185</f>
        <v>0</v>
      </c>
      <c r="AA154" s="6">
        <f t="shared" si="26"/>
        <v>1156.7326000000003</v>
      </c>
    </row>
    <row r="155" spans="1:27" ht="51" customHeight="1">
      <c r="A155" s="11" t="s">
        <v>119</v>
      </c>
      <c r="B155" s="9" t="s">
        <v>123</v>
      </c>
      <c r="C155" s="4"/>
      <c r="D155" s="6">
        <v>384.17060000000004</v>
      </c>
      <c r="E155" s="10">
        <f t="shared" ref="E155:O157" si="33">E156</f>
        <v>0</v>
      </c>
      <c r="F155" s="6">
        <f t="shared" si="29"/>
        <v>384.17060000000004</v>
      </c>
      <c r="G155" s="10">
        <f t="shared" si="33"/>
        <v>0</v>
      </c>
      <c r="H155" s="6">
        <f t="shared" si="30"/>
        <v>384.17060000000004</v>
      </c>
      <c r="I155" s="10">
        <f t="shared" si="33"/>
        <v>0</v>
      </c>
      <c r="J155" s="6">
        <f t="shared" si="27"/>
        <v>384.17060000000004</v>
      </c>
      <c r="K155" s="10">
        <f t="shared" si="33"/>
        <v>0</v>
      </c>
      <c r="L155" s="6">
        <f t="shared" si="22"/>
        <v>384.17060000000004</v>
      </c>
      <c r="M155" s="10">
        <f t="shared" si="33"/>
        <v>0</v>
      </c>
      <c r="N155" s="6">
        <f t="shared" si="23"/>
        <v>384.17060000000004</v>
      </c>
      <c r="O155" s="10">
        <f t="shared" si="33"/>
        <v>0</v>
      </c>
      <c r="P155" s="6">
        <f t="shared" si="24"/>
        <v>384.17060000000004</v>
      </c>
      <c r="Q155" s="6">
        <v>384.17060000000004</v>
      </c>
      <c r="R155" s="10">
        <f t="shared" ref="R155:Z157" si="34">R156</f>
        <v>0</v>
      </c>
      <c r="S155" s="6">
        <f t="shared" si="31"/>
        <v>384.17060000000004</v>
      </c>
      <c r="T155" s="10">
        <f t="shared" si="34"/>
        <v>0</v>
      </c>
      <c r="U155" s="6">
        <f t="shared" si="32"/>
        <v>384.17060000000004</v>
      </c>
      <c r="V155" s="10">
        <f t="shared" si="34"/>
        <v>0</v>
      </c>
      <c r="W155" s="6">
        <f t="shared" si="28"/>
        <v>384.17060000000004</v>
      </c>
      <c r="X155" s="10">
        <f t="shared" si="34"/>
        <v>0</v>
      </c>
      <c r="Y155" s="6">
        <f t="shared" si="25"/>
        <v>384.17060000000004</v>
      </c>
      <c r="Z155" s="10">
        <f t="shared" si="34"/>
        <v>0</v>
      </c>
      <c r="AA155" s="6">
        <f t="shared" si="26"/>
        <v>384.17060000000004</v>
      </c>
    </row>
    <row r="156" spans="1:27" ht="67.5" customHeight="1">
      <c r="A156" s="12" t="s">
        <v>120</v>
      </c>
      <c r="B156" s="3" t="s">
        <v>124</v>
      </c>
      <c r="C156" s="4"/>
      <c r="D156" s="6">
        <v>384.17060000000004</v>
      </c>
      <c r="E156" s="10">
        <f t="shared" si="33"/>
        <v>0</v>
      </c>
      <c r="F156" s="6">
        <f t="shared" si="29"/>
        <v>384.17060000000004</v>
      </c>
      <c r="G156" s="10">
        <f t="shared" si="33"/>
        <v>0</v>
      </c>
      <c r="H156" s="6">
        <f t="shared" si="30"/>
        <v>384.17060000000004</v>
      </c>
      <c r="I156" s="10">
        <f t="shared" si="33"/>
        <v>0</v>
      </c>
      <c r="J156" s="6">
        <f t="shared" si="27"/>
        <v>384.17060000000004</v>
      </c>
      <c r="K156" s="10">
        <f t="shared" si="33"/>
        <v>0</v>
      </c>
      <c r="L156" s="6">
        <f t="shared" si="22"/>
        <v>384.17060000000004</v>
      </c>
      <c r="M156" s="10">
        <f t="shared" si="33"/>
        <v>0</v>
      </c>
      <c r="N156" s="6">
        <f t="shared" si="23"/>
        <v>384.17060000000004</v>
      </c>
      <c r="O156" s="10">
        <f t="shared" si="33"/>
        <v>0</v>
      </c>
      <c r="P156" s="6">
        <f t="shared" si="24"/>
        <v>384.17060000000004</v>
      </c>
      <c r="Q156" s="6">
        <v>384.17060000000004</v>
      </c>
      <c r="R156" s="10">
        <f t="shared" si="34"/>
        <v>0</v>
      </c>
      <c r="S156" s="6">
        <f t="shared" si="31"/>
        <v>384.17060000000004</v>
      </c>
      <c r="T156" s="10">
        <f t="shared" si="34"/>
        <v>0</v>
      </c>
      <c r="U156" s="6">
        <f t="shared" si="32"/>
        <v>384.17060000000004</v>
      </c>
      <c r="V156" s="10">
        <f t="shared" si="34"/>
        <v>0</v>
      </c>
      <c r="W156" s="6">
        <f t="shared" si="28"/>
        <v>384.17060000000004</v>
      </c>
      <c r="X156" s="10">
        <f t="shared" si="34"/>
        <v>0</v>
      </c>
      <c r="Y156" s="6">
        <f t="shared" si="25"/>
        <v>384.17060000000004</v>
      </c>
      <c r="Z156" s="10">
        <f t="shared" si="34"/>
        <v>0</v>
      </c>
      <c r="AA156" s="6">
        <f t="shared" si="26"/>
        <v>384.17060000000004</v>
      </c>
    </row>
    <row r="157" spans="1:27" ht="50.25" customHeight="1">
      <c r="A157" s="12" t="s">
        <v>121</v>
      </c>
      <c r="B157" s="14" t="s">
        <v>125</v>
      </c>
      <c r="C157" s="4"/>
      <c r="D157" s="6">
        <v>384.17060000000004</v>
      </c>
      <c r="E157" s="10">
        <f t="shared" si="33"/>
        <v>0</v>
      </c>
      <c r="F157" s="6">
        <f t="shared" si="29"/>
        <v>384.17060000000004</v>
      </c>
      <c r="G157" s="10">
        <f t="shared" si="33"/>
        <v>0</v>
      </c>
      <c r="H157" s="6">
        <f t="shared" si="30"/>
        <v>384.17060000000004</v>
      </c>
      <c r="I157" s="10">
        <f t="shared" si="33"/>
        <v>0</v>
      </c>
      <c r="J157" s="6">
        <f t="shared" si="27"/>
        <v>384.17060000000004</v>
      </c>
      <c r="K157" s="10">
        <f t="shared" si="33"/>
        <v>0</v>
      </c>
      <c r="L157" s="6">
        <f t="shared" si="22"/>
        <v>384.17060000000004</v>
      </c>
      <c r="M157" s="10">
        <f t="shared" si="33"/>
        <v>0</v>
      </c>
      <c r="N157" s="6">
        <f t="shared" si="23"/>
        <v>384.17060000000004</v>
      </c>
      <c r="O157" s="10">
        <f t="shared" si="33"/>
        <v>0</v>
      </c>
      <c r="P157" s="6">
        <f t="shared" si="24"/>
        <v>384.17060000000004</v>
      </c>
      <c r="Q157" s="6">
        <v>384.17060000000004</v>
      </c>
      <c r="R157" s="10">
        <f t="shared" si="34"/>
        <v>0</v>
      </c>
      <c r="S157" s="6">
        <f t="shared" si="31"/>
        <v>384.17060000000004</v>
      </c>
      <c r="T157" s="10">
        <f t="shared" si="34"/>
        <v>0</v>
      </c>
      <c r="U157" s="6">
        <f t="shared" si="32"/>
        <v>384.17060000000004</v>
      </c>
      <c r="V157" s="10">
        <f t="shared" si="34"/>
        <v>0</v>
      </c>
      <c r="W157" s="6">
        <f t="shared" si="28"/>
        <v>384.17060000000004</v>
      </c>
      <c r="X157" s="10">
        <f t="shared" si="34"/>
        <v>0</v>
      </c>
      <c r="Y157" s="6">
        <f t="shared" si="25"/>
        <v>384.17060000000004</v>
      </c>
      <c r="Z157" s="10">
        <f t="shared" si="34"/>
        <v>0</v>
      </c>
      <c r="AA157" s="6">
        <f t="shared" si="26"/>
        <v>384.17060000000004</v>
      </c>
    </row>
    <row r="158" spans="1:27" ht="42.75" customHeight="1">
      <c r="A158" s="1" t="s">
        <v>64</v>
      </c>
      <c r="B158" s="14" t="s">
        <v>125</v>
      </c>
      <c r="C158" s="4">
        <v>600</v>
      </c>
      <c r="D158" s="6">
        <v>384.17060000000004</v>
      </c>
      <c r="E158" s="10"/>
      <c r="F158" s="6">
        <f t="shared" si="29"/>
        <v>384.17060000000004</v>
      </c>
      <c r="G158" s="10"/>
      <c r="H158" s="6">
        <f t="shared" si="30"/>
        <v>384.17060000000004</v>
      </c>
      <c r="I158" s="10"/>
      <c r="J158" s="6">
        <f t="shared" si="27"/>
        <v>384.17060000000004</v>
      </c>
      <c r="K158" s="10"/>
      <c r="L158" s="6">
        <f t="shared" si="22"/>
        <v>384.17060000000004</v>
      </c>
      <c r="M158" s="10"/>
      <c r="N158" s="6">
        <f t="shared" si="23"/>
        <v>384.17060000000004</v>
      </c>
      <c r="O158" s="10"/>
      <c r="P158" s="6">
        <f t="shared" si="24"/>
        <v>384.17060000000004</v>
      </c>
      <c r="Q158" s="6">
        <v>384.17060000000004</v>
      </c>
      <c r="R158" s="10"/>
      <c r="S158" s="6">
        <f t="shared" si="31"/>
        <v>384.17060000000004</v>
      </c>
      <c r="T158" s="10"/>
      <c r="U158" s="6">
        <f t="shared" si="32"/>
        <v>384.17060000000004</v>
      </c>
      <c r="V158" s="10"/>
      <c r="W158" s="6">
        <f t="shared" si="28"/>
        <v>384.17060000000004</v>
      </c>
      <c r="X158" s="10"/>
      <c r="Y158" s="6">
        <f t="shared" si="25"/>
        <v>384.17060000000004</v>
      </c>
      <c r="Z158" s="10"/>
      <c r="AA158" s="6">
        <f t="shared" si="26"/>
        <v>384.17060000000004</v>
      </c>
    </row>
    <row r="159" spans="1:27" ht="27" customHeight="1">
      <c r="A159" s="11" t="s">
        <v>126</v>
      </c>
      <c r="B159" s="9" t="s">
        <v>129</v>
      </c>
      <c r="C159" s="4"/>
      <c r="D159" s="6">
        <v>255.84700000000001</v>
      </c>
      <c r="E159" s="10">
        <f>E160+E163</f>
        <v>0</v>
      </c>
      <c r="F159" s="6">
        <f t="shared" si="29"/>
        <v>255.84700000000001</v>
      </c>
      <c r="G159" s="10">
        <f>G160+G163</f>
        <v>0</v>
      </c>
      <c r="H159" s="6">
        <f t="shared" si="30"/>
        <v>255.84700000000001</v>
      </c>
      <c r="I159" s="10">
        <f>I160+I163</f>
        <v>0</v>
      </c>
      <c r="J159" s="6">
        <f t="shared" si="27"/>
        <v>255.84700000000001</v>
      </c>
      <c r="K159" s="10">
        <f>K160+K163</f>
        <v>0</v>
      </c>
      <c r="L159" s="6">
        <f t="shared" si="22"/>
        <v>255.84700000000001</v>
      </c>
      <c r="M159" s="10">
        <f>M160+M163</f>
        <v>0</v>
      </c>
      <c r="N159" s="6">
        <f t="shared" si="23"/>
        <v>255.84700000000001</v>
      </c>
      <c r="O159" s="10">
        <f>O160+O163</f>
        <v>0</v>
      </c>
      <c r="P159" s="6">
        <f t="shared" si="24"/>
        <v>255.84700000000001</v>
      </c>
      <c r="Q159" s="6">
        <v>255.84700000000001</v>
      </c>
      <c r="R159" s="10">
        <f>R160+R163</f>
        <v>0</v>
      </c>
      <c r="S159" s="6">
        <f t="shared" si="31"/>
        <v>255.84700000000001</v>
      </c>
      <c r="T159" s="10">
        <f>T160+T163</f>
        <v>0</v>
      </c>
      <c r="U159" s="6">
        <f t="shared" si="32"/>
        <v>255.84700000000001</v>
      </c>
      <c r="V159" s="10">
        <f>V160+V163</f>
        <v>0</v>
      </c>
      <c r="W159" s="6">
        <f t="shared" si="28"/>
        <v>255.84700000000001</v>
      </c>
      <c r="X159" s="10">
        <f>X160+X163</f>
        <v>0</v>
      </c>
      <c r="Y159" s="6">
        <f t="shared" si="25"/>
        <v>255.84700000000001</v>
      </c>
      <c r="Z159" s="10">
        <f>Z160+Z163</f>
        <v>0</v>
      </c>
      <c r="AA159" s="6">
        <f t="shared" si="26"/>
        <v>255.84700000000001</v>
      </c>
    </row>
    <row r="160" spans="1:27" ht="59.25" customHeight="1">
      <c r="A160" s="12" t="s">
        <v>127</v>
      </c>
      <c r="B160" s="3" t="s">
        <v>130</v>
      </c>
      <c r="C160" s="4"/>
      <c r="D160" s="6">
        <v>80.072999999999993</v>
      </c>
      <c r="E160" s="10">
        <f>E161</f>
        <v>0</v>
      </c>
      <c r="F160" s="6">
        <f t="shared" si="29"/>
        <v>80.072999999999993</v>
      </c>
      <c r="G160" s="10">
        <f>G161</f>
        <v>0</v>
      </c>
      <c r="H160" s="6">
        <f t="shared" si="30"/>
        <v>80.072999999999993</v>
      </c>
      <c r="I160" s="10">
        <f>I161</f>
        <v>0</v>
      </c>
      <c r="J160" s="6">
        <f t="shared" si="27"/>
        <v>80.072999999999993</v>
      </c>
      <c r="K160" s="10">
        <f>K161</f>
        <v>0</v>
      </c>
      <c r="L160" s="6">
        <f t="shared" si="22"/>
        <v>80.072999999999993</v>
      </c>
      <c r="M160" s="10">
        <f>M161</f>
        <v>0</v>
      </c>
      <c r="N160" s="6">
        <f t="shared" si="23"/>
        <v>80.072999999999993</v>
      </c>
      <c r="O160" s="10">
        <f>O161</f>
        <v>0</v>
      </c>
      <c r="P160" s="6">
        <f t="shared" si="24"/>
        <v>80.072999999999993</v>
      </c>
      <c r="Q160" s="6">
        <v>80.072999999999993</v>
      </c>
      <c r="R160" s="10">
        <f>R161</f>
        <v>0</v>
      </c>
      <c r="S160" s="6">
        <f t="shared" si="31"/>
        <v>80.072999999999993</v>
      </c>
      <c r="T160" s="10">
        <f>T161</f>
        <v>0</v>
      </c>
      <c r="U160" s="6">
        <f t="shared" si="32"/>
        <v>80.072999999999993</v>
      </c>
      <c r="V160" s="10">
        <f>V161</f>
        <v>0</v>
      </c>
      <c r="W160" s="6">
        <f t="shared" si="28"/>
        <v>80.072999999999993</v>
      </c>
      <c r="X160" s="10">
        <f>X161</f>
        <v>0</v>
      </c>
      <c r="Y160" s="6">
        <f t="shared" si="25"/>
        <v>80.072999999999993</v>
      </c>
      <c r="Z160" s="10">
        <f>Z161</f>
        <v>0</v>
      </c>
      <c r="AA160" s="6">
        <f t="shared" si="26"/>
        <v>80.072999999999993</v>
      </c>
    </row>
    <row r="161" spans="1:27" ht="62.25" customHeight="1">
      <c r="A161" s="1" t="s">
        <v>128</v>
      </c>
      <c r="B161" s="3" t="s">
        <v>131</v>
      </c>
      <c r="C161" s="4"/>
      <c r="D161" s="6">
        <v>80.072999999999993</v>
      </c>
      <c r="E161" s="10">
        <f>E162</f>
        <v>0</v>
      </c>
      <c r="F161" s="6">
        <f t="shared" si="29"/>
        <v>80.072999999999993</v>
      </c>
      <c r="G161" s="10">
        <f>G162</f>
        <v>0</v>
      </c>
      <c r="H161" s="6">
        <f t="shared" si="30"/>
        <v>80.072999999999993</v>
      </c>
      <c r="I161" s="10">
        <f>I162</f>
        <v>0</v>
      </c>
      <c r="J161" s="6">
        <f t="shared" si="27"/>
        <v>80.072999999999993</v>
      </c>
      <c r="K161" s="10">
        <f>K162</f>
        <v>0</v>
      </c>
      <c r="L161" s="6">
        <f t="shared" si="22"/>
        <v>80.072999999999993</v>
      </c>
      <c r="M161" s="10">
        <f>M162</f>
        <v>0</v>
      </c>
      <c r="N161" s="6">
        <f t="shared" si="23"/>
        <v>80.072999999999993</v>
      </c>
      <c r="O161" s="10">
        <f>O162</f>
        <v>0</v>
      </c>
      <c r="P161" s="6">
        <f t="shared" si="24"/>
        <v>80.072999999999993</v>
      </c>
      <c r="Q161" s="6">
        <v>80.072999999999993</v>
      </c>
      <c r="R161" s="10">
        <f>R162</f>
        <v>0</v>
      </c>
      <c r="S161" s="6">
        <f t="shared" si="31"/>
        <v>80.072999999999993</v>
      </c>
      <c r="T161" s="10">
        <f>T162</f>
        <v>0</v>
      </c>
      <c r="U161" s="6">
        <f t="shared" si="32"/>
        <v>80.072999999999993</v>
      </c>
      <c r="V161" s="10">
        <f>V162</f>
        <v>0</v>
      </c>
      <c r="W161" s="6">
        <f t="shared" si="28"/>
        <v>80.072999999999993</v>
      </c>
      <c r="X161" s="10">
        <f>X162</f>
        <v>0</v>
      </c>
      <c r="Y161" s="6">
        <f t="shared" si="25"/>
        <v>80.072999999999993</v>
      </c>
      <c r="Z161" s="10">
        <f>Z162</f>
        <v>0</v>
      </c>
      <c r="AA161" s="6">
        <f t="shared" si="26"/>
        <v>80.072999999999993</v>
      </c>
    </row>
    <row r="162" spans="1:27" ht="48.75" customHeight="1">
      <c r="A162" s="1" t="s">
        <v>35</v>
      </c>
      <c r="B162" s="3" t="s">
        <v>131</v>
      </c>
      <c r="C162" s="4">
        <v>200</v>
      </c>
      <c r="D162" s="6">
        <v>80.072999999999993</v>
      </c>
      <c r="E162" s="10"/>
      <c r="F162" s="6">
        <f t="shared" si="29"/>
        <v>80.072999999999993</v>
      </c>
      <c r="G162" s="10"/>
      <c r="H162" s="6">
        <f t="shared" si="30"/>
        <v>80.072999999999993</v>
      </c>
      <c r="I162" s="10"/>
      <c r="J162" s="6">
        <f t="shared" si="27"/>
        <v>80.072999999999993</v>
      </c>
      <c r="K162" s="10"/>
      <c r="L162" s="6">
        <f t="shared" si="22"/>
        <v>80.072999999999993</v>
      </c>
      <c r="M162" s="10"/>
      <c r="N162" s="6">
        <f t="shared" si="23"/>
        <v>80.072999999999993</v>
      </c>
      <c r="O162" s="10"/>
      <c r="P162" s="6">
        <f t="shared" si="24"/>
        <v>80.072999999999993</v>
      </c>
      <c r="Q162" s="6">
        <v>80.072999999999993</v>
      </c>
      <c r="R162" s="10"/>
      <c r="S162" s="6">
        <f t="shared" si="31"/>
        <v>80.072999999999993</v>
      </c>
      <c r="T162" s="10"/>
      <c r="U162" s="6">
        <f t="shared" si="32"/>
        <v>80.072999999999993</v>
      </c>
      <c r="V162" s="10"/>
      <c r="W162" s="6">
        <f t="shared" si="28"/>
        <v>80.072999999999993</v>
      </c>
      <c r="X162" s="10"/>
      <c r="Y162" s="6">
        <f t="shared" si="25"/>
        <v>80.072999999999993</v>
      </c>
      <c r="Z162" s="10"/>
      <c r="AA162" s="6">
        <f t="shared" si="26"/>
        <v>80.072999999999993</v>
      </c>
    </row>
    <row r="163" spans="1:27" ht="47.25" customHeight="1">
      <c r="A163" s="12" t="s">
        <v>132</v>
      </c>
      <c r="B163" s="3" t="s">
        <v>134</v>
      </c>
      <c r="C163" s="4"/>
      <c r="D163" s="6">
        <v>175.774</v>
      </c>
      <c r="E163" s="10">
        <f>E164</f>
        <v>0</v>
      </c>
      <c r="F163" s="6">
        <f t="shared" si="29"/>
        <v>175.774</v>
      </c>
      <c r="G163" s="10">
        <f>G164</f>
        <v>0</v>
      </c>
      <c r="H163" s="6">
        <f t="shared" si="30"/>
        <v>175.774</v>
      </c>
      <c r="I163" s="10">
        <f>I164</f>
        <v>0</v>
      </c>
      <c r="J163" s="6">
        <f t="shared" si="27"/>
        <v>175.774</v>
      </c>
      <c r="K163" s="10">
        <f>K164</f>
        <v>0</v>
      </c>
      <c r="L163" s="6">
        <f t="shared" si="22"/>
        <v>175.774</v>
      </c>
      <c r="M163" s="10">
        <f>M164</f>
        <v>0</v>
      </c>
      <c r="N163" s="6">
        <f t="shared" si="23"/>
        <v>175.774</v>
      </c>
      <c r="O163" s="10">
        <f>O164</f>
        <v>0</v>
      </c>
      <c r="P163" s="6">
        <f t="shared" si="24"/>
        <v>175.774</v>
      </c>
      <c r="Q163" s="6">
        <v>175.774</v>
      </c>
      <c r="R163" s="10">
        <f>R164</f>
        <v>0</v>
      </c>
      <c r="S163" s="6">
        <f t="shared" si="31"/>
        <v>175.774</v>
      </c>
      <c r="T163" s="10">
        <f>T164</f>
        <v>0</v>
      </c>
      <c r="U163" s="6">
        <f t="shared" si="32"/>
        <v>175.774</v>
      </c>
      <c r="V163" s="10">
        <f>V164</f>
        <v>0</v>
      </c>
      <c r="W163" s="6">
        <f t="shared" si="28"/>
        <v>175.774</v>
      </c>
      <c r="X163" s="10">
        <f>X164</f>
        <v>0</v>
      </c>
      <c r="Y163" s="6">
        <f t="shared" si="25"/>
        <v>175.774</v>
      </c>
      <c r="Z163" s="10">
        <f>Z164</f>
        <v>0</v>
      </c>
      <c r="AA163" s="6">
        <f t="shared" si="26"/>
        <v>175.774</v>
      </c>
    </row>
    <row r="164" spans="1:27" ht="42.75" customHeight="1">
      <c r="A164" s="12" t="s">
        <v>133</v>
      </c>
      <c r="B164" s="3" t="s">
        <v>135</v>
      </c>
      <c r="C164" s="4"/>
      <c r="D164" s="6">
        <v>175.774</v>
      </c>
      <c r="E164" s="10">
        <f>E165</f>
        <v>0</v>
      </c>
      <c r="F164" s="6">
        <f t="shared" si="29"/>
        <v>175.774</v>
      </c>
      <c r="G164" s="10">
        <f>G165</f>
        <v>0</v>
      </c>
      <c r="H164" s="6">
        <f t="shared" si="30"/>
        <v>175.774</v>
      </c>
      <c r="I164" s="10">
        <f>I165</f>
        <v>0</v>
      </c>
      <c r="J164" s="6">
        <f t="shared" si="27"/>
        <v>175.774</v>
      </c>
      <c r="K164" s="10">
        <f>K165</f>
        <v>0</v>
      </c>
      <c r="L164" s="6">
        <f t="shared" si="22"/>
        <v>175.774</v>
      </c>
      <c r="M164" s="10">
        <f>M165</f>
        <v>0</v>
      </c>
      <c r="N164" s="6">
        <f t="shared" si="23"/>
        <v>175.774</v>
      </c>
      <c r="O164" s="10">
        <f>O165</f>
        <v>0</v>
      </c>
      <c r="P164" s="6">
        <f t="shared" si="24"/>
        <v>175.774</v>
      </c>
      <c r="Q164" s="6">
        <v>175.774</v>
      </c>
      <c r="R164" s="10">
        <f>R165</f>
        <v>0</v>
      </c>
      <c r="S164" s="6">
        <f t="shared" si="31"/>
        <v>175.774</v>
      </c>
      <c r="T164" s="10">
        <f>T165</f>
        <v>0</v>
      </c>
      <c r="U164" s="6">
        <f t="shared" si="32"/>
        <v>175.774</v>
      </c>
      <c r="V164" s="10">
        <f>V165</f>
        <v>0</v>
      </c>
      <c r="W164" s="6">
        <f t="shared" si="28"/>
        <v>175.774</v>
      </c>
      <c r="X164" s="10">
        <f>X165</f>
        <v>0</v>
      </c>
      <c r="Y164" s="6">
        <f t="shared" si="25"/>
        <v>175.774</v>
      </c>
      <c r="Z164" s="10">
        <f>Z165</f>
        <v>0</v>
      </c>
      <c r="AA164" s="6">
        <f t="shared" si="26"/>
        <v>175.774</v>
      </c>
    </row>
    <row r="165" spans="1:27" ht="46.5" customHeight="1">
      <c r="A165" s="1" t="s">
        <v>35</v>
      </c>
      <c r="B165" s="3" t="s">
        <v>135</v>
      </c>
      <c r="C165" s="4">
        <v>200</v>
      </c>
      <c r="D165" s="6">
        <v>175.774</v>
      </c>
      <c r="E165" s="10"/>
      <c r="F165" s="6">
        <f t="shared" si="29"/>
        <v>175.774</v>
      </c>
      <c r="G165" s="10"/>
      <c r="H165" s="6">
        <f t="shared" si="30"/>
        <v>175.774</v>
      </c>
      <c r="I165" s="10"/>
      <c r="J165" s="6">
        <f t="shared" si="27"/>
        <v>175.774</v>
      </c>
      <c r="K165" s="10"/>
      <c r="L165" s="6">
        <f t="shared" si="22"/>
        <v>175.774</v>
      </c>
      <c r="M165" s="10"/>
      <c r="N165" s="6">
        <f t="shared" si="23"/>
        <v>175.774</v>
      </c>
      <c r="O165" s="10"/>
      <c r="P165" s="6">
        <f t="shared" si="24"/>
        <v>175.774</v>
      </c>
      <c r="Q165" s="6">
        <v>175.774</v>
      </c>
      <c r="R165" s="10"/>
      <c r="S165" s="6">
        <f t="shared" si="31"/>
        <v>175.774</v>
      </c>
      <c r="T165" s="10"/>
      <c r="U165" s="6">
        <f t="shared" si="32"/>
        <v>175.774</v>
      </c>
      <c r="V165" s="10"/>
      <c r="W165" s="6">
        <f t="shared" si="28"/>
        <v>175.774</v>
      </c>
      <c r="X165" s="10"/>
      <c r="Y165" s="6">
        <f t="shared" si="25"/>
        <v>175.774</v>
      </c>
      <c r="Z165" s="10"/>
      <c r="AA165" s="6">
        <f t="shared" si="26"/>
        <v>175.774</v>
      </c>
    </row>
    <row r="166" spans="1:27" ht="71.25" customHeight="1">
      <c r="A166" s="11" t="s">
        <v>136</v>
      </c>
      <c r="B166" s="9" t="s">
        <v>139</v>
      </c>
      <c r="C166" s="4"/>
      <c r="D166" s="6">
        <v>158.58799999999999</v>
      </c>
      <c r="E166" s="10">
        <f t="shared" ref="E166:O168" si="35">E167</f>
        <v>0</v>
      </c>
      <c r="F166" s="6">
        <f t="shared" si="29"/>
        <v>158.58799999999999</v>
      </c>
      <c r="G166" s="10">
        <f t="shared" si="35"/>
        <v>0</v>
      </c>
      <c r="H166" s="6">
        <f t="shared" si="30"/>
        <v>158.58799999999999</v>
      </c>
      <c r="I166" s="10">
        <f t="shared" si="35"/>
        <v>0</v>
      </c>
      <c r="J166" s="6">
        <f t="shared" si="27"/>
        <v>158.58799999999999</v>
      </c>
      <c r="K166" s="10">
        <f t="shared" si="35"/>
        <v>0</v>
      </c>
      <c r="L166" s="6">
        <f t="shared" si="22"/>
        <v>158.58799999999999</v>
      </c>
      <c r="M166" s="10">
        <f t="shared" si="35"/>
        <v>0</v>
      </c>
      <c r="N166" s="6">
        <f t="shared" si="23"/>
        <v>158.58799999999999</v>
      </c>
      <c r="O166" s="10">
        <f t="shared" si="35"/>
        <v>0</v>
      </c>
      <c r="P166" s="6">
        <f t="shared" si="24"/>
        <v>158.58799999999999</v>
      </c>
      <c r="Q166" s="6">
        <v>158.58799999999999</v>
      </c>
      <c r="R166" s="10">
        <f t="shared" ref="R166:Z168" si="36">R167</f>
        <v>0</v>
      </c>
      <c r="S166" s="6">
        <f t="shared" si="31"/>
        <v>158.58799999999999</v>
      </c>
      <c r="T166" s="10">
        <f t="shared" si="36"/>
        <v>0</v>
      </c>
      <c r="U166" s="6">
        <f t="shared" si="32"/>
        <v>158.58799999999999</v>
      </c>
      <c r="V166" s="10">
        <f t="shared" si="36"/>
        <v>0</v>
      </c>
      <c r="W166" s="6">
        <f t="shared" si="28"/>
        <v>158.58799999999999</v>
      </c>
      <c r="X166" s="10">
        <f t="shared" si="36"/>
        <v>0</v>
      </c>
      <c r="Y166" s="6">
        <f t="shared" si="25"/>
        <v>158.58799999999999</v>
      </c>
      <c r="Z166" s="10">
        <f t="shared" si="36"/>
        <v>0</v>
      </c>
      <c r="AA166" s="6">
        <f t="shared" si="26"/>
        <v>158.58799999999999</v>
      </c>
    </row>
    <row r="167" spans="1:27" ht="62.25" customHeight="1">
      <c r="A167" s="12" t="s">
        <v>137</v>
      </c>
      <c r="B167" s="3" t="s">
        <v>140</v>
      </c>
      <c r="C167" s="4"/>
      <c r="D167" s="6">
        <v>158.58799999999999</v>
      </c>
      <c r="E167" s="10">
        <f t="shared" si="35"/>
        <v>0</v>
      </c>
      <c r="F167" s="6">
        <f t="shared" si="29"/>
        <v>158.58799999999999</v>
      </c>
      <c r="G167" s="10">
        <f t="shared" si="35"/>
        <v>0</v>
      </c>
      <c r="H167" s="6">
        <f t="shared" si="30"/>
        <v>158.58799999999999</v>
      </c>
      <c r="I167" s="10">
        <f t="shared" si="35"/>
        <v>0</v>
      </c>
      <c r="J167" s="6">
        <f t="shared" si="27"/>
        <v>158.58799999999999</v>
      </c>
      <c r="K167" s="10">
        <f t="shared" si="35"/>
        <v>0</v>
      </c>
      <c r="L167" s="6">
        <f t="shared" si="22"/>
        <v>158.58799999999999</v>
      </c>
      <c r="M167" s="10">
        <f t="shared" si="35"/>
        <v>0</v>
      </c>
      <c r="N167" s="6">
        <f t="shared" si="23"/>
        <v>158.58799999999999</v>
      </c>
      <c r="O167" s="10">
        <f t="shared" si="35"/>
        <v>0</v>
      </c>
      <c r="P167" s="6">
        <f t="shared" si="24"/>
        <v>158.58799999999999</v>
      </c>
      <c r="Q167" s="6">
        <v>158.58799999999999</v>
      </c>
      <c r="R167" s="10">
        <f t="shared" si="36"/>
        <v>0</v>
      </c>
      <c r="S167" s="6">
        <f t="shared" si="31"/>
        <v>158.58799999999999</v>
      </c>
      <c r="T167" s="10">
        <f t="shared" si="36"/>
        <v>0</v>
      </c>
      <c r="U167" s="6">
        <f t="shared" si="32"/>
        <v>158.58799999999999</v>
      </c>
      <c r="V167" s="10">
        <f t="shared" si="36"/>
        <v>0</v>
      </c>
      <c r="W167" s="6">
        <f t="shared" si="28"/>
        <v>158.58799999999999</v>
      </c>
      <c r="X167" s="10">
        <f t="shared" si="36"/>
        <v>0</v>
      </c>
      <c r="Y167" s="6">
        <f t="shared" si="25"/>
        <v>158.58799999999999</v>
      </c>
      <c r="Z167" s="10">
        <f t="shared" si="36"/>
        <v>0</v>
      </c>
      <c r="AA167" s="6">
        <f t="shared" si="26"/>
        <v>158.58799999999999</v>
      </c>
    </row>
    <row r="168" spans="1:27" ht="45.75" customHeight="1">
      <c r="A168" s="1" t="s">
        <v>138</v>
      </c>
      <c r="B168" s="14" t="s">
        <v>357</v>
      </c>
      <c r="C168" s="4"/>
      <c r="D168" s="6">
        <v>158.58799999999999</v>
      </c>
      <c r="E168" s="10">
        <f t="shared" si="35"/>
        <v>0</v>
      </c>
      <c r="F168" s="6">
        <f t="shared" si="29"/>
        <v>158.58799999999999</v>
      </c>
      <c r="G168" s="10">
        <f t="shared" si="35"/>
        <v>0</v>
      </c>
      <c r="H168" s="6">
        <f t="shared" si="30"/>
        <v>158.58799999999999</v>
      </c>
      <c r="I168" s="10">
        <f t="shared" si="35"/>
        <v>0</v>
      </c>
      <c r="J168" s="6">
        <f t="shared" si="27"/>
        <v>158.58799999999999</v>
      </c>
      <c r="K168" s="10">
        <f t="shared" si="35"/>
        <v>0</v>
      </c>
      <c r="L168" s="6">
        <f t="shared" si="22"/>
        <v>158.58799999999999</v>
      </c>
      <c r="M168" s="10">
        <f t="shared" si="35"/>
        <v>0</v>
      </c>
      <c r="N168" s="6">
        <f t="shared" si="23"/>
        <v>158.58799999999999</v>
      </c>
      <c r="O168" s="10">
        <f t="shared" si="35"/>
        <v>0</v>
      </c>
      <c r="P168" s="6">
        <f t="shared" si="24"/>
        <v>158.58799999999999</v>
      </c>
      <c r="Q168" s="6">
        <v>158.58799999999999</v>
      </c>
      <c r="R168" s="10">
        <f t="shared" si="36"/>
        <v>0</v>
      </c>
      <c r="S168" s="6">
        <f t="shared" si="31"/>
        <v>158.58799999999999</v>
      </c>
      <c r="T168" s="10">
        <f t="shared" si="36"/>
        <v>0</v>
      </c>
      <c r="U168" s="6">
        <f t="shared" si="32"/>
        <v>158.58799999999999</v>
      </c>
      <c r="V168" s="10">
        <f t="shared" si="36"/>
        <v>0</v>
      </c>
      <c r="W168" s="6">
        <f t="shared" si="28"/>
        <v>158.58799999999999</v>
      </c>
      <c r="X168" s="10">
        <f t="shared" si="36"/>
        <v>0</v>
      </c>
      <c r="Y168" s="6">
        <f t="shared" si="25"/>
        <v>158.58799999999999</v>
      </c>
      <c r="Z168" s="10">
        <f t="shared" si="36"/>
        <v>0</v>
      </c>
      <c r="AA168" s="6">
        <f t="shared" si="26"/>
        <v>158.58799999999999</v>
      </c>
    </row>
    <row r="169" spans="1:27" ht="36" customHeight="1">
      <c r="A169" s="1" t="s">
        <v>321</v>
      </c>
      <c r="B169" s="14" t="s">
        <v>357</v>
      </c>
      <c r="C169" s="4">
        <v>300</v>
      </c>
      <c r="D169" s="6">
        <v>158.58799999999999</v>
      </c>
      <c r="E169" s="10"/>
      <c r="F169" s="6">
        <f t="shared" si="29"/>
        <v>158.58799999999999</v>
      </c>
      <c r="G169" s="10"/>
      <c r="H169" s="6">
        <f t="shared" si="30"/>
        <v>158.58799999999999</v>
      </c>
      <c r="I169" s="10"/>
      <c r="J169" s="6">
        <f t="shared" si="27"/>
        <v>158.58799999999999</v>
      </c>
      <c r="K169" s="10"/>
      <c r="L169" s="6">
        <f t="shared" si="22"/>
        <v>158.58799999999999</v>
      </c>
      <c r="M169" s="10"/>
      <c r="N169" s="6">
        <f t="shared" si="23"/>
        <v>158.58799999999999</v>
      </c>
      <c r="O169" s="10"/>
      <c r="P169" s="6">
        <f t="shared" si="24"/>
        <v>158.58799999999999</v>
      </c>
      <c r="Q169" s="6">
        <v>158.58799999999999</v>
      </c>
      <c r="R169" s="10"/>
      <c r="S169" s="6">
        <f t="shared" si="31"/>
        <v>158.58799999999999</v>
      </c>
      <c r="T169" s="10"/>
      <c r="U169" s="6">
        <f t="shared" si="32"/>
        <v>158.58799999999999</v>
      </c>
      <c r="V169" s="10"/>
      <c r="W169" s="6">
        <f t="shared" si="28"/>
        <v>158.58799999999999</v>
      </c>
      <c r="X169" s="10"/>
      <c r="Y169" s="6">
        <f t="shared" si="25"/>
        <v>158.58799999999999</v>
      </c>
      <c r="Z169" s="10"/>
      <c r="AA169" s="6">
        <f t="shared" si="26"/>
        <v>158.58799999999999</v>
      </c>
    </row>
    <row r="170" spans="1:27" ht="43.5" customHeight="1">
      <c r="A170" s="11" t="s">
        <v>141</v>
      </c>
      <c r="B170" s="9" t="s">
        <v>142</v>
      </c>
      <c r="C170" s="4"/>
      <c r="D170" s="6">
        <v>2.4730000000000132</v>
      </c>
      <c r="E170" s="10">
        <f t="shared" ref="E170:O172" si="37">E171</f>
        <v>0</v>
      </c>
      <c r="F170" s="6">
        <f t="shared" si="29"/>
        <v>2.4730000000000132</v>
      </c>
      <c r="G170" s="10">
        <f t="shared" si="37"/>
        <v>0</v>
      </c>
      <c r="H170" s="6">
        <f t="shared" si="30"/>
        <v>2.4730000000000132</v>
      </c>
      <c r="I170" s="10">
        <f t="shared" si="37"/>
        <v>0</v>
      </c>
      <c r="J170" s="6">
        <f t="shared" si="27"/>
        <v>2.4730000000000132</v>
      </c>
      <c r="K170" s="10">
        <f t="shared" si="37"/>
        <v>0</v>
      </c>
      <c r="L170" s="6">
        <f t="shared" si="22"/>
        <v>2.4730000000000132</v>
      </c>
      <c r="M170" s="10">
        <f t="shared" si="37"/>
        <v>0</v>
      </c>
      <c r="N170" s="6">
        <f t="shared" si="23"/>
        <v>2.4730000000000132</v>
      </c>
      <c r="O170" s="10">
        <f t="shared" si="37"/>
        <v>0</v>
      </c>
      <c r="P170" s="6">
        <f t="shared" si="24"/>
        <v>2.4730000000000132</v>
      </c>
      <c r="Q170" s="6">
        <v>2.4730000000000132</v>
      </c>
      <c r="R170" s="10">
        <f t="shared" ref="R170:Z172" si="38">R171</f>
        <v>0</v>
      </c>
      <c r="S170" s="6">
        <f t="shared" si="31"/>
        <v>2.4730000000000132</v>
      </c>
      <c r="T170" s="10">
        <f t="shared" si="38"/>
        <v>0</v>
      </c>
      <c r="U170" s="6">
        <f t="shared" si="32"/>
        <v>2.4730000000000132</v>
      </c>
      <c r="V170" s="10">
        <f t="shared" si="38"/>
        <v>0</v>
      </c>
      <c r="W170" s="6">
        <f t="shared" si="28"/>
        <v>2.4730000000000132</v>
      </c>
      <c r="X170" s="10">
        <f t="shared" si="38"/>
        <v>0</v>
      </c>
      <c r="Y170" s="6">
        <f t="shared" si="25"/>
        <v>2.4730000000000132</v>
      </c>
      <c r="Z170" s="10">
        <f t="shared" si="38"/>
        <v>0</v>
      </c>
      <c r="AA170" s="6">
        <f t="shared" si="26"/>
        <v>2.4730000000000132</v>
      </c>
    </row>
    <row r="171" spans="1:27" ht="71.25" customHeight="1">
      <c r="A171" s="1" t="s">
        <v>401</v>
      </c>
      <c r="B171" s="3" t="s">
        <v>402</v>
      </c>
      <c r="C171" s="4"/>
      <c r="D171" s="6">
        <v>2.4729999999999999</v>
      </c>
      <c r="E171" s="10">
        <f t="shared" si="37"/>
        <v>0</v>
      </c>
      <c r="F171" s="6">
        <f t="shared" si="29"/>
        <v>2.4729999999999999</v>
      </c>
      <c r="G171" s="10">
        <f t="shared" si="37"/>
        <v>0</v>
      </c>
      <c r="H171" s="6">
        <f t="shared" si="30"/>
        <v>2.4729999999999999</v>
      </c>
      <c r="I171" s="10">
        <f t="shared" si="37"/>
        <v>0</v>
      </c>
      <c r="J171" s="6">
        <f t="shared" si="27"/>
        <v>2.4729999999999999</v>
      </c>
      <c r="K171" s="10">
        <f t="shared" si="37"/>
        <v>0</v>
      </c>
      <c r="L171" s="6">
        <f t="shared" si="22"/>
        <v>2.4729999999999999</v>
      </c>
      <c r="M171" s="10">
        <f t="shared" si="37"/>
        <v>0</v>
      </c>
      <c r="N171" s="6">
        <f t="shared" si="23"/>
        <v>2.4729999999999999</v>
      </c>
      <c r="O171" s="10">
        <f t="shared" si="37"/>
        <v>0</v>
      </c>
      <c r="P171" s="6">
        <f t="shared" si="24"/>
        <v>2.4729999999999999</v>
      </c>
      <c r="Q171" s="6">
        <v>2.4729999999999999</v>
      </c>
      <c r="R171" s="10">
        <f t="shared" si="38"/>
        <v>0</v>
      </c>
      <c r="S171" s="6">
        <f t="shared" si="31"/>
        <v>2.4729999999999999</v>
      </c>
      <c r="T171" s="10">
        <f t="shared" si="38"/>
        <v>0</v>
      </c>
      <c r="U171" s="6">
        <f t="shared" si="32"/>
        <v>2.4729999999999999</v>
      </c>
      <c r="V171" s="10">
        <f t="shared" si="38"/>
        <v>0</v>
      </c>
      <c r="W171" s="6">
        <f t="shared" si="28"/>
        <v>2.4729999999999999</v>
      </c>
      <c r="X171" s="10">
        <f t="shared" si="38"/>
        <v>0</v>
      </c>
      <c r="Y171" s="6">
        <f t="shared" si="25"/>
        <v>2.4729999999999999</v>
      </c>
      <c r="Z171" s="10">
        <f t="shared" si="38"/>
        <v>0</v>
      </c>
      <c r="AA171" s="6">
        <f t="shared" si="26"/>
        <v>2.4729999999999999</v>
      </c>
    </row>
    <row r="172" spans="1:27" ht="58.5" customHeight="1">
      <c r="A172" s="1" t="s">
        <v>403</v>
      </c>
      <c r="B172" s="3" t="s">
        <v>404</v>
      </c>
      <c r="C172" s="4"/>
      <c r="D172" s="6">
        <v>2.4729999999999999</v>
      </c>
      <c r="E172" s="10">
        <f t="shared" si="37"/>
        <v>0</v>
      </c>
      <c r="F172" s="6">
        <f t="shared" si="29"/>
        <v>2.4729999999999999</v>
      </c>
      <c r="G172" s="10">
        <f t="shared" si="37"/>
        <v>0</v>
      </c>
      <c r="H172" s="6">
        <f t="shared" si="30"/>
        <v>2.4729999999999999</v>
      </c>
      <c r="I172" s="10">
        <f t="shared" si="37"/>
        <v>0</v>
      </c>
      <c r="J172" s="6">
        <f t="shared" si="27"/>
        <v>2.4729999999999999</v>
      </c>
      <c r="K172" s="10">
        <f t="shared" si="37"/>
        <v>0</v>
      </c>
      <c r="L172" s="6">
        <f t="shared" si="22"/>
        <v>2.4729999999999999</v>
      </c>
      <c r="M172" s="10">
        <f t="shared" si="37"/>
        <v>0</v>
      </c>
      <c r="N172" s="6">
        <f t="shared" si="23"/>
        <v>2.4729999999999999</v>
      </c>
      <c r="O172" s="10">
        <f t="shared" si="37"/>
        <v>0</v>
      </c>
      <c r="P172" s="6">
        <f t="shared" si="24"/>
        <v>2.4729999999999999</v>
      </c>
      <c r="Q172" s="6">
        <v>2.4729999999999999</v>
      </c>
      <c r="R172" s="10">
        <f t="shared" si="38"/>
        <v>0</v>
      </c>
      <c r="S172" s="6">
        <f t="shared" si="31"/>
        <v>2.4729999999999999</v>
      </c>
      <c r="T172" s="10">
        <f t="shared" si="38"/>
        <v>0</v>
      </c>
      <c r="U172" s="6">
        <f t="shared" si="32"/>
        <v>2.4729999999999999</v>
      </c>
      <c r="V172" s="10">
        <f t="shared" si="38"/>
        <v>0</v>
      </c>
      <c r="W172" s="6">
        <f t="shared" si="28"/>
        <v>2.4729999999999999</v>
      </c>
      <c r="X172" s="10">
        <f t="shared" si="38"/>
        <v>0</v>
      </c>
      <c r="Y172" s="6">
        <f t="shared" si="25"/>
        <v>2.4729999999999999</v>
      </c>
      <c r="Z172" s="10">
        <f t="shared" si="38"/>
        <v>0</v>
      </c>
      <c r="AA172" s="6">
        <f t="shared" si="26"/>
        <v>2.4729999999999999</v>
      </c>
    </row>
    <row r="173" spans="1:27" ht="36.75" customHeight="1">
      <c r="A173" s="1" t="s">
        <v>35</v>
      </c>
      <c r="B173" s="3" t="s">
        <v>404</v>
      </c>
      <c r="C173" s="4">
        <v>200</v>
      </c>
      <c r="D173" s="6">
        <v>2.4729999999999999</v>
      </c>
      <c r="E173" s="10"/>
      <c r="F173" s="6">
        <f t="shared" si="29"/>
        <v>2.4729999999999999</v>
      </c>
      <c r="G173" s="10"/>
      <c r="H173" s="6">
        <f t="shared" si="30"/>
        <v>2.4729999999999999</v>
      </c>
      <c r="I173" s="10"/>
      <c r="J173" s="6">
        <f t="shared" si="27"/>
        <v>2.4729999999999999</v>
      </c>
      <c r="K173" s="10"/>
      <c r="L173" s="6">
        <f t="shared" si="22"/>
        <v>2.4729999999999999</v>
      </c>
      <c r="M173" s="10"/>
      <c r="N173" s="6">
        <f t="shared" si="23"/>
        <v>2.4729999999999999</v>
      </c>
      <c r="O173" s="10"/>
      <c r="P173" s="6">
        <f t="shared" si="24"/>
        <v>2.4729999999999999</v>
      </c>
      <c r="Q173" s="6">
        <v>2.4729999999999999</v>
      </c>
      <c r="R173" s="10"/>
      <c r="S173" s="6">
        <f t="shared" si="31"/>
        <v>2.4729999999999999</v>
      </c>
      <c r="T173" s="10"/>
      <c r="U173" s="6">
        <f t="shared" si="32"/>
        <v>2.4729999999999999</v>
      </c>
      <c r="V173" s="10"/>
      <c r="W173" s="6">
        <f t="shared" si="28"/>
        <v>2.4729999999999999</v>
      </c>
      <c r="X173" s="10"/>
      <c r="Y173" s="6">
        <f t="shared" si="25"/>
        <v>2.4729999999999999</v>
      </c>
      <c r="Z173" s="10"/>
      <c r="AA173" s="6">
        <f t="shared" si="26"/>
        <v>2.4729999999999999</v>
      </c>
    </row>
    <row r="174" spans="1:27" ht="61.5" customHeight="1">
      <c r="A174" s="11" t="s">
        <v>143</v>
      </c>
      <c r="B174" s="9" t="s">
        <v>146</v>
      </c>
      <c r="C174" s="4"/>
      <c r="D174" s="6">
        <v>58.692000000000007</v>
      </c>
      <c r="E174" s="10">
        <f>E175+E178</f>
        <v>0</v>
      </c>
      <c r="F174" s="6">
        <f t="shared" si="29"/>
        <v>58.692000000000007</v>
      </c>
      <c r="G174" s="10">
        <f>G175+G178</f>
        <v>0</v>
      </c>
      <c r="H174" s="6">
        <f t="shared" si="30"/>
        <v>58.692000000000007</v>
      </c>
      <c r="I174" s="10">
        <f>I175+I178</f>
        <v>0</v>
      </c>
      <c r="J174" s="6">
        <f t="shared" si="27"/>
        <v>58.692000000000007</v>
      </c>
      <c r="K174" s="10">
        <f>K175+K178</f>
        <v>0</v>
      </c>
      <c r="L174" s="6">
        <f t="shared" si="22"/>
        <v>58.692000000000007</v>
      </c>
      <c r="M174" s="10">
        <f>M175+M178</f>
        <v>0</v>
      </c>
      <c r="N174" s="6">
        <f t="shared" si="23"/>
        <v>58.692000000000007</v>
      </c>
      <c r="O174" s="10">
        <f>O175+O178</f>
        <v>0</v>
      </c>
      <c r="P174" s="6">
        <f t="shared" si="24"/>
        <v>58.692000000000007</v>
      </c>
      <c r="Q174" s="6">
        <v>58.692000000000007</v>
      </c>
      <c r="R174" s="10">
        <f>R175+R178</f>
        <v>0</v>
      </c>
      <c r="S174" s="6">
        <f t="shared" si="31"/>
        <v>58.692000000000007</v>
      </c>
      <c r="T174" s="10">
        <f>T175+T178</f>
        <v>0</v>
      </c>
      <c r="U174" s="6">
        <f t="shared" si="32"/>
        <v>58.692000000000007</v>
      </c>
      <c r="V174" s="10">
        <f>V175+V178</f>
        <v>0</v>
      </c>
      <c r="W174" s="6">
        <f t="shared" si="28"/>
        <v>58.692000000000007</v>
      </c>
      <c r="X174" s="10">
        <f>X175+X178</f>
        <v>0</v>
      </c>
      <c r="Y174" s="6">
        <f t="shared" si="25"/>
        <v>58.692000000000007</v>
      </c>
      <c r="Z174" s="10">
        <f>Z175+Z178</f>
        <v>0</v>
      </c>
      <c r="AA174" s="6">
        <f t="shared" si="26"/>
        <v>58.692000000000007</v>
      </c>
    </row>
    <row r="175" spans="1:27" ht="46.5" customHeight="1">
      <c r="A175" s="12" t="s">
        <v>144</v>
      </c>
      <c r="B175" s="3" t="s">
        <v>147</v>
      </c>
      <c r="C175" s="4"/>
      <c r="D175" s="6">
        <v>40.692</v>
      </c>
      <c r="E175" s="10">
        <f>E176</f>
        <v>0</v>
      </c>
      <c r="F175" s="6">
        <f t="shared" si="29"/>
        <v>40.692</v>
      </c>
      <c r="G175" s="10">
        <f>G176</f>
        <v>0</v>
      </c>
      <c r="H175" s="6">
        <f t="shared" si="30"/>
        <v>40.692</v>
      </c>
      <c r="I175" s="10">
        <f>I176</f>
        <v>0</v>
      </c>
      <c r="J175" s="6">
        <f t="shared" si="27"/>
        <v>40.692</v>
      </c>
      <c r="K175" s="10">
        <f>K176</f>
        <v>0</v>
      </c>
      <c r="L175" s="6">
        <f t="shared" si="22"/>
        <v>40.692</v>
      </c>
      <c r="M175" s="10">
        <f>M176</f>
        <v>0</v>
      </c>
      <c r="N175" s="6">
        <f t="shared" si="23"/>
        <v>40.692</v>
      </c>
      <c r="O175" s="10">
        <f>O176</f>
        <v>0</v>
      </c>
      <c r="P175" s="6">
        <f t="shared" si="24"/>
        <v>40.692</v>
      </c>
      <c r="Q175" s="6">
        <v>40.692</v>
      </c>
      <c r="R175" s="10">
        <f>R176</f>
        <v>0</v>
      </c>
      <c r="S175" s="6">
        <f t="shared" si="31"/>
        <v>40.692</v>
      </c>
      <c r="T175" s="10">
        <f>T176</f>
        <v>0</v>
      </c>
      <c r="U175" s="6">
        <f t="shared" si="32"/>
        <v>40.692</v>
      </c>
      <c r="V175" s="10">
        <f>V176</f>
        <v>0</v>
      </c>
      <c r="W175" s="6">
        <f t="shared" si="28"/>
        <v>40.692</v>
      </c>
      <c r="X175" s="10">
        <f>X176</f>
        <v>0</v>
      </c>
      <c r="Y175" s="6">
        <f t="shared" si="25"/>
        <v>40.692</v>
      </c>
      <c r="Z175" s="10">
        <f>Z176</f>
        <v>0</v>
      </c>
      <c r="AA175" s="6">
        <f t="shared" si="26"/>
        <v>40.692</v>
      </c>
    </row>
    <row r="176" spans="1:27" ht="40.5" customHeight="1">
      <c r="A176" s="1" t="s">
        <v>145</v>
      </c>
      <c r="B176" s="3" t="s">
        <v>148</v>
      </c>
      <c r="C176" s="4"/>
      <c r="D176" s="6">
        <v>40.692</v>
      </c>
      <c r="E176" s="10">
        <f>E177</f>
        <v>0</v>
      </c>
      <c r="F176" s="6">
        <f t="shared" si="29"/>
        <v>40.692</v>
      </c>
      <c r="G176" s="10">
        <f>G177</f>
        <v>0</v>
      </c>
      <c r="H176" s="6">
        <f t="shared" si="30"/>
        <v>40.692</v>
      </c>
      <c r="I176" s="10">
        <f>I177</f>
        <v>0</v>
      </c>
      <c r="J176" s="6">
        <f t="shared" si="27"/>
        <v>40.692</v>
      </c>
      <c r="K176" s="10">
        <f>K177</f>
        <v>0</v>
      </c>
      <c r="L176" s="6">
        <f t="shared" si="22"/>
        <v>40.692</v>
      </c>
      <c r="M176" s="10">
        <f>M177</f>
        <v>0</v>
      </c>
      <c r="N176" s="6">
        <f t="shared" si="23"/>
        <v>40.692</v>
      </c>
      <c r="O176" s="10">
        <f>O177</f>
        <v>0</v>
      </c>
      <c r="P176" s="6">
        <f t="shared" si="24"/>
        <v>40.692</v>
      </c>
      <c r="Q176" s="6">
        <v>40.692</v>
      </c>
      <c r="R176" s="10">
        <f>R177</f>
        <v>0</v>
      </c>
      <c r="S176" s="6">
        <f t="shared" si="31"/>
        <v>40.692</v>
      </c>
      <c r="T176" s="10">
        <f>T177</f>
        <v>0</v>
      </c>
      <c r="U176" s="6">
        <f t="shared" si="32"/>
        <v>40.692</v>
      </c>
      <c r="V176" s="10">
        <f>V177</f>
        <v>0</v>
      </c>
      <c r="W176" s="6">
        <f t="shared" si="28"/>
        <v>40.692</v>
      </c>
      <c r="X176" s="10">
        <f>X177</f>
        <v>0</v>
      </c>
      <c r="Y176" s="6">
        <f t="shared" si="25"/>
        <v>40.692</v>
      </c>
      <c r="Z176" s="10">
        <f>Z177</f>
        <v>0</v>
      </c>
      <c r="AA176" s="6">
        <f t="shared" si="26"/>
        <v>40.692</v>
      </c>
    </row>
    <row r="177" spans="1:27" ht="42.75" customHeight="1">
      <c r="A177" s="1" t="s">
        <v>35</v>
      </c>
      <c r="B177" s="3" t="s">
        <v>148</v>
      </c>
      <c r="C177" s="4">
        <v>200</v>
      </c>
      <c r="D177" s="6">
        <v>40.692</v>
      </c>
      <c r="E177" s="10"/>
      <c r="F177" s="6">
        <f t="shared" si="29"/>
        <v>40.692</v>
      </c>
      <c r="G177" s="10"/>
      <c r="H177" s="6">
        <f t="shared" si="30"/>
        <v>40.692</v>
      </c>
      <c r="I177" s="10"/>
      <c r="J177" s="6">
        <f t="shared" si="27"/>
        <v>40.692</v>
      </c>
      <c r="K177" s="10"/>
      <c r="L177" s="6">
        <f t="shared" si="22"/>
        <v>40.692</v>
      </c>
      <c r="M177" s="10"/>
      <c r="N177" s="6">
        <f t="shared" si="23"/>
        <v>40.692</v>
      </c>
      <c r="O177" s="10"/>
      <c r="P177" s="6">
        <f t="shared" si="24"/>
        <v>40.692</v>
      </c>
      <c r="Q177" s="6">
        <v>40.692</v>
      </c>
      <c r="R177" s="10"/>
      <c r="S177" s="6">
        <f t="shared" si="31"/>
        <v>40.692</v>
      </c>
      <c r="T177" s="10"/>
      <c r="U177" s="6">
        <f t="shared" si="32"/>
        <v>40.692</v>
      </c>
      <c r="V177" s="10"/>
      <c r="W177" s="6">
        <f t="shared" si="28"/>
        <v>40.692</v>
      </c>
      <c r="X177" s="10"/>
      <c r="Y177" s="6">
        <f t="shared" si="25"/>
        <v>40.692</v>
      </c>
      <c r="Z177" s="10"/>
      <c r="AA177" s="6">
        <f t="shared" si="26"/>
        <v>40.692</v>
      </c>
    </row>
    <row r="178" spans="1:27" ht="60" customHeight="1">
      <c r="A178" s="12" t="s">
        <v>149</v>
      </c>
      <c r="B178" s="3" t="s">
        <v>151</v>
      </c>
      <c r="C178" s="4"/>
      <c r="D178" s="6">
        <v>18</v>
      </c>
      <c r="E178" s="10">
        <f>E179</f>
        <v>0</v>
      </c>
      <c r="F178" s="6">
        <f t="shared" si="29"/>
        <v>18</v>
      </c>
      <c r="G178" s="10">
        <f>G179</f>
        <v>0</v>
      </c>
      <c r="H178" s="6">
        <f t="shared" si="30"/>
        <v>18</v>
      </c>
      <c r="I178" s="10">
        <f>I179</f>
        <v>0</v>
      </c>
      <c r="J178" s="6">
        <f t="shared" si="27"/>
        <v>18</v>
      </c>
      <c r="K178" s="10">
        <f>K179</f>
        <v>0</v>
      </c>
      <c r="L178" s="6">
        <f t="shared" si="22"/>
        <v>18</v>
      </c>
      <c r="M178" s="10">
        <f>M179</f>
        <v>0</v>
      </c>
      <c r="N178" s="6">
        <f t="shared" si="23"/>
        <v>18</v>
      </c>
      <c r="O178" s="10">
        <f>O179</f>
        <v>0</v>
      </c>
      <c r="P178" s="6">
        <f t="shared" si="24"/>
        <v>18</v>
      </c>
      <c r="Q178" s="6">
        <v>18</v>
      </c>
      <c r="R178" s="10">
        <f>R179</f>
        <v>0</v>
      </c>
      <c r="S178" s="6">
        <f t="shared" si="31"/>
        <v>18</v>
      </c>
      <c r="T178" s="10">
        <f>T179</f>
        <v>0</v>
      </c>
      <c r="U178" s="6">
        <f t="shared" si="32"/>
        <v>18</v>
      </c>
      <c r="V178" s="10">
        <f>V179</f>
        <v>0</v>
      </c>
      <c r="W178" s="6">
        <f t="shared" si="28"/>
        <v>18</v>
      </c>
      <c r="X178" s="10">
        <f>X179</f>
        <v>0</v>
      </c>
      <c r="Y178" s="6">
        <f t="shared" si="25"/>
        <v>18</v>
      </c>
      <c r="Z178" s="10">
        <f>Z179</f>
        <v>0</v>
      </c>
      <c r="AA178" s="6">
        <f t="shared" si="26"/>
        <v>18</v>
      </c>
    </row>
    <row r="179" spans="1:27" ht="47.25" customHeight="1">
      <c r="A179" s="1" t="s">
        <v>150</v>
      </c>
      <c r="B179" s="3" t="s">
        <v>152</v>
      </c>
      <c r="C179" s="4"/>
      <c r="D179" s="6">
        <v>18</v>
      </c>
      <c r="E179" s="10">
        <f>E180</f>
        <v>0</v>
      </c>
      <c r="F179" s="6">
        <f t="shared" si="29"/>
        <v>18</v>
      </c>
      <c r="G179" s="10">
        <f>G180</f>
        <v>0</v>
      </c>
      <c r="H179" s="6">
        <f t="shared" si="30"/>
        <v>18</v>
      </c>
      <c r="I179" s="10">
        <f>I180</f>
        <v>0</v>
      </c>
      <c r="J179" s="6">
        <f t="shared" si="27"/>
        <v>18</v>
      </c>
      <c r="K179" s="10">
        <f>K180</f>
        <v>0</v>
      </c>
      <c r="L179" s="6">
        <f t="shared" si="22"/>
        <v>18</v>
      </c>
      <c r="M179" s="10">
        <f>M180</f>
        <v>0</v>
      </c>
      <c r="N179" s="6">
        <f t="shared" si="23"/>
        <v>18</v>
      </c>
      <c r="O179" s="10">
        <f>O180</f>
        <v>0</v>
      </c>
      <c r="P179" s="6">
        <f t="shared" si="24"/>
        <v>18</v>
      </c>
      <c r="Q179" s="6">
        <v>18</v>
      </c>
      <c r="R179" s="10">
        <f>R180</f>
        <v>0</v>
      </c>
      <c r="S179" s="6">
        <f t="shared" si="31"/>
        <v>18</v>
      </c>
      <c r="T179" s="10">
        <f>T180</f>
        <v>0</v>
      </c>
      <c r="U179" s="6">
        <f t="shared" si="32"/>
        <v>18</v>
      </c>
      <c r="V179" s="10">
        <f>V180</f>
        <v>0</v>
      </c>
      <c r="W179" s="6">
        <f t="shared" si="28"/>
        <v>18</v>
      </c>
      <c r="X179" s="10">
        <f>X180</f>
        <v>0</v>
      </c>
      <c r="Y179" s="6">
        <f t="shared" si="25"/>
        <v>18</v>
      </c>
      <c r="Z179" s="10">
        <f>Z180</f>
        <v>0</v>
      </c>
      <c r="AA179" s="6">
        <f t="shared" si="26"/>
        <v>18</v>
      </c>
    </row>
    <row r="180" spans="1:27" ht="49.5" customHeight="1">
      <c r="A180" s="1" t="s">
        <v>35</v>
      </c>
      <c r="B180" s="3" t="s">
        <v>152</v>
      </c>
      <c r="C180" s="4">
        <v>200</v>
      </c>
      <c r="D180" s="6">
        <v>18</v>
      </c>
      <c r="E180" s="10"/>
      <c r="F180" s="6">
        <f t="shared" si="29"/>
        <v>18</v>
      </c>
      <c r="G180" s="10"/>
      <c r="H180" s="6">
        <f t="shared" si="30"/>
        <v>18</v>
      </c>
      <c r="I180" s="10"/>
      <c r="J180" s="6">
        <f t="shared" si="27"/>
        <v>18</v>
      </c>
      <c r="K180" s="10"/>
      <c r="L180" s="6">
        <f t="shared" si="22"/>
        <v>18</v>
      </c>
      <c r="M180" s="10"/>
      <c r="N180" s="6">
        <f t="shared" si="23"/>
        <v>18</v>
      </c>
      <c r="O180" s="10"/>
      <c r="P180" s="6">
        <f t="shared" si="24"/>
        <v>18</v>
      </c>
      <c r="Q180" s="6">
        <v>18</v>
      </c>
      <c r="R180" s="10"/>
      <c r="S180" s="6">
        <f t="shared" si="31"/>
        <v>18</v>
      </c>
      <c r="T180" s="10"/>
      <c r="U180" s="6">
        <f t="shared" si="32"/>
        <v>18</v>
      </c>
      <c r="V180" s="10"/>
      <c r="W180" s="6">
        <f t="shared" si="28"/>
        <v>18</v>
      </c>
      <c r="X180" s="10"/>
      <c r="Y180" s="6">
        <f t="shared" si="25"/>
        <v>18</v>
      </c>
      <c r="Z180" s="10"/>
      <c r="AA180" s="6">
        <f t="shared" si="26"/>
        <v>18</v>
      </c>
    </row>
    <row r="181" spans="1:27" ht="65.25" customHeight="1">
      <c r="A181" s="11" t="s">
        <v>153</v>
      </c>
      <c r="B181" s="9" t="s">
        <v>156</v>
      </c>
      <c r="C181" s="4"/>
      <c r="D181" s="6">
        <v>66.152000000000001</v>
      </c>
      <c r="E181" s="10">
        <f t="shared" ref="E181:O183" si="39">E182</f>
        <v>0</v>
      </c>
      <c r="F181" s="6">
        <f t="shared" si="29"/>
        <v>66.152000000000001</v>
      </c>
      <c r="G181" s="10">
        <f t="shared" si="39"/>
        <v>0</v>
      </c>
      <c r="H181" s="6">
        <f t="shared" si="30"/>
        <v>66.152000000000001</v>
      </c>
      <c r="I181" s="10">
        <f t="shared" si="39"/>
        <v>0</v>
      </c>
      <c r="J181" s="6">
        <f t="shared" si="27"/>
        <v>66.152000000000001</v>
      </c>
      <c r="K181" s="10">
        <f t="shared" si="39"/>
        <v>0</v>
      </c>
      <c r="L181" s="6">
        <f t="shared" si="22"/>
        <v>66.152000000000001</v>
      </c>
      <c r="M181" s="10">
        <f t="shared" si="39"/>
        <v>0</v>
      </c>
      <c r="N181" s="6">
        <f t="shared" si="23"/>
        <v>66.152000000000001</v>
      </c>
      <c r="O181" s="10">
        <f t="shared" si="39"/>
        <v>0</v>
      </c>
      <c r="P181" s="6">
        <f t="shared" si="24"/>
        <v>66.152000000000001</v>
      </c>
      <c r="Q181" s="6">
        <v>66.152000000000001</v>
      </c>
      <c r="R181" s="10">
        <f t="shared" ref="R181:Z183" si="40">R182</f>
        <v>0</v>
      </c>
      <c r="S181" s="6">
        <f t="shared" si="31"/>
        <v>66.152000000000001</v>
      </c>
      <c r="T181" s="10">
        <f t="shared" si="40"/>
        <v>0</v>
      </c>
      <c r="U181" s="6">
        <f t="shared" si="32"/>
        <v>66.152000000000001</v>
      </c>
      <c r="V181" s="10">
        <f t="shared" si="40"/>
        <v>0</v>
      </c>
      <c r="W181" s="6">
        <f t="shared" si="28"/>
        <v>66.152000000000001</v>
      </c>
      <c r="X181" s="10">
        <f t="shared" si="40"/>
        <v>0</v>
      </c>
      <c r="Y181" s="6">
        <f t="shared" si="25"/>
        <v>66.152000000000001</v>
      </c>
      <c r="Z181" s="10">
        <f t="shared" si="40"/>
        <v>0</v>
      </c>
      <c r="AA181" s="6">
        <f t="shared" si="26"/>
        <v>66.152000000000001</v>
      </c>
    </row>
    <row r="182" spans="1:27" ht="45.75" customHeight="1">
      <c r="A182" s="12" t="s">
        <v>154</v>
      </c>
      <c r="B182" s="3" t="s">
        <v>157</v>
      </c>
      <c r="C182" s="4"/>
      <c r="D182" s="6">
        <v>66.152000000000001</v>
      </c>
      <c r="E182" s="10">
        <f t="shared" si="39"/>
        <v>0</v>
      </c>
      <c r="F182" s="6">
        <f t="shared" si="29"/>
        <v>66.152000000000001</v>
      </c>
      <c r="G182" s="10">
        <f t="shared" si="39"/>
        <v>0</v>
      </c>
      <c r="H182" s="6">
        <f t="shared" si="30"/>
        <v>66.152000000000001</v>
      </c>
      <c r="I182" s="10">
        <f t="shared" si="39"/>
        <v>0</v>
      </c>
      <c r="J182" s="6">
        <f t="shared" si="27"/>
        <v>66.152000000000001</v>
      </c>
      <c r="K182" s="10">
        <f t="shared" si="39"/>
        <v>0</v>
      </c>
      <c r="L182" s="6">
        <f t="shared" si="22"/>
        <v>66.152000000000001</v>
      </c>
      <c r="M182" s="10">
        <f t="shared" si="39"/>
        <v>0</v>
      </c>
      <c r="N182" s="6">
        <f t="shared" si="23"/>
        <v>66.152000000000001</v>
      </c>
      <c r="O182" s="10">
        <f t="shared" si="39"/>
        <v>0</v>
      </c>
      <c r="P182" s="6">
        <f t="shared" si="24"/>
        <v>66.152000000000001</v>
      </c>
      <c r="Q182" s="6">
        <v>66.152000000000001</v>
      </c>
      <c r="R182" s="10">
        <f t="shared" si="40"/>
        <v>0</v>
      </c>
      <c r="S182" s="6">
        <f t="shared" si="31"/>
        <v>66.152000000000001</v>
      </c>
      <c r="T182" s="10">
        <f t="shared" si="40"/>
        <v>0</v>
      </c>
      <c r="U182" s="6">
        <f t="shared" si="32"/>
        <v>66.152000000000001</v>
      </c>
      <c r="V182" s="10">
        <f t="shared" si="40"/>
        <v>0</v>
      </c>
      <c r="W182" s="6">
        <f t="shared" si="28"/>
        <v>66.152000000000001</v>
      </c>
      <c r="X182" s="10">
        <f t="shared" si="40"/>
        <v>0</v>
      </c>
      <c r="Y182" s="6">
        <f t="shared" si="25"/>
        <v>66.152000000000001</v>
      </c>
      <c r="Z182" s="10">
        <f t="shared" si="40"/>
        <v>0</v>
      </c>
      <c r="AA182" s="6">
        <f t="shared" si="26"/>
        <v>66.152000000000001</v>
      </c>
    </row>
    <row r="183" spans="1:27" ht="44.25" customHeight="1">
      <c r="A183" s="1" t="s">
        <v>155</v>
      </c>
      <c r="B183" s="3" t="s">
        <v>158</v>
      </c>
      <c r="C183" s="4"/>
      <c r="D183" s="6">
        <v>66.152000000000001</v>
      </c>
      <c r="E183" s="10">
        <f t="shared" si="39"/>
        <v>0</v>
      </c>
      <c r="F183" s="6">
        <f t="shared" si="29"/>
        <v>66.152000000000001</v>
      </c>
      <c r="G183" s="10">
        <f t="shared" si="39"/>
        <v>0</v>
      </c>
      <c r="H183" s="6">
        <f t="shared" si="30"/>
        <v>66.152000000000001</v>
      </c>
      <c r="I183" s="10">
        <f t="shared" si="39"/>
        <v>0</v>
      </c>
      <c r="J183" s="6">
        <f t="shared" si="27"/>
        <v>66.152000000000001</v>
      </c>
      <c r="K183" s="10">
        <f t="shared" si="39"/>
        <v>0</v>
      </c>
      <c r="L183" s="6">
        <f t="shared" si="22"/>
        <v>66.152000000000001</v>
      </c>
      <c r="M183" s="10">
        <f t="shared" si="39"/>
        <v>0</v>
      </c>
      <c r="N183" s="6">
        <f t="shared" si="23"/>
        <v>66.152000000000001</v>
      </c>
      <c r="O183" s="10">
        <f t="shared" si="39"/>
        <v>0</v>
      </c>
      <c r="P183" s="6">
        <f t="shared" si="24"/>
        <v>66.152000000000001</v>
      </c>
      <c r="Q183" s="6">
        <v>66.152000000000001</v>
      </c>
      <c r="R183" s="10">
        <f t="shared" si="40"/>
        <v>0</v>
      </c>
      <c r="S183" s="6">
        <f t="shared" si="31"/>
        <v>66.152000000000001</v>
      </c>
      <c r="T183" s="10">
        <f t="shared" si="40"/>
        <v>0</v>
      </c>
      <c r="U183" s="6">
        <f t="shared" si="32"/>
        <v>66.152000000000001</v>
      </c>
      <c r="V183" s="10">
        <f t="shared" si="40"/>
        <v>0</v>
      </c>
      <c r="W183" s="6">
        <f t="shared" si="28"/>
        <v>66.152000000000001</v>
      </c>
      <c r="X183" s="10">
        <f t="shared" si="40"/>
        <v>0</v>
      </c>
      <c r="Y183" s="6">
        <f t="shared" si="25"/>
        <v>66.152000000000001</v>
      </c>
      <c r="Z183" s="10">
        <f t="shared" si="40"/>
        <v>0</v>
      </c>
      <c r="AA183" s="6">
        <f t="shared" si="26"/>
        <v>66.152000000000001</v>
      </c>
    </row>
    <row r="184" spans="1:27" ht="39.75" customHeight="1">
      <c r="A184" s="1" t="s">
        <v>34</v>
      </c>
      <c r="B184" s="3" t="s">
        <v>158</v>
      </c>
      <c r="C184" s="4">
        <v>800</v>
      </c>
      <c r="D184" s="6">
        <v>66.152000000000001</v>
      </c>
      <c r="E184" s="10"/>
      <c r="F184" s="6">
        <f t="shared" si="29"/>
        <v>66.152000000000001</v>
      </c>
      <c r="G184" s="10"/>
      <c r="H184" s="6">
        <f t="shared" si="30"/>
        <v>66.152000000000001</v>
      </c>
      <c r="I184" s="10"/>
      <c r="J184" s="6">
        <f t="shared" si="27"/>
        <v>66.152000000000001</v>
      </c>
      <c r="K184" s="10"/>
      <c r="L184" s="6">
        <f t="shared" si="22"/>
        <v>66.152000000000001</v>
      </c>
      <c r="M184" s="10"/>
      <c r="N184" s="6">
        <f t="shared" si="23"/>
        <v>66.152000000000001</v>
      </c>
      <c r="O184" s="10"/>
      <c r="P184" s="6">
        <f t="shared" si="24"/>
        <v>66.152000000000001</v>
      </c>
      <c r="Q184" s="6">
        <v>66.152000000000001</v>
      </c>
      <c r="R184" s="10"/>
      <c r="S184" s="6">
        <f t="shared" si="31"/>
        <v>66.152000000000001</v>
      </c>
      <c r="T184" s="10"/>
      <c r="U184" s="6">
        <f t="shared" si="32"/>
        <v>66.152000000000001</v>
      </c>
      <c r="V184" s="10"/>
      <c r="W184" s="6">
        <f t="shared" si="28"/>
        <v>66.152000000000001</v>
      </c>
      <c r="X184" s="10"/>
      <c r="Y184" s="6">
        <f t="shared" si="25"/>
        <v>66.152000000000001</v>
      </c>
      <c r="Z184" s="10"/>
      <c r="AA184" s="6">
        <f t="shared" si="26"/>
        <v>66.152000000000001</v>
      </c>
    </row>
    <row r="185" spans="1:27" ht="52.5" customHeight="1">
      <c r="A185" s="11" t="s">
        <v>396</v>
      </c>
      <c r="B185" s="9" t="s">
        <v>398</v>
      </c>
      <c r="C185" s="4"/>
      <c r="D185" s="6">
        <v>230.81</v>
      </c>
      <c r="E185" s="10">
        <f t="shared" ref="E185:O187" si="41">E186</f>
        <v>0</v>
      </c>
      <c r="F185" s="6">
        <f t="shared" si="29"/>
        <v>230.81</v>
      </c>
      <c r="G185" s="10">
        <f t="shared" si="41"/>
        <v>0</v>
      </c>
      <c r="H185" s="6">
        <f t="shared" si="30"/>
        <v>230.81</v>
      </c>
      <c r="I185" s="10">
        <f t="shared" si="41"/>
        <v>0</v>
      </c>
      <c r="J185" s="6">
        <f t="shared" si="27"/>
        <v>230.81</v>
      </c>
      <c r="K185" s="10">
        <f t="shared" si="41"/>
        <v>0</v>
      </c>
      <c r="L185" s="6">
        <f t="shared" si="22"/>
        <v>230.81</v>
      </c>
      <c r="M185" s="10">
        <f t="shared" si="41"/>
        <v>0</v>
      </c>
      <c r="N185" s="6">
        <f t="shared" si="23"/>
        <v>230.81</v>
      </c>
      <c r="O185" s="10">
        <f t="shared" si="41"/>
        <v>0</v>
      </c>
      <c r="P185" s="6">
        <f t="shared" si="24"/>
        <v>230.81</v>
      </c>
      <c r="Q185" s="6">
        <v>230.81</v>
      </c>
      <c r="R185" s="10">
        <f t="shared" ref="R185:Z187" si="42">R186</f>
        <v>0</v>
      </c>
      <c r="S185" s="6">
        <f t="shared" si="31"/>
        <v>230.81</v>
      </c>
      <c r="T185" s="10">
        <f t="shared" si="42"/>
        <v>0</v>
      </c>
      <c r="U185" s="6">
        <f t="shared" si="32"/>
        <v>230.81</v>
      </c>
      <c r="V185" s="10">
        <f t="shared" si="42"/>
        <v>0</v>
      </c>
      <c r="W185" s="6">
        <f t="shared" si="28"/>
        <v>230.81</v>
      </c>
      <c r="X185" s="10">
        <f t="shared" si="42"/>
        <v>0</v>
      </c>
      <c r="Y185" s="6">
        <f t="shared" si="25"/>
        <v>230.81</v>
      </c>
      <c r="Z185" s="10">
        <f t="shared" si="42"/>
        <v>0</v>
      </c>
      <c r="AA185" s="6">
        <f t="shared" si="26"/>
        <v>230.81</v>
      </c>
    </row>
    <row r="186" spans="1:27" ht="51" customHeight="1">
      <c r="A186" s="1" t="s">
        <v>397</v>
      </c>
      <c r="B186" s="3" t="s">
        <v>399</v>
      </c>
      <c r="C186" s="4"/>
      <c r="D186" s="6">
        <v>230.81</v>
      </c>
      <c r="E186" s="10">
        <f t="shared" si="41"/>
        <v>0</v>
      </c>
      <c r="F186" s="6">
        <f t="shared" si="29"/>
        <v>230.81</v>
      </c>
      <c r="G186" s="10">
        <f t="shared" si="41"/>
        <v>0</v>
      </c>
      <c r="H186" s="6">
        <f t="shared" si="30"/>
        <v>230.81</v>
      </c>
      <c r="I186" s="10">
        <f t="shared" si="41"/>
        <v>0</v>
      </c>
      <c r="J186" s="6">
        <f t="shared" si="27"/>
        <v>230.81</v>
      </c>
      <c r="K186" s="10">
        <f t="shared" si="41"/>
        <v>0</v>
      </c>
      <c r="L186" s="6">
        <f t="shared" si="22"/>
        <v>230.81</v>
      </c>
      <c r="M186" s="10">
        <f t="shared" si="41"/>
        <v>0</v>
      </c>
      <c r="N186" s="6">
        <f t="shared" si="23"/>
        <v>230.81</v>
      </c>
      <c r="O186" s="10">
        <f t="shared" si="41"/>
        <v>0</v>
      </c>
      <c r="P186" s="6">
        <f t="shared" si="24"/>
        <v>230.81</v>
      </c>
      <c r="Q186" s="6">
        <v>230.81</v>
      </c>
      <c r="R186" s="10">
        <f t="shared" si="42"/>
        <v>0</v>
      </c>
      <c r="S186" s="6">
        <f t="shared" si="31"/>
        <v>230.81</v>
      </c>
      <c r="T186" s="10">
        <f t="shared" si="42"/>
        <v>0</v>
      </c>
      <c r="U186" s="6">
        <f t="shared" si="32"/>
        <v>230.81</v>
      </c>
      <c r="V186" s="10">
        <f t="shared" si="42"/>
        <v>0</v>
      </c>
      <c r="W186" s="6">
        <f t="shared" si="28"/>
        <v>230.81</v>
      </c>
      <c r="X186" s="10">
        <f t="shared" si="42"/>
        <v>0</v>
      </c>
      <c r="Y186" s="6">
        <f t="shared" si="25"/>
        <v>230.81</v>
      </c>
      <c r="Z186" s="10">
        <f t="shared" si="42"/>
        <v>0</v>
      </c>
      <c r="AA186" s="6">
        <f t="shared" si="26"/>
        <v>230.81</v>
      </c>
    </row>
    <row r="187" spans="1:27" ht="53.25" customHeight="1">
      <c r="A187" s="1" t="s">
        <v>215</v>
      </c>
      <c r="B187" s="3" t="s">
        <v>400</v>
      </c>
      <c r="C187" s="4"/>
      <c r="D187" s="6">
        <v>230.81</v>
      </c>
      <c r="E187" s="10">
        <f t="shared" si="41"/>
        <v>0</v>
      </c>
      <c r="F187" s="6">
        <f t="shared" si="29"/>
        <v>230.81</v>
      </c>
      <c r="G187" s="10">
        <f t="shared" si="41"/>
        <v>0</v>
      </c>
      <c r="H187" s="6">
        <f t="shared" si="30"/>
        <v>230.81</v>
      </c>
      <c r="I187" s="10">
        <f t="shared" si="41"/>
        <v>0</v>
      </c>
      <c r="J187" s="6">
        <f t="shared" si="27"/>
        <v>230.81</v>
      </c>
      <c r="K187" s="10">
        <f t="shared" si="41"/>
        <v>0</v>
      </c>
      <c r="L187" s="6">
        <f t="shared" si="22"/>
        <v>230.81</v>
      </c>
      <c r="M187" s="10">
        <f t="shared" si="41"/>
        <v>0</v>
      </c>
      <c r="N187" s="6">
        <f t="shared" si="23"/>
        <v>230.81</v>
      </c>
      <c r="O187" s="10">
        <f t="shared" si="41"/>
        <v>0</v>
      </c>
      <c r="P187" s="6">
        <f t="shared" si="24"/>
        <v>230.81</v>
      </c>
      <c r="Q187" s="6">
        <v>230.81</v>
      </c>
      <c r="R187" s="10">
        <f t="shared" si="42"/>
        <v>0</v>
      </c>
      <c r="S187" s="6">
        <f t="shared" si="31"/>
        <v>230.81</v>
      </c>
      <c r="T187" s="10">
        <f t="shared" si="42"/>
        <v>0</v>
      </c>
      <c r="U187" s="6">
        <f t="shared" si="32"/>
        <v>230.81</v>
      </c>
      <c r="V187" s="10">
        <f t="shared" si="42"/>
        <v>0</v>
      </c>
      <c r="W187" s="6">
        <f t="shared" si="28"/>
        <v>230.81</v>
      </c>
      <c r="X187" s="10">
        <f t="shared" si="42"/>
        <v>0</v>
      </c>
      <c r="Y187" s="6">
        <f t="shared" si="25"/>
        <v>230.81</v>
      </c>
      <c r="Z187" s="10">
        <f t="shared" si="42"/>
        <v>0</v>
      </c>
      <c r="AA187" s="6">
        <f t="shared" si="26"/>
        <v>230.81</v>
      </c>
    </row>
    <row r="188" spans="1:27" ht="38.25" customHeight="1">
      <c r="A188" s="1" t="s">
        <v>35</v>
      </c>
      <c r="B188" s="3" t="s">
        <v>400</v>
      </c>
      <c r="C188" s="4">
        <v>200</v>
      </c>
      <c r="D188" s="6">
        <v>230.81</v>
      </c>
      <c r="E188" s="10"/>
      <c r="F188" s="6">
        <f t="shared" si="29"/>
        <v>230.81</v>
      </c>
      <c r="G188" s="10"/>
      <c r="H188" s="6">
        <f t="shared" si="30"/>
        <v>230.81</v>
      </c>
      <c r="I188" s="10"/>
      <c r="J188" s="6">
        <f t="shared" si="27"/>
        <v>230.81</v>
      </c>
      <c r="K188" s="10"/>
      <c r="L188" s="6">
        <f t="shared" si="22"/>
        <v>230.81</v>
      </c>
      <c r="M188" s="10"/>
      <c r="N188" s="6">
        <f t="shared" si="23"/>
        <v>230.81</v>
      </c>
      <c r="O188" s="10"/>
      <c r="P188" s="6">
        <f t="shared" si="24"/>
        <v>230.81</v>
      </c>
      <c r="Q188" s="6">
        <v>230.81</v>
      </c>
      <c r="R188" s="10"/>
      <c r="S188" s="6">
        <f t="shared" si="31"/>
        <v>230.81</v>
      </c>
      <c r="T188" s="10"/>
      <c r="U188" s="6">
        <f t="shared" si="32"/>
        <v>230.81</v>
      </c>
      <c r="V188" s="10"/>
      <c r="W188" s="6">
        <f t="shared" si="28"/>
        <v>230.81</v>
      </c>
      <c r="X188" s="10"/>
      <c r="Y188" s="6">
        <f t="shared" si="25"/>
        <v>230.81</v>
      </c>
      <c r="Z188" s="10"/>
      <c r="AA188" s="6">
        <f t="shared" si="26"/>
        <v>230.81</v>
      </c>
    </row>
    <row r="189" spans="1:27" ht="70.5" customHeight="1">
      <c r="A189" s="8" t="s">
        <v>4</v>
      </c>
      <c r="B189" s="9" t="s">
        <v>164</v>
      </c>
      <c r="C189" s="4"/>
      <c r="D189" s="6">
        <v>15058.093750000002</v>
      </c>
      <c r="E189" s="10">
        <f>E190+E216+E237+E242+E249+E207+E264</f>
        <v>0</v>
      </c>
      <c r="F189" s="6">
        <f t="shared" si="29"/>
        <v>15058.093750000002</v>
      </c>
      <c r="G189" s="10">
        <f>G190+G216+G237+G242+G249+G207+G264</f>
        <v>0</v>
      </c>
      <c r="H189" s="6">
        <f t="shared" si="30"/>
        <v>15058.093750000002</v>
      </c>
      <c r="I189" s="10">
        <f>I190+I216+I237+I242+I249+I207+I264</f>
        <v>0</v>
      </c>
      <c r="J189" s="6">
        <f t="shared" si="27"/>
        <v>15058.093750000002</v>
      </c>
      <c r="K189" s="10">
        <f>K190+K216+K237+K242+K249+K207+K264</f>
        <v>0</v>
      </c>
      <c r="L189" s="6">
        <f t="shared" si="22"/>
        <v>15058.093750000002</v>
      </c>
      <c r="M189" s="10">
        <f>M190+M216+M237+M242+M249+M207+M264</f>
        <v>0</v>
      </c>
      <c r="N189" s="6">
        <f t="shared" si="23"/>
        <v>15058.093750000002</v>
      </c>
      <c r="O189" s="10">
        <f>O190+O216+O237+O242+O249+O207+O264</f>
        <v>0</v>
      </c>
      <c r="P189" s="6">
        <f t="shared" si="24"/>
        <v>15058.093750000002</v>
      </c>
      <c r="Q189" s="6">
        <v>15058.093750000002</v>
      </c>
      <c r="R189" s="10">
        <f>R190+R216+R237+R242+R249+R207+R264</f>
        <v>0</v>
      </c>
      <c r="S189" s="6">
        <f t="shared" si="31"/>
        <v>15058.093750000002</v>
      </c>
      <c r="T189" s="10">
        <f>T190+T216+T237+T242+T249+T207+T264</f>
        <v>0</v>
      </c>
      <c r="U189" s="6">
        <f t="shared" si="32"/>
        <v>15058.093750000002</v>
      </c>
      <c r="V189" s="10">
        <f>V190+V216+V237+V242+V249+V207+V264</f>
        <v>0</v>
      </c>
      <c r="W189" s="6">
        <f t="shared" si="28"/>
        <v>15058.093750000002</v>
      </c>
      <c r="X189" s="10">
        <f>X190+X216+X237+X242+X249+X207+X264</f>
        <v>0</v>
      </c>
      <c r="Y189" s="6">
        <f t="shared" si="25"/>
        <v>15058.093750000002</v>
      </c>
      <c r="Z189" s="10">
        <f>Z190+Z216+Z237+Z242+Z249+Z207+Z264</f>
        <v>0</v>
      </c>
      <c r="AA189" s="6">
        <f t="shared" si="26"/>
        <v>15058.093750000002</v>
      </c>
    </row>
    <row r="190" spans="1:27" ht="45.75" customHeight="1">
      <c r="A190" s="11" t="s">
        <v>159</v>
      </c>
      <c r="B190" s="9" t="s">
        <v>165</v>
      </c>
      <c r="C190" s="4"/>
      <c r="D190" s="6">
        <v>7809.4727800000001</v>
      </c>
      <c r="E190" s="10">
        <f>E191+E198+E201+E204</f>
        <v>0</v>
      </c>
      <c r="F190" s="6">
        <f t="shared" si="29"/>
        <v>7809.4727800000001</v>
      </c>
      <c r="G190" s="10">
        <f>G191+G198+G201+G204</f>
        <v>0</v>
      </c>
      <c r="H190" s="6">
        <f t="shared" si="30"/>
        <v>7809.4727800000001</v>
      </c>
      <c r="I190" s="10">
        <f>I191+I198+I201+I204</f>
        <v>0</v>
      </c>
      <c r="J190" s="6">
        <f t="shared" si="27"/>
        <v>7809.4727800000001</v>
      </c>
      <c r="K190" s="10">
        <f>K191+K198+K201+K204</f>
        <v>0</v>
      </c>
      <c r="L190" s="6">
        <f t="shared" si="22"/>
        <v>7809.4727800000001</v>
      </c>
      <c r="M190" s="10">
        <f>M191+M198+M201+M204</f>
        <v>0</v>
      </c>
      <c r="N190" s="6">
        <f t="shared" si="23"/>
        <v>7809.4727800000001</v>
      </c>
      <c r="O190" s="10">
        <f>O191+O198+O201+O204</f>
        <v>0</v>
      </c>
      <c r="P190" s="6">
        <f t="shared" si="24"/>
        <v>7809.4727800000001</v>
      </c>
      <c r="Q190" s="6">
        <v>7809.4727800000001</v>
      </c>
      <c r="R190" s="10">
        <f>R191+R198+R201+R204</f>
        <v>0</v>
      </c>
      <c r="S190" s="6">
        <f t="shared" si="31"/>
        <v>7809.4727800000001</v>
      </c>
      <c r="T190" s="10">
        <f>T191+T198+T201+T204</f>
        <v>0</v>
      </c>
      <c r="U190" s="6">
        <f t="shared" si="32"/>
        <v>7809.4727800000001</v>
      </c>
      <c r="V190" s="10">
        <f>V191+V198+V201+V204</f>
        <v>0</v>
      </c>
      <c r="W190" s="6">
        <f t="shared" si="28"/>
        <v>7809.4727800000001</v>
      </c>
      <c r="X190" s="10">
        <f>X191+X198+X201+X204</f>
        <v>0</v>
      </c>
      <c r="Y190" s="6">
        <f t="shared" si="25"/>
        <v>7809.4727800000001</v>
      </c>
      <c r="Z190" s="10">
        <f>Z191+Z198+Z201+Z204</f>
        <v>0</v>
      </c>
      <c r="AA190" s="6">
        <f t="shared" si="26"/>
        <v>7809.4727800000001</v>
      </c>
    </row>
    <row r="191" spans="1:27" ht="45" customHeight="1">
      <c r="A191" s="12" t="s">
        <v>160</v>
      </c>
      <c r="B191" s="3" t="s">
        <v>166</v>
      </c>
      <c r="C191" s="4"/>
      <c r="D191" s="6">
        <v>7809.4727800000001</v>
      </c>
      <c r="E191" s="10">
        <f>E192+E194+E196</f>
        <v>0</v>
      </c>
      <c r="F191" s="6">
        <f t="shared" si="29"/>
        <v>7809.4727800000001</v>
      </c>
      <c r="G191" s="10">
        <f>G192+G194+G196</f>
        <v>0</v>
      </c>
      <c r="H191" s="6">
        <f t="shared" si="30"/>
        <v>7809.4727800000001</v>
      </c>
      <c r="I191" s="10">
        <f>I192+I194+I196</f>
        <v>0</v>
      </c>
      <c r="J191" s="6">
        <f t="shared" si="27"/>
        <v>7809.4727800000001</v>
      </c>
      <c r="K191" s="10">
        <f>K192+K194+K196</f>
        <v>0</v>
      </c>
      <c r="L191" s="6">
        <f t="shared" si="22"/>
        <v>7809.4727800000001</v>
      </c>
      <c r="M191" s="10">
        <f>M192+M194+M196</f>
        <v>0</v>
      </c>
      <c r="N191" s="6">
        <f t="shared" si="23"/>
        <v>7809.4727800000001</v>
      </c>
      <c r="O191" s="10">
        <f>O192+O194+O196</f>
        <v>0</v>
      </c>
      <c r="P191" s="6">
        <f t="shared" si="24"/>
        <v>7809.4727800000001</v>
      </c>
      <c r="Q191" s="6">
        <v>7809.4727800000001</v>
      </c>
      <c r="R191" s="10">
        <f>R192+R194+R196</f>
        <v>0</v>
      </c>
      <c r="S191" s="6">
        <f t="shared" si="31"/>
        <v>7809.4727800000001</v>
      </c>
      <c r="T191" s="10">
        <f>T192+T194+T196</f>
        <v>0</v>
      </c>
      <c r="U191" s="6">
        <f t="shared" si="32"/>
        <v>7809.4727800000001</v>
      </c>
      <c r="V191" s="10">
        <f>V192+V194+V196</f>
        <v>0</v>
      </c>
      <c r="W191" s="6">
        <f t="shared" si="28"/>
        <v>7809.4727800000001</v>
      </c>
      <c r="X191" s="10">
        <f>X192+X194+X196</f>
        <v>0</v>
      </c>
      <c r="Y191" s="6">
        <f t="shared" si="25"/>
        <v>7809.4727800000001</v>
      </c>
      <c r="Z191" s="10">
        <f>Z192+Z194+Z196</f>
        <v>0</v>
      </c>
      <c r="AA191" s="6">
        <f t="shared" si="26"/>
        <v>7809.4727800000001</v>
      </c>
    </row>
    <row r="192" spans="1:27" ht="47.25" customHeight="1">
      <c r="A192" s="12" t="s">
        <v>161</v>
      </c>
      <c r="B192" s="3" t="s">
        <v>167</v>
      </c>
      <c r="C192" s="4"/>
      <c r="D192" s="6">
        <v>7739.4727800000001</v>
      </c>
      <c r="E192" s="10">
        <f>E193</f>
        <v>0</v>
      </c>
      <c r="F192" s="6">
        <f t="shared" si="29"/>
        <v>7739.4727800000001</v>
      </c>
      <c r="G192" s="10">
        <f>G193</f>
        <v>0</v>
      </c>
      <c r="H192" s="6">
        <f t="shared" si="30"/>
        <v>7739.4727800000001</v>
      </c>
      <c r="I192" s="10">
        <f>I193</f>
        <v>0</v>
      </c>
      <c r="J192" s="6">
        <f t="shared" si="27"/>
        <v>7739.4727800000001</v>
      </c>
      <c r="K192" s="10">
        <f>K193</f>
        <v>0</v>
      </c>
      <c r="L192" s="6">
        <f t="shared" si="22"/>
        <v>7739.4727800000001</v>
      </c>
      <c r="M192" s="10">
        <f>M193</f>
        <v>0</v>
      </c>
      <c r="N192" s="6">
        <f t="shared" si="23"/>
        <v>7739.4727800000001</v>
      </c>
      <c r="O192" s="10">
        <f>O193</f>
        <v>0</v>
      </c>
      <c r="P192" s="6">
        <f t="shared" si="24"/>
        <v>7739.4727800000001</v>
      </c>
      <c r="Q192" s="6">
        <v>7739.4727800000001</v>
      </c>
      <c r="R192" s="10">
        <f>R193</f>
        <v>0</v>
      </c>
      <c r="S192" s="6">
        <f t="shared" si="31"/>
        <v>7739.4727800000001</v>
      </c>
      <c r="T192" s="10">
        <f>T193</f>
        <v>0</v>
      </c>
      <c r="U192" s="6">
        <f t="shared" si="32"/>
        <v>7739.4727800000001</v>
      </c>
      <c r="V192" s="10">
        <f>V193</f>
        <v>0</v>
      </c>
      <c r="W192" s="6">
        <f t="shared" si="28"/>
        <v>7739.4727800000001</v>
      </c>
      <c r="X192" s="10">
        <f>X193</f>
        <v>0</v>
      </c>
      <c r="Y192" s="6">
        <f t="shared" si="25"/>
        <v>7739.4727800000001</v>
      </c>
      <c r="Z192" s="10">
        <f>Z193</f>
        <v>0</v>
      </c>
      <c r="AA192" s="6">
        <f t="shared" si="26"/>
        <v>7739.4727800000001</v>
      </c>
    </row>
    <row r="193" spans="1:27" ht="47.25" customHeight="1">
      <c r="A193" s="1" t="s">
        <v>64</v>
      </c>
      <c r="B193" s="3" t="s">
        <v>167</v>
      </c>
      <c r="C193" s="4">
        <v>600</v>
      </c>
      <c r="D193" s="6">
        <v>7739.4727800000001</v>
      </c>
      <c r="E193" s="10"/>
      <c r="F193" s="6">
        <f t="shared" si="29"/>
        <v>7739.4727800000001</v>
      </c>
      <c r="G193" s="10"/>
      <c r="H193" s="6">
        <f t="shared" si="30"/>
        <v>7739.4727800000001</v>
      </c>
      <c r="I193" s="10"/>
      <c r="J193" s="6">
        <f t="shared" si="27"/>
        <v>7739.4727800000001</v>
      </c>
      <c r="K193" s="10"/>
      <c r="L193" s="6">
        <f t="shared" si="22"/>
        <v>7739.4727800000001</v>
      </c>
      <c r="M193" s="10"/>
      <c r="N193" s="6">
        <f t="shared" si="23"/>
        <v>7739.4727800000001</v>
      </c>
      <c r="O193" s="10"/>
      <c r="P193" s="6">
        <f t="shared" si="24"/>
        <v>7739.4727800000001</v>
      </c>
      <c r="Q193" s="6">
        <v>7739.4727800000001</v>
      </c>
      <c r="R193" s="10"/>
      <c r="S193" s="6">
        <f t="shared" si="31"/>
        <v>7739.4727800000001</v>
      </c>
      <c r="T193" s="10"/>
      <c r="U193" s="6">
        <f t="shared" si="32"/>
        <v>7739.4727800000001</v>
      </c>
      <c r="V193" s="10"/>
      <c r="W193" s="6">
        <f t="shared" si="28"/>
        <v>7739.4727800000001</v>
      </c>
      <c r="X193" s="10"/>
      <c r="Y193" s="6">
        <f t="shared" si="25"/>
        <v>7739.4727800000001</v>
      </c>
      <c r="Z193" s="10"/>
      <c r="AA193" s="6">
        <f t="shared" si="26"/>
        <v>7739.4727800000001</v>
      </c>
    </row>
    <row r="194" spans="1:27" ht="69.75" customHeight="1">
      <c r="A194" s="12" t="s">
        <v>162</v>
      </c>
      <c r="B194" s="14" t="s">
        <v>168</v>
      </c>
      <c r="C194" s="4"/>
      <c r="D194" s="6">
        <v>70</v>
      </c>
      <c r="E194" s="10">
        <f>E195</f>
        <v>0</v>
      </c>
      <c r="F194" s="6">
        <f t="shared" si="29"/>
        <v>70</v>
      </c>
      <c r="G194" s="10">
        <f>G195</f>
        <v>0</v>
      </c>
      <c r="H194" s="6">
        <f t="shared" si="30"/>
        <v>70</v>
      </c>
      <c r="I194" s="10">
        <f>I195</f>
        <v>0</v>
      </c>
      <c r="J194" s="6">
        <f t="shared" si="27"/>
        <v>70</v>
      </c>
      <c r="K194" s="10">
        <f>K195</f>
        <v>0</v>
      </c>
      <c r="L194" s="6">
        <f t="shared" si="22"/>
        <v>70</v>
      </c>
      <c r="M194" s="10">
        <f>M195</f>
        <v>0</v>
      </c>
      <c r="N194" s="6">
        <f t="shared" si="23"/>
        <v>70</v>
      </c>
      <c r="O194" s="10">
        <f>O195</f>
        <v>0</v>
      </c>
      <c r="P194" s="6">
        <f t="shared" si="24"/>
        <v>70</v>
      </c>
      <c r="Q194" s="6">
        <v>70</v>
      </c>
      <c r="R194" s="10">
        <f>R195</f>
        <v>0</v>
      </c>
      <c r="S194" s="6">
        <f t="shared" si="31"/>
        <v>70</v>
      </c>
      <c r="T194" s="10">
        <f>T195</f>
        <v>0</v>
      </c>
      <c r="U194" s="6">
        <f t="shared" si="32"/>
        <v>70</v>
      </c>
      <c r="V194" s="10">
        <f>V195</f>
        <v>0</v>
      </c>
      <c r="W194" s="6">
        <f t="shared" si="28"/>
        <v>70</v>
      </c>
      <c r="X194" s="10">
        <f>X195</f>
        <v>0</v>
      </c>
      <c r="Y194" s="6">
        <f t="shared" si="25"/>
        <v>70</v>
      </c>
      <c r="Z194" s="10">
        <f>Z195</f>
        <v>0</v>
      </c>
      <c r="AA194" s="6">
        <f t="shared" si="26"/>
        <v>70</v>
      </c>
    </row>
    <row r="195" spans="1:27" ht="45.75" customHeight="1">
      <c r="A195" s="1" t="s">
        <v>64</v>
      </c>
      <c r="B195" s="14" t="s">
        <v>168</v>
      </c>
      <c r="C195" s="4">
        <v>600</v>
      </c>
      <c r="D195" s="6">
        <v>70</v>
      </c>
      <c r="E195" s="10"/>
      <c r="F195" s="6">
        <f t="shared" si="29"/>
        <v>70</v>
      </c>
      <c r="G195" s="10"/>
      <c r="H195" s="6">
        <f t="shared" si="30"/>
        <v>70</v>
      </c>
      <c r="I195" s="10"/>
      <c r="J195" s="6">
        <f t="shared" si="27"/>
        <v>70</v>
      </c>
      <c r="K195" s="10"/>
      <c r="L195" s="6">
        <f t="shared" si="22"/>
        <v>70</v>
      </c>
      <c r="M195" s="10"/>
      <c r="N195" s="6">
        <f t="shared" si="23"/>
        <v>70</v>
      </c>
      <c r="O195" s="10"/>
      <c r="P195" s="6">
        <f t="shared" si="24"/>
        <v>70</v>
      </c>
      <c r="Q195" s="6">
        <v>70</v>
      </c>
      <c r="R195" s="10"/>
      <c r="S195" s="6">
        <f t="shared" si="31"/>
        <v>70</v>
      </c>
      <c r="T195" s="10"/>
      <c r="U195" s="6">
        <f t="shared" si="32"/>
        <v>70</v>
      </c>
      <c r="V195" s="10"/>
      <c r="W195" s="6">
        <f t="shared" si="28"/>
        <v>70</v>
      </c>
      <c r="X195" s="10"/>
      <c r="Y195" s="6">
        <f t="shared" si="25"/>
        <v>70</v>
      </c>
      <c r="Z195" s="10"/>
      <c r="AA195" s="6">
        <f t="shared" si="26"/>
        <v>70</v>
      </c>
    </row>
    <row r="196" spans="1:27" ht="81" customHeight="1">
      <c r="A196" s="12" t="s">
        <v>163</v>
      </c>
      <c r="B196" s="14" t="s">
        <v>169</v>
      </c>
      <c r="C196" s="4"/>
      <c r="D196" s="6">
        <v>0</v>
      </c>
      <c r="E196" s="10">
        <f>E197</f>
        <v>0</v>
      </c>
      <c r="F196" s="6">
        <f t="shared" si="29"/>
        <v>0</v>
      </c>
      <c r="G196" s="10">
        <f>G197</f>
        <v>0</v>
      </c>
      <c r="H196" s="6">
        <f t="shared" si="30"/>
        <v>0</v>
      </c>
      <c r="I196" s="10">
        <f>I197</f>
        <v>0</v>
      </c>
      <c r="J196" s="6">
        <f t="shared" si="27"/>
        <v>0</v>
      </c>
      <c r="K196" s="10">
        <f>K197</f>
        <v>0</v>
      </c>
      <c r="L196" s="6">
        <f t="shared" si="22"/>
        <v>0</v>
      </c>
      <c r="M196" s="10">
        <f>M197</f>
        <v>0</v>
      </c>
      <c r="N196" s="6">
        <f t="shared" si="23"/>
        <v>0</v>
      </c>
      <c r="O196" s="10">
        <f>O197</f>
        <v>0</v>
      </c>
      <c r="P196" s="6">
        <f t="shared" si="24"/>
        <v>0</v>
      </c>
      <c r="Q196" s="6">
        <v>0</v>
      </c>
      <c r="R196" s="10">
        <f>R197</f>
        <v>0</v>
      </c>
      <c r="S196" s="6">
        <f t="shared" si="31"/>
        <v>0</v>
      </c>
      <c r="T196" s="10">
        <f>T197</f>
        <v>0</v>
      </c>
      <c r="U196" s="6">
        <f t="shared" si="32"/>
        <v>0</v>
      </c>
      <c r="V196" s="10">
        <f>V197</f>
        <v>0</v>
      </c>
      <c r="W196" s="6">
        <f t="shared" si="28"/>
        <v>0</v>
      </c>
      <c r="X196" s="10">
        <f>X197</f>
        <v>0</v>
      </c>
      <c r="Y196" s="6">
        <f t="shared" si="25"/>
        <v>0</v>
      </c>
      <c r="Z196" s="10">
        <f>Z197</f>
        <v>0</v>
      </c>
      <c r="AA196" s="6">
        <f t="shared" si="26"/>
        <v>0</v>
      </c>
    </row>
    <row r="197" spans="1:27" ht="44.25" customHeight="1">
      <c r="A197" s="1" t="s">
        <v>64</v>
      </c>
      <c r="B197" s="14" t="s">
        <v>169</v>
      </c>
      <c r="C197" s="4">
        <v>600</v>
      </c>
      <c r="D197" s="6">
        <v>0</v>
      </c>
      <c r="E197" s="10"/>
      <c r="F197" s="6">
        <f t="shared" si="29"/>
        <v>0</v>
      </c>
      <c r="G197" s="10"/>
      <c r="H197" s="6">
        <f t="shared" si="30"/>
        <v>0</v>
      </c>
      <c r="I197" s="10"/>
      <c r="J197" s="6">
        <f t="shared" si="27"/>
        <v>0</v>
      </c>
      <c r="K197" s="10"/>
      <c r="L197" s="6">
        <f t="shared" si="22"/>
        <v>0</v>
      </c>
      <c r="M197" s="10"/>
      <c r="N197" s="6">
        <f t="shared" si="23"/>
        <v>0</v>
      </c>
      <c r="O197" s="10"/>
      <c r="P197" s="6">
        <f t="shared" si="24"/>
        <v>0</v>
      </c>
      <c r="Q197" s="6">
        <v>0</v>
      </c>
      <c r="R197" s="10"/>
      <c r="S197" s="6">
        <f t="shared" si="31"/>
        <v>0</v>
      </c>
      <c r="T197" s="10"/>
      <c r="U197" s="6">
        <f t="shared" si="32"/>
        <v>0</v>
      </c>
      <c r="V197" s="10"/>
      <c r="W197" s="6">
        <f t="shared" si="28"/>
        <v>0</v>
      </c>
      <c r="X197" s="10"/>
      <c r="Y197" s="6">
        <f t="shared" si="25"/>
        <v>0</v>
      </c>
      <c r="Z197" s="10"/>
      <c r="AA197" s="6">
        <f t="shared" si="26"/>
        <v>0</v>
      </c>
    </row>
    <row r="198" spans="1:27" ht="48" customHeight="1">
      <c r="A198" s="12" t="s">
        <v>170</v>
      </c>
      <c r="B198" s="3" t="s">
        <v>172</v>
      </c>
      <c r="C198" s="4"/>
      <c r="D198" s="6">
        <v>0</v>
      </c>
      <c r="E198" s="10">
        <f>E199</f>
        <v>0</v>
      </c>
      <c r="F198" s="6">
        <f t="shared" si="29"/>
        <v>0</v>
      </c>
      <c r="G198" s="10">
        <f>G199</f>
        <v>0</v>
      </c>
      <c r="H198" s="6">
        <f t="shared" si="30"/>
        <v>0</v>
      </c>
      <c r="I198" s="10">
        <f>I199</f>
        <v>0</v>
      </c>
      <c r="J198" s="6">
        <f t="shared" si="27"/>
        <v>0</v>
      </c>
      <c r="K198" s="10">
        <f>K199</f>
        <v>0</v>
      </c>
      <c r="L198" s="6">
        <f t="shared" si="22"/>
        <v>0</v>
      </c>
      <c r="M198" s="10">
        <f>M199</f>
        <v>0</v>
      </c>
      <c r="N198" s="6">
        <f t="shared" si="23"/>
        <v>0</v>
      </c>
      <c r="O198" s="10">
        <f>O199</f>
        <v>0</v>
      </c>
      <c r="P198" s="6">
        <f t="shared" si="24"/>
        <v>0</v>
      </c>
      <c r="Q198" s="6">
        <v>0</v>
      </c>
      <c r="R198" s="10">
        <f>R199</f>
        <v>0</v>
      </c>
      <c r="S198" s="6">
        <f t="shared" si="31"/>
        <v>0</v>
      </c>
      <c r="T198" s="10">
        <f>T199</f>
        <v>0</v>
      </c>
      <c r="U198" s="6">
        <f t="shared" si="32"/>
        <v>0</v>
      </c>
      <c r="V198" s="10">
        <f>V199</f>
        <v>0</v>
      </c>
      <c r="W198" s="6">
        <f t="shared" si="28"/>
        <v>0</v>
      </c>
      <c r="X198" s="10">
        <f>X199</f>
        <v>0</v>
      </c>
      <c r="Y198" s="6">
        <f t="shared" si="25"/>
        <v>0</v>
      </c>
      <c r="Z198" s="10">
        <f>Z199</f>
        <v>0</v>
      </c>
      <c r="AA198" s="6">
        <f t="shared" si="26"/>
        <v>0</v>
      </c>
    </row>
    <row r="199" spans="1:27" ht="33" customHeight="1">
      <c r="A199" s="7" t="s">
        <v>171</v>
      </c>
      <c r="B199" s="3" t="s">
        <v>464</v>
      </c>
      <c r="C199" s="4"/>
      <c r="D199" s="6">
        <v>0</v>
      </c>
      <c r="E199" s="10">
        <f>E200</f>
        <v>0</v>
      </c>
      <c r="F199" s="6">
        <f t="shared" si="29"/>
        <v>0</v>
      </c>
      <c r="G199" s="10">
        <f>G200</f>
        <v>0</v>
      </c>
      <c r="H199" s="6">
        <f t="shared" si="30"/>
        <v>0</v>
      </c>
      <c r="I199" s="10">
        <f>I200</f>
        <v>0</v>
      </c>
      <c r="J199" s="6">
        <f t="shared" si="27"/>
        <v>0</v>
      </c>
      <c r="K199" s="10">
        <f>K200</f>
        <v>0</v>
      </c>
      <c r="L199" s="6">
        <f t="shared" si="22"/>
        <v>0</v>
      </c>
      <c r="M199" s="10">
        <f>M200</f>
        <v>0</v>
      </c>
      <c r="N199" s="6">
        <f t="shared" si="23"/>
        <v>0</v>
      </c>
      <c r="O199" s="10">
        <f>O200</f>
        <v>0</v>
      </c>
      <c r="P199" s="6">
        <f t="shared" si="24"/>
        <v>0</v>
      </c>
      <c r="Q199" s="6">
        <v>0</v>
      </c>
      <c r="R199" s="10">
        <f>R200</f>
        <v>0</v>
      </c>
      <c r="S199" s="6">
        <f t="shared" si="31"/>
        <v>0</v>
      </c>
      <c r="T199" s="10">
        <f>T200</f>
        <v>0</v>
      </c>
      <c r="U199" s="6">
        <f t="shared" si="32"/>
        <v>0</v>
      </c>
      <c r="V199" s="10">
        <f>V200</f>
        <v>0</v>
      </c>
      <c r="W199" s="6">
        <f t="shared" si="28"/>
        <v>0</v>
      </c>
      <c r="X199" s="10">
        <f>X200</f>
        <v>0</v>
      </c>
      <c r="Y199" s="6">
        <f t="shared" si="25"/>
        <v>0</v>
      </c>
      <c r="Z199" s="10">
        <f>Z200</f>
        <v>0</v>
      </c>
      <c r="AA199" s="6">
        <f t="shared" si="26"/>
        <v>0</v>
      </c>
    </row>
    <row r="200" spans="1:27" ht="46.5" customHeight="1">
      <c r="A200" s="7" t="s">
        <v>64</v>
      </c>
      <c r="B200" s="3" t="s">
        <v>464</v>
      </c>
      <c r="C200" s="4">
        <v>600</v>
      </c>
      <c r="D200" s="6">
        <v>0</v>
      </c>
      <c r="E200" s="10"/>
      <c r="F200" s="6">
        <f t="shared" si="29"/>
        <v>0</v>
      </c>
      <c r="G200" s="10"/>
      <c r="H200" s="6">
        <f t="shared" si="30"/>
        <v>0</v>
      </c>
      <c r="I200" s="10"/>
      <c r="J200" s="6">
        <f t="shared" si="27"/>
        <v>0</v>
      </c>
      <c r="K200" s="10"/>
      <c r="L200" s="6">
        <f t="shared" si="22"/>
        <v>0</v>
      </c>
      <c r="M200" s="10"/>
      <c r="N200" s="6">
        <f t="shared" si="23"/>
        <v>0</v>
      </c>
      <c r="O200" s="10"/>
      <c r="P200" s="6">
        <f t="shared" si="24"/>
        <v>0</v>
      </c>
      <c r="Q200" s="6">
        <v>0</v>
      </c>
      <c r="R200" s="10"/>
      <c r="S200" s="6">
        <f t="shared" si="31"/>
        <v>0</v>
      </c>
      <c r="T200" s="10"/>
      <c r="U200" s="6">
        <f t="shared" si="32"/>
        <v>0</v>
      </c>
      <c r="V200" s="10"/>
      <c r="W200" s="6">
        <f t="shared" si="28"/>
        <v>0</v>
      </c>
      <c r="X200" s="10"/>
      <c r="Y200" s="6">
        <f t="shared" si="25"/>
        <v>0</v>
      </c>
      <c r="Z200" s="10"/>
      <c r="AA200" s="6">
        <f t="shared" si="26"/>
        <v>0</v>
      </c>
    </row>
    <row r="201" spans="1:27" ht="111" customHeight="1">
      <c r="A201" s="12" t="s">
        <v>173</v>
      </c>
      <c r="B201" s="3" t="s">
        <v>175</v>
      </c>
      <c r="C201" s="4"/>
      <c r="D201" s="6">
        <v>0</v>
      </c>
      <c r="E201" s="10">
        <f>E202</f>
        <v>0</v>
      </c>
      <c r="F201" s="6">
        <f t="shared" si="29"/>
        <v>0</v>
      </c>
      <c r="G201" s="10">
        <f>G202</f>
        <v>0</v>
      </c>
      <c r="H201" s="6">
        <f t="shared" si="30"/>
        <v>0</v>
      </c>
      <c r="I201" s="10">
        <f>I202</f>
        <v>0</v>
      </c>
      <c r="J201" s="6">
        <f t="shared" si="27"/>
        <v>0</v>
      </c>
      <c r="K201" s="10">
        <f>K202</f>
        <v>0</v>
      </c>
      <c r="L201" s="6">
        <f t="shared" si="22"/>
        <v>0</v>
      </c>
      <c r="M201" s="10">
        <f>M202</f>
        <v>0</v>
      </c>
      <c r="N201" s="6">
        <f t="shared" si="23"/>
        <v>0</v>
      </c>
      <c r="O201" s="10">
        <f>O202</f>
        <v>0</v>
      </c>
      <c r="P201" s="6">
        <f t="shared" si="24"/>
        <v>0</v>
      </c>
      <c r="Q201" s="6">
        <v>0</v>
      </c>
      <c r="R201" s="10">
        <f>R202</f>
        <v>0</v>
      </c>
      <c r="S201" s="6">
        <f t="shared" si="31"/>
        <v>0</v>
      </c>
      <c r="T201" s="10">
        <f>T202</f>
        <v>0</v>
      </c>
      <c r="U201" s="6">
        <f t="shared" si="32"/>
        <v>0</v>
      </c>
      <c r="V201" s="10">
        <f>V202</f>
        <v>0</v>
      </c>
      <c r="W201" s="6">
        <f t="shared" si="28"/>
        <v>0</v>
      </c>
      <c r="X201" s="10">
        <f>X202</f>
        <v>0</v>
      </c>
      <c r="Y201" s="6">
        <f t="shared" si="25"/>
        <v>0</v>
      </c>
      <c r="Z201" s="10">
        <f>Z202</f>
        <v>0</v>
      </c>
      <c r="AA201" s="6">
        <f t="shared" si="26"/>
        <v>0</v>
      </c>
    </row>
    <row r="202" spans="1:27" ht="114" customHeight="1">
      <c r="A202" s="12" t="s">
        <v>174</v>
      </c>
      <c r="B202" s="3" t="s">
        <v>176</v>
      </c>
      <c r="C202" s="4"/>
      <c r="D202" s="6">
        <v>0</v>
      </c>
      <c r="E202" s="10">
        <f>E203</f>
        <v>0</v>
      </c>
      <c r="F202" s="6">
        <f t="shared" si="29"/>
        <v>0</v>
      </c>
      <c r="G202" s="10">
        <f>G203</f>
        <v>0</v>
      </c>
      <c r="H202" s="6">
        <f t="shared" si="30"/>
        <v>0</v>
      </c>
      <c r="I202" s="10">
        <f>I203</f>
        <v>0</v>
      </c>
      <c r="J202" s="6">
        <f t="shared" si="27"/>
        <v>0</v>
      </c>
      <c r="K202" s="10">
        <f>K203</f>
        <v>0</v>
      </c>
      <c r="L202" s="6">
        <f t="shared" si="22"/>
        <v>0</v>
      </c>
      <c r="M202" s="10">
        <f>M203</f>
        <v>0</v>
      </c>
      <c r="N202" s="6">
        <f t="shared" si="23"/>
        <v>0</v>
      </c>
      <c r="O202" s="10">
        <f>O203</f>
        <v>0</v>
      </c>
      <c r="P202" s="6">
        <f t="shared" si="24"/>
        <v>0</v>
      </c>
      <c r="Q202" s="6">
        <v>0</v>
      </c>
      <c r="R202" s="10">
        <f>R203</f>
        <v>0</v>
      </c>
      <c r="S202" s="6">
        <f t="shared" si="31"/>
        <v>0</v>
      </c>
      <c r="T202" s="10">
        <f>T203</f>
        <v>0</v>
      </c>
      <c r="U202" s="6">
        <f t="shared" si="32"/>
        <v>0</v>
      </c>
      <c r="V202" s="10">
        <f>V203</f>
        <v>0</v>
      </c>
      <c r="W202" s="6">
        <f t="shared" si="28"/>
        <v>0</v>
      </c>
      <c r="X202" s="10">
        <f>X203</f>
        <v>0</v>
      </c>
      <c r="Y202" s="6">
        <f t="shared" si="25"/>
        <v>0</v>
      </c>
      <c r="Z202" s="10">
        <f>Z203</f>
        <v>0</v>
      </c>
      <c r="AA202" s="6">
        <f t="shared" si="26"/>
        <v>0</v>
      </c>
    </row>
    <row r="203" spans="1:27" ht="45" customHeight="1">
      <c r="A203" s="1" t="s">
        <v>64</v>
      </c>
      <c r="B203" s="3" t="s">
        <v>176</v>
      </c>
      <c r="C203" s="4">
        <v>600</v>
      </c>
      <c r="D203" s="6">
        <v>0</v>
      </c>
      <c r="E203" s="10"/>
      <c r="F203" s="6">
        <f t="shared" si="29"/>
        <v>0</v>
      </c>
      <c r="G203" s="10"/>
      <c r="H203" s="6">
        <f t="shared" si="30"/>
        <v>0</v>
      </c>
      <c r="I203" s="10"/>
      <c r="J203" s="6">
        <f t="shared" si="27"/>
        <v>0</v>
      </c>
      <c r="K203" s="10"/>
      <c r="L203" s="6">
        <f t="shared" si="22"/>
        <v>0</v>
      </c>
      <c r="M203" s="10"/>
      <c r="N203" s="6">
        <f t="shared" si="23"/>
        <v>0</v>
      </c>
      <c r="O203" s="10"/>
      <c r="P203" s="6">
        <f t="shared" si="24"/>
        <v>0</v>
      </c>
      <c r="Q203" s="6">
        <v>0</v>
      </c>
      <c r="R203" s="10"/>
      <c r="S203" s="6">
        <f t="shared" si="31"/>
        <v>0</v>
      </c>
      <c r="T203" s="10"/>
      <c r="U203" s="6">
        <f t="shared" si="32"/>
        <v>0</v>
      </c>
      <c r="V203" s="10"/>
      <c r="W203" s="6">
        <f t="shared" si="28"/>
        <v>0</v>
      </c>
      <c r="X203" s="10"/>
      <c r="Y203" s="6">
        <f t="shared" si="25"/>
        <v>0</v>
      </c>
      <c r="Z203" s="10"/>
      <c r="AA203" s="6">
        <f t="shared" si="26"/>
        <v>0</v>
      </c>
    </row>
    <row r="204" spans="1:27" ht="47.25" customHeight="1">
      <c r="A204" s="12" t="s">
        <v>177</v>
      </c>
      <c r="B204" s="3" t="s">
        <v>179</v>
      </c>
      <c r="C204" s="4"/>
      <c r="D204" s="6">
        <v>0</v>
      </c>
      <c r="E204" s="10">
        <f>E205</f>
        <v>0</v>
      </c>
      <c r="F204" s="6">
        <f t="shared" si="29"/>
        <v>0</v>
      </c>
      <c r="G204" s="10">
        <f>G205</f>
        <v>0</v>
      </c>
      <c r="H204" s="6">
        <f t="shared" si="30"/>
        <v>0</v>
      </c>
      <c r="I204" s="10">
        <f>I205</f>
        <v>0</v>
      </c>
      <c r="J204" s="6">
        <f t="shared" si="27"/>
        <v>0</v>
      </c>
      <c r="K204" s="10">
        <f>K205</f>
        <v>0</v>
      </c>
      <c r="L204" s="6">
        <f t="shared" si="22"/>
        <v>0</v>
      </c>
      <c r="M204" s="10">
        <f>M205</f>
        <v>0</v>
      </c>
      <c r="N204" s="6">
        <f t="shared" si="23"/>
        <v>0</v>
      </c>
      <c r="O204" s="10">
        <f>O205</f>
        <v>0</v>
      </c>
      <c r="P204" s="6">
        <f t="shared" si="24"/>
        <v>0</v>
      </c>
      <c r="Q204" s="6">
        <v>0</v>
      </c>
      <c r="R204" s="10">
        <f>R205</f>
        <v>0</v>
      </c>
      <c r="S204" s="6">
        <f t="shared" si="31"/>
        <v>0</v>
      </c>
      <c r="T204" s="10">
        <f>T205</f>
        <v>0</v>
      </c>
      <c r="U204" s="6">
        <f t="shared" si="32"/>
        <v>0</v>
      </c>
      <c r="V204" s="10">
        <f>V205</f>
        <v>0</v>
      </c>
      <c r="W204" s="6">
        <f t="shared" si="28"/>
        <v>0</v>
      </c>
      <c r="X204" s="10">
        <f>X205</f>
        <v>0</v>
      </c>
      <c r="Y204" s="6">
        <f t="shared" si="25"/>
        <v>0</v>
      </c>
      <c r="Z204" s="10">
        <f>Z205</f>
        <v>0</v>
      </c>
      <c r="AA204" s="6">
        <f t="shared" si="26"/>
        <v>0</v>
      </c>
    </row>
    <row r="205" spans="1:27" ht="45" customHeight="1">
      <c r="A205" s="12" t="s">
        <v>178</v>
      </c>
      <c r="B205" s="3" t="s">
        <v>180</v>
      </c>
      <c r="C205" s="4"/>
      <c r="D205" s="6">
        <v>0</v>
      </c>
      <c r="E205" s="10">
        <f>E206</f>
        <v>0</v>
      </c>
      <c r="F205" s="6">
        <f t="shared" si="29"/>
        <v>0</v>
      </c>
      <c r="G205" s="10">
        <f>G206</f>
        <v>0</v>
      </c>
      <c r="H205" s="6">
        <f t="shared" si="30"/>
        <v>0</v>
      </c>
      <c r="I205" s="10">
        <f>I206</f>
        <v>0</v>
      </c>
      <c r="J205" s="6">
        <f t="shared" si="27"/>
        <v>0</v>
      </c>
      <c r="K205" s="10">
        <f>K206</f>
        <v>0</v>
      </c>
      <c r="L205" s="6">
        <f t="shared" si="22"/>
        <v>0</v>
      </c>
      <c r="M205" s="10">
        <f>M206</f>
        <v>0</v>
      </c>
      <c r="N205" s="6">
        <f t="shared" si="23"/>
        <v>0</v>
      </c>
      <c r="O205" s="10">
        <f>O206</f>
        <v>0</v>
      </c>
      <c r="P205" s="6">
        <f t="shared" si="24"/>
        <v>0</v>
      </c>
      <c r="Q205" s="6">
        <v>0</v>
      </c>
      <c r="R205" s="10">
        <f>R206</f>
        <v>0</v>
      </c>
      <c r="S205" s="6">
        <f t="shared" si="31"/>
        <v>0</v>
      </c>
      <c r="T205" s="10">
        <f>T206</f>
        <v>0</v>
      </c>
      <c r="U205" s="6">
        <f t="shared" si="32"/>
        <v>0</v>
      </c>
      <c r="V205" s="10">
        <f>V206</f>
        <v>0</v>
      </c>
      <c r="W205" s="6">
        <f t="shared" si="28"/>
        <v>0</v>
      </c>
      <c r="X205" s="10">
        <f>X206</f>
        <v>0</v>
      </c>
      <c r="Y205" s="6">
        <f t="shared" si="25"/>
        <v>0</v>
      </c>
      <c r="Z205" s="10">
        <f>Z206</f>
        <v>0</v>
      </c>
      <c r="AA205" s="6">
        <f t="shared" si="26"/>
        <v>0</v>
      </c>
    </row>
    <row r="206" spans="1:27" ht="46.5" customHeight="1">
      <c r="A206" s="1" t="s">
        <v>64</v>
      </c>
      <c r="B206" s="3" t="s">
        <v>180</v>
      </c>
      <c r="C206" s="4">
        <v>600</v>
      </c>
      <c r="D206" s="6">
        <v>0</v>
      </c>
      <c r="E206" s="10"/>
      <c r="F206" s="6">
        <f t="shared" si="29"/>
        <v>0</v>
      </c>
      <c r="G206" s="10"/>
      <c r="H206" s="6">
        <f t="shared" si="30"/>
        <v>0</v>
      </c>
      <c r="I206" s="10"/>
      <c r="J206" s="6">
        <f t="shared" si="27"/>
        <v>0</v>
      </c>
      <c r="K206" s="10"/>
      <c r="L206" s="6">
        <f t="shared" si="22"/>
        <v>0</v>
      </c>
      <c r="M206" s="10"/>
      <c r="N206" s="6">
        <f t="shared" si="23"/>
        <v>0</v>
      </c>
      <c r="O206" s="10"/>
      <c r="P206" s="6">
        <f t="shared" si="24"/>
        <v>0</v>
      </c>
      <c r="Q206" s="6">
        <v>0</v>
      </c>
      <c r="R206" s="10"/>
      <c r="S206" s="6">
        <f t="shared" si="31"/>
        <v>0</v>
      </c>
      <c r="T206" s="10"/>
      <c r="U206" s="6">
        <f t="shared" si="32"/>
        <v>0</v>
      </c>
      <c r="V206" s="10"/>
      <c r="W206" s="6">
        <f t="shared" si="28"/>
        <v>0</v>
      </c>
      <c r="X206" s="10"/>
      <c r="Y206" s="6">
        <f t="shared" si="25"/>
        <v>0</v>
      </c>
      <c r="Z206" s="10"/>
      <c r="AA206" s="6">
        <f t="shared" si="26"/>
        <v>0</v>
      </c>
    </row>
    <row r="207" spans="1:27" ht="38.25" customHeight="1">
      <c r="A207" s="11" t="s">
        <v>567</v>
      </c>
      <c r="B207" s="9" t="s">
        <v>568</v>
      </c>
      <c r="C207" s="4"/>
      <c r="D207" s="6">
        <v>0</v>
      </c>
      <c r="E207" s="10">
        <f>E208</f>
        <v>0</v>
      </c>
      <c r="F207" s="6">
        <f t="shared" si="29"/>
        <v>0</v>
      </c>
      <c r="G207" s="10">
        <f>G208</f>
        <v>0</v>
      </c>
      <c r="H207" s="6">
        <f t="shared" si="30"/>
        <v>0</v>
      </c>
      <c r="I207" s="10">
        <f>I208</f>
        <v>0</v>
      </c>
      <c r="J207" s="6">
        <f t="shared" si="27"/>
        <v>0</v>
      </c>
      <c r="K207" s="10">
        <f>K208</f>
        <v>0</v>
      </c>
      <c r="L207" s="6">
        <f t="shared" si="22"/>
        <v>0</v>
      </c>
      <c r="M207" s="10">
        <f>M208</f>
        <v>0</v>
      </c>
      <c r="N207" s="6">
        <f t="shared" si="23"/>
        <v>0</v>
      </c>
      <c r="O207" s="10">
        <f>O208+O213</f>
        <v>0</v>
      </c>
      <c r="P207" s="6">
        <f t="shared" si="24"/>
        <v>0</v>
      </c>
      <c r="Q207" s="6">
        <v>0</v>
      </c>
      <c r="R207" s="10">
        <f>R208</f>
        <v>0</v>
      </c>
      <c r="S207" s="6">
        <f t="shared" si="31"/>
        <v>0</v>
      </c>
      <c r="T207" s="10">
        <f>T208</f>
        <v>0</v>
      </c>
      <c r="U207" s="6">
        <f t="shared" si="32"/>
        <v>0</v>
      </c>
      <c r="V207" s="10">
        <f>V208</f>
        <v>0</v>
      </c>
      <c r="W207" s="6">
        <f t="shared" si="28"/>
        <v>0</v>
      </c>
      <c r="X207" s="10">
        <f>X208</f>
        <v>0</v>
      </c>
      <c r="Y207" s="6">
        <f t="shared" si="25"/>
        <v>0</v>
      </c>
      <c r="Z207" s="10">
        <f>Z208+Z213</f>
        <v>0</v>
      </c>
      <c r="AA207" s="6">
        <f t="shared" si="26"/>
        <v>0</v>
      </c>
    </row>
    <row r="208" spans="1:27" ht="39" customHeight="1">
      <c r="A208" s="1" t="s">
        <v>569</v>
      </c>
      <c r="B208" s="3" t="s">
        <v>570</v>
      </c>
      <c r="C208" s="4"/>
      <c r="D208" s="6">
        <v>0</v>
      </c>
      <c r="E208" s="10">
        <f>E209</f>
        <v>0</v>
      </c>
      <c r="F208" s="6">
        <f t="shared" si="29"/>
        <v>0</v>
      </c>
      <c r="G208" s="10">
        <f>G209</f>
        <v>0</v>
      </c>
      <c r="H208" s="6">
        <f t="shared" si="30"/>
        <v>0</v>
      </c>
      <c r="I208" s="10">
        <f>I209</f>
        <v>0</v>
      </c>
      <c r="J208" s="6">
        <f t="shared" si="27"/>
        <v>0</v>
      </c>
      <c r="K208" s="10">
        <f>K209</f>
        <v>0</v>
      </c>
      <c r="L208" s="6">
        <f t="shared" si="22"/>
        <v>0</v>
      </c>
      <c r="M208" s="10">
        <f>M209+M211</f>
        <v>0</v>
      </c>
      <c r="N208" s="6">
        <f t="shared" si="23"/>
        <v>0</v>
      </c>
      <c r="O208" s="10">
        <f>O209+O211</f>
        <v>0</v>
      </c>
      <c r="P208" s="6">
        <f t="shared" si="24"/>
        <v>0</v>
      </c>
      <c r="Q208" s="6">
        <v>0</v>
      </c>
      <c r="R208" s="10">
        <f>R209</f>
        <v>0</v>
      </c>
      <c r="S208" s="6">
        <f t="shared" si="31"/>
        <v>0</v>
      </c>
      <c r="T208" s="10">
        <f>T209</f>
        <v>0</v>
      </c>
      <c r="U208" s="6">
        <f t="shared" si="32"/>
        <v>0</v>
      </c>
      <c r="V208" s="10">
        <f>V209</f>
        <v>0</v>
      </c>
      <c r="W208" s="6">
        <f t="shared" si="28"/>
        <v>0</v>
      </c>
      <c r="X208" s="10">
        <f>X209</f>
        <v>0</v>
      </c>
      <c r="Y208" s="6">
        <f t="shared" si="25"/>
        <v>0</v>
      </c>
      <c r="Z208" s="10">
        <f>Z209+Z211</f>
        <v>0</v>
      </c>
      <c r="AA208" s="6">
        <f t="shared" si="26"/>
        <v>0</v>
      </c>
    </row>
    <row r="209" spans="1:27" ht="33" customHeight="1">
      <c r="A209" s="1" t="s">
        <v>571</v>
      </c>
      <c r="B209" s="3" t="s">
        <v>572</v>
      </c>
      <c r="C209" s="4"/>
      <c r="D209" s="6">
        <v>0</v>
      </c>
      <c r="E209" s="10">
        <f>E210</f>
        <v>0</v>
      </c>
      <c r="F209" s="6">
        <f t="shared" si="29"/>
        <v>0</v>
      </c>
      <c r="G209" s="10">
        <f>G210</f>
        <v>0</v>
      </c>
      <c r="H209" s="6">
        <f t="shared" si="30"/>
        <v>0</v>
      </c>
      <c r="I209" s="10">
        <f>I210</f>
        <v>0</v>
      </c>
      <c r="J209" s="6">
        <f t="shared" si="27"/>
        <v>0</v>
      </c>
      <c r="K209" s="10">
        <f>K210</f>
        <v>0</v>
      </c>
      <c r="L209" s="6">
        <f t="shared" ref="L209:L277" si="43">J209+K209</f>
        <v>0</v>
      </c>
      <c r="M209" s="10">
        <f>M210</f>
        <v>0</v>
      </c>
      <c r="N209" s="6">
        <f t="shared" ref="N209:N277" si="44">L209+M209</f>
        <v>0</v>
      </c>
      <c r="O209" s="10">
        <f>O210</f>
        <v>0</v>
      </c>
      <c r="P209" s="6">
        <f t="shared" ref="P209:P275" si="45">N209+O209</f>
        <v>0</v>
      </c>
      <c r="Q209" s="6">
        <v>0</v>
      </c>
      <c r="R209" s="10">
        <f>R210</f>
        <v>0</v>
      </c>
      <c r="S209" s="6">
        <f t="shared" si="31"/>
        <v>0</v>
      </c>
      <c r="T209" s="10">
        <f>T210</f>
        <v>0</v>
      </c>
      <c r="U209" s="6">
        <f t="shared" si="32"/>
        <v>0</v>
      </c>
      <c r="V209" s="10">
        <f>V210</f>
        <v>0</v>
      </c>
      <c r="W209" s="6">
        <f t="shared" si="28"/>
        <v>0</v>
      </c>
      <c r="X209" s="10">
        <f>X210</f>
        <v>0</v>
      </c>
      <c r="Y209" s="6">
        <f t="shared" ref="Y209:Y277" si="46">W209+X209</f>
        <v>0</v>
      </c>
      <c r="Z209" s="10">
        <f>Z210</f>
        <v>0</v>
      </c>
      <c r="AA209" s="6">
        <f t="shared" ref="AA209:AA277" si="47">Y209+Z209</f>
        <v>0</v>
      </c>
    </row>
    <row r="210" spans="1:27" ht="46.5" customHeight="1">
      <c r="A210" s="1" t="s">
        <v>64</v>
      </c>
      <c r="B210" s="3" t="s">
        <v>572</v>
      </c>
      <c r="C210" s="4">
        <v>600</v>
      </c>
      <c r="D210" s="6">
        <v>0</v>
      </c>
      <c r="E210" s="10"/>
      <c r="F210" s="6">
        <f t="shared" si="29"/>
        <v>0</v>
      </c>
      <c r="G210" s="10"/>
      <c r="H210" s="6">
        <f t="shared" si="30"/>
        <v>0</v>
      </c>
      <c r="I210" s="10"/>
      <c r="J210" s="6">
        <f t="shared" si="27"/>
        <v>0</v>
      </c>
      <c r="K210" s="10"/>
      <c r="L210" s="6">
        <f t="shared" si="43"/>
        <v>0</v>
      </c>
      <c r="M210" s="10"/>
      <c r="N210" s="6">
        <f t="shared" si="44"/>
        <v>0</v>
      </c>
      <c r="O210" s="10"/>
      <c r="P210" s="6">
        <f t="shared" si="45"/>
        <v>0</v>
      </c>
      <c r="Q210" s="6">
        <v>0</v>
      </c>
      <c r="R210" s="10"/>
      <c r="S210" s="6">
        <f t="shared" si="31"/>
        <v>0</v>
      </c>
      <c r="T210" s="10"/>
      <c r="U210" s="6">
        <f t="shared" si="32"/>
        <v>0</v>
      </c>
      <c r="V210" s="10"/>
      <c r="W210" s="6">
        <f t="shared" si="28"/>
        <v>0</v>
      </c>
      <c r="X210" s="10"/>
      <c r="Y210" s="6">
        <f t="shared" si="46"/>
        <v>0</v>
      </c>
      <c r="Z210" s="10"/>
      <c r="AA210" s="6">
        <f t="shared" si="47"/>
        <v>0</v>
      </c>
    </row>
    <row r="211" spans="1:27" ht="75" customHeight="1">
      <c r="A211" s="12" t="s">
        <v>188</v>
      </c>
      <c r="B211" s="3" t="s">
        <v>630</v>
      </c>
      <c r="C211" s="4"/>
      <c r="D211" s="6"/>
      <c r="E211" s="10"/>
      <c r="F211" s="6"/>
      <c r="G211" s="10"/>
      <c r="H211" s="6"/>
      <c r="I211" s="10"/>
      <c r="J211" s="6"/>
      <c r="K211" s="10"/>
      <c r="L211" s="6">
        <f t="shared" si="43"/>
        <v>0</v>
      </c>
      <c r="M211" s="10">
        <f>M212</f>
        <v>0</v>
      </c>
      <c r="N211" s="6">
        <f t="shared" si="44"/>
        <v>0</v>
      </c>
      <c r="O211" s="10">
        <f>O212</f>
        <v>0</v>
      </c>
      <c r="P211" s="6">
        <f t="shared" si="45"/>
        <v>0</v>
      </c>
      <c r="Q211" s="6"/>
      <c r="R211" s="10"/>
      <c r="S211" s="6"/>
      <c r="T211" s="10"/>
      <c r="U211" s="6"/>
      <c r="V211" s="10"/>
      <c r="W211" s="6"/>
      <c r="X211" s="10"/>
      <c r="Y211" s="6">
        <f t="shared" si="46"/>
        <v>0</v>
      </c>
      <c r="Z211" s="10">
        <f>Z212</f>
        <v>0</v>
      </c>
      <c r="AA211" s="6">
        <f t="shared" si="47"/>
        <v>0</v>
      </c>
    </row>
    <row r="212" spans="1:27" ht="46.5" customHeight="1">
      <c r="A212" s="1" t="s">
        <v>64</v>
      </c>
      <c r="B212" s="3" t="s">
        <v>630</v>
      </c>
      <c r="C212" s="4">
        <v>600</v>
      </c>
      <c r="D212" s="6"/>
      <c r="E212" s="10"/>
      <c r="F212" s="6"/>
      <c r="G212" s="10"/>
      <c r="H212" s="6"/>
      <c r="I212" s="10"/>
      <c r="J212" s="6"/>
      <c r="K212" s="10"/>
      <c r="L212" s="6">
        <f t="shared" si="43"/>
        <v>0</v>
      </c>
      <c r="M212" s="10"/>
      <c r="N212" s="6">
        <f t="shared" si="44"/>
        <v>0</v>
      </c>
      <c r="O212" s="10"/>
      <c r="P212" s="6">
        <f t="shared" si="45"/>
        <v>0</v>
      </c>
      <c r="Q212" s="6"/>
      <c r="R212" s="10"/>
      <c r="S212" s="6"/>
      <c r="T212" s="10"/>
      <c r="U212" s="6"/>
      <c r="V212" s="10"/>
      <c r="W212" s="6"/>
      <c r="X212" s="10"/>
      <c r="Y212" s="6">
        <f t="shared" si="46"/>
        <v>0</v>
      </c>
      <c r="Z212" s="10"/>
      <c r="AA212" s="6">
        <f t="shared" si="47"/>
        <v>0</v>
      </c>
    </row>
    <row r="213" spans="1:27" ht="102">
      <c r="A213" s="12" t="s">
        <v>173</v>
      </c>
      <c r="B213" s="3" t="s">
        <v>635</v>
      </c>
      <c r="C213" s="4"/>
      <c r="D213" s="6"/>
      <c r="E213" s="10"/>
      <c r="F213" s="6"/>
      <c r="G213" s="10"/>
      <c r="H213" s="6"/>
      <c r="I213" s="10"/>
      <c r="J213" s="6"/>
      <c r="K213" s="10"/>
      <c r="L213" s="6"/>
      <c r="M213" s="10"/>
      <c r="N213" s="6">
        <f t="shared" si="44"/>
        <v>0</v>
      </c>
      <c r="O213" s="10">
        <f>O214</f>
        <v>0</v>
      </c>
      <c r="P213" s="6">
        <f t="shared" si="45"/>
        <v>0</v>
      </c>
      <c r="Q213" s="6"/>
      <c r="R213" s="10"/>
      <c r="S213" s="6"/>
      <c r="T213" s="10"/>
      <c r="U213" s="6"/>
      <c r="V213" s="10"/>
      <c r="W213" s="6"/>
      <c r="X213" s="10"/>
      <c r="Y213" s="6">
        <f t="shared" si="46"/>
        <v>0</v>
      </c>
      <c r="Z213" s="10">
        <f>Z214</f>
        <v>0</v>
      </c>
      <c r="AA213" s="6">
        <f t="shared" si="47"/>
        <v>0</v>
      </c>
    </row>
    <row r="214" spans="1:27" ht="89.25">
      <c r="A214" s="12" t="s">
        <v>174</v>
      </c>
      <c r="B214" s="3" t="s">
        <v>636</v>
      </c>
      <c r="C214" s="4"/>
      <c r="D214" s="6"/>
      <c r="E214" s="10"/>
      <c r="F214" s="6"/>
      <c r="G214" s="10"/>
      <c r="H214" s="6"/>
      <c r="I214" s="10"/>
      <c r="J214" s="6"/>
      <c r="K214" s="10"/>
      <c r="L214" s="6"/>
      <c r="M214" s="10"/>
      <c r="N214" s="6">
        <f t="shared" si="44"/>
        <v>0</v>
      </c>
      <c r="O214" s="10">
        <f>O215</f>
        <v>0</v>
      </c>
      <c r="P214" s="6">
        <f t="shared" si="45"/>
        <v>0</v>
      </c>
      <c r="Q214" s="6"/>
      <c r="R214" s="10"/>
      <c r="S214" s="6"/>
      <c r="T214" s="10"/>
      <c r="U214" s="6"/>
      <c r="V214" s="10"/>
      <c r="W214" s="6"/>
      <c r="X214" s="10"/>
      <c r="Y214" s="6">
        <f t="shared" si="46"/>
        <v>0</v>
      </c>
      <c r="Z214" s="10">
        <f>Z215</f>
        <v>0</v>
      </c>
      <c r="AA214" s="6">
        <f t="shared" si="47"/>
        <v>0</v>
      </c>
    </row>
    <row r="215" spans="1:27" ht="38.25">
      <c r="A215" s="1" t="s">
        <v>64</v>
      </c>
      <c r="B215" s="3" t="s">
        <v>636</v>
      </c>
      <c r="C215" s="4">
        <v>600</v>
      </c>
      <c r="D215" s="6"/>
      <c r="E215" s="10"/>
      <c r="F215" s="6"/>
      <c r="G215" s="10"/>
      <c r="H215" s="6"/>
      <c r="I215" s="10"/>
      <c r="J215" s="6"/>
      <c r="K215" s="10"/>
      <c r="L215" s="6"/>
      <c r="M215" s="10"/>
      <c r="N215" s="6">
        <f t="shared" si="44"/>
        <v>0</v>
      </c>
      <c r="O215" s="10"/>
      <c r="P215" s="6">
        <f t="shared" si="45"/>
        <v>0</v>
      </c>
      <c r="Q215" s="6"/>
      <c r="R215" s="10"/>
      <c r="S215" s="6"/>
      <c r="T215" s="10"/>
      <c r="U215" s="6"/>
      <c r="V215" s="10"/>
      <c r="W215" s="6"/>
      <c r="X215" s="10"/>
      <c r="Y215" s="6">
        <f t="shared" si="46"/>
        <v>0</v>
      </c>
      <c r="Z215" s="10"/>
      <c r="AA215" s="6">
        <f t="shared" si="47"/>
        <v>0</v>
      </c>
    </row>
    <row r="216" spans="1:27" ht="51" customHeight="1">
      <c r="A216" s="11" t="s">
        <v>366</v>
      </c>
      <c r="B216" s="9" t="s">
        <v>183</v>
      </c>
      <c r="C216" s="4"/>
      <c r="D216" s="6">
        <v>2437.1073900000001</v>
      </c>
      <c r="E216" s="10">
        <f>E217+E226+E229+E232</f>
        <v>0</v>
      </c>
      <c r="F216" s="6">
        <f t="shared" si="29"/>
        <v>2437.1073900000001</v>
      </c>
      <c r="G216" s="10">
        <f>G217+G226+G229+G232</f>
        <v>0</v>
      </c>
      <c r="H216" s="6">
        <f t="shared" si="30"/>
        <v>2437.1073900000001</v>
      </c>
      <c r="I216" s="10">
        <f>I217+I226+I229+I232</f>
        <v>0</v>
      </c>
      <c r="J216" s="6">
        <f t="shared" si="27"/>
        <v>2437.1073900000001</v>
      </c>
      <c r="K216" s="10">
        <f>K217+K226+K229+K232</f>
        <v>0</v>
      </c>
      <c r="L216" s="6">
        <f t="shared" si="43"/>
        <v>2437.1073900000001</v>
      </c>
      <c r="M216" s="10">
        <f>M217+M226+M229+M232</f>
        <v>0</v>
      </c>
      <c r="N216" s="6">
        <f t="shared" si="44"/>
        <v>2437.1073900000001</v>
      </c>
      <c r="O216" s="10">
        <f>O217+O226+O229+O232</f>
        <v>0</v>
      </c>
      <c r="P216" s="6">
        <f t="shared" si="45"/>
        <v>2437.1073900000001</v>
      </c>
      <c r="Q216" s="6">
        <v>2437.1073900000001</v>
      </c>
      <c r="R216" s="10">
        <f>R217+R226+R229+R232</f>
        <v>0</v>
      </c>
      <c r="S216" s="6">
        <f t="shared" si="31"/>
        <v>2437.1073900000001</v>
      </c>
      <c r="T216" s="10">
        <f>T217+T226+T229+T232</f>
        <v>0</v>
      </c>
      <c r="U216" s="6">
        <f t="shared" si="32"/>
        <v>2437.1073900000001</v>
      </c>
      <c r="V216" s="10">
        <f>V217+V226+V229+V232</f>
        <v>0</v>
      </c>
      <c r="W216" s="6">
        <f t="shared" si="28"/>
        <v>2437.1073900000001</v>
      </c>
      <c r="X216" s="10">
        <f>X217+X226+X229+X232</f>
        <v>225</v>
      </c>
      <c r="Y216" s="6">
        <f t="shared" si="46"/>
        <v>2662.1073900000001</v>
      </c>
      <c r="Z216" s="10">
        <f>Z217+Z226+Z229+Z232</f>
        <v>0</v>
      </c>
      <c r="AA216" s="6">
        <f t="shared" si="47"/>
        <v>2662.1073900000001</v>
      </c>
    </row>
    <row r="217" spans="1:27" ht="62.25" customHeight="1">
      <c r="A217" s="12" t="s">
        <v>181</v>
      </c>
      <c r="B217" s="3" t="s">
        <v>184</v>
      </c>
      <c r="C217" s="4"/>
      <c r="D217" s="6">
        <v>2437.1073900000001</v>
      </c>
      <c r="E217" s="10">
        <f>E218+E220+E222+E224</f>
        <v>0</v>
      </c>
      <c r="F217" s="6">
        <f t="shared" si="29"/>
        <v>2437.1073900000001</v>
      </c>
      <c r="G217" s="10">
        <f>G218+G220+G222+G224</f>
        <v>0</v>
      </c>
      <c r="H217" s="6">
        <f t="shared" si="30"/>
        <v>2437.1073900000001</v>
      </c>
      <c r="I217" s="10">
        <f>I218+I220+I222+I224</f>
        <v>0</v>
      </c>
      <c r="J217" s="6">
        <f t="shared" ref="J217:J280" si="48">H217+I217</f>
        <v>2437.1073900000001</v>
      </c>
      <c r="K217" s="10">
        <f>K218+K220+K222+K224</f>
        <v>0</v>
      </c>
      <c r="L217" s="6">
        <f t="shared" si="43"/>
        <v>2437.1073900000001</v>
      </c>
      <c r="M217" s="10">
        <f>M218+M220+M222+M224</f>
        <v>0</v>
      </c>
      <c r="N217" s="6">
        <f t="shared" si="44"/>
        <v>2437.1073900000001</v>
      </c>
      <c r="O217" s="10">
        <f>O218+O220+O222+O224</f>
        <v>0</v>
      </c>
      <c r="P217" s="6">
        <f t="shared" si="45"/>
        <v>2437.1073900000001</v>
      </c>
      <c r="Q217" s="6">
        <v>2437.1073900000001</v>
      </c>
      <c r="R217" s="10">
        <f>R218+R220+R222+R224</f>
        <v>0</v>
      </c>
      <c r="S217" s="6">
        <f t="shared" si="31"/>
        <v>2437.1073900000001</v>
      </c>
      <c r="T217" s="10">
        <f>T218+T220+T222+T224</f>
        <v>0</v>
      </c>
      <c r="U217" s="6">
        <f t="shared" si="32"/>
        <v>2437.1073900000001</v>
      </c>
      <c r="V217" s="10">
        <f>V218+V220+V222+V224</f>
        <v>0</v>
      </c>
      <c r="W217" s="6">
        <f t="shared" ref="W217:W280" si="49">U217+V217</f>
        <v>2437.1073900000001</v>
      </c>
      <c r="X217" s="10">
        <f>X218+X220+X222+X224</f>
        <v>225</v>
      </c>
      <c r="Y217" s="6">
        <f t="shared" si="46"/>
        <v>2662.1073900000001</v>
      </c>
      <c r="Z217" s="10">
        <f>Z218+Z220+Z222+Z224</f>
        <v>0</v>
      </c>
      <c r="AA217" s="6">
        <f t="shared" si="47"/>
        <v>2662.1073900000001</v>
      </c>
    </row>
    <row r="218" spans="1:27" ht="51" customHeight="1">
      <c r="A218" s="12" t="s">
        <v>182</v>
      </c>
      <c r="B218" s="3" t="s">
        <v>185</v>
      </c>
      <c r="C218" s="4"/>
      <c r="D218" s="6">
        <v>2336.4423899999997</v>
      </c>
      <c r="E218" s="10">
        <f>E219</f>
        <v>0</v>
      </c>
      <c r="F218" s="6">
        <f t="shared" si="29"/>
        <v>2336.4423899999997</v>
      </c>
      <c r="G218" s="10">
        <f>G219</f>
        <v>0</v>
      </c>
      <c r="H218" s="6">
        <f t="shared" si="30"/>
        <v>2336.4423899999997</v>
      </c>
      <c r="I218" s="10">
        <f>I219</f>
        <v>0</v>
      </c>
      <c r="J218" s="6">
        <f t="shared" si="48"/>
        <v>2336.4423899999997</v>
      </c>
      <c r="K218" s="10">
        <f>K219</f>
        <v>0</v>
      </c>
      <c r="L218" s="6">
        <f t="shared" si="43"/>
        <v>2336.4423899999997</v>
      </c>
      <c r="M218" s="10">
        <f>M219</f>
        <v>0</v>
      </c>
      <c r="N218" s="6">
        <f t="shared" si="44"/>
        <v>2336.4423899999997</v>
      </c>
      <c r="O218" s="10">
        <f>O219</f>
        <v>0</v>
      </c>
      <c r="P218" s="6">
        <f t="shared" si="45"/>
        <v>2336.4423899999997</v>
      </c>
      <c r="Q218" s="6">
        <v>2336.4423899999997</v>
      </c>
      <c r="R218" s="10">
        <f>R219</f>
        <v>0</v>
      </c>
      <c r="S218" s="6">
        <f t="shared" si="31"/>
        <v>2336.4423899999997</v>
      </c>
      <c r="T218" s="10">
        <f>T219</f>
        <v>0</v>
      </c>
      <c r="U218" s="6">
        <f t="shared" si="32"/>
        <v>2336.4423899999997</v>
      </c>
      <c r="V218" s="10">
        <f>V219</f>
        <v>0</v>
      </c>
      <c r="W218" s="6">
        <f t="shared" si="49"/>
        <v>2336.4423899999997</v>
      </c>
      <c r="X218" s="10">
        <f>X219</f>
        <v>0</v>
      </c>
      <c r="Y218" s="6">
        <f t="shared" si="46"/>
        <v>2336.4423899999997</v>
      </c>
      <c r="Z218" s="10">
        <f>Z219</f>
        <v>0</v>
      </c>
      <c r="AA218" s="6">
        <f t="shared" si="47"/>
        <v>2336.4423899999997</v>
      </c>
    </row>
    <row r="219" spans="1:27" ht="50.25" customHeight="1">
      <c r="A219" s="1" t="s">
        <v>64</v>
      </c>
      <c r="B219" s="3" t="s">
        <v>185</v>
      </c>
      <c r="C219" s="4">
        <v>600</v>
      </c>
      <c r="D219" s="6">
        <v>2336.4423899999997</v>
      </c>
      <c r="E219" s="10"/>
      <c r="F219" s="6">
        <f t="shared" si="29"/>
        <v>2336.4423899999997</v>
      </c>
      <c r="G219" s="10"/>
      <c r="H219" s="6">
        <f t="shared" si="30"/>
        <v>2336.4423899999997</v>
      </c>
      <c r="I219" s="10"/>
      <c r="J219" s="6">
        <f t="shared" si="48"/>
        <v>2336.4423899999997</v>
      </c>
      <c r="K219" s="10"/>
      <c r="L219" s="6">
        <f t="shared" si="43"/>
        <v>2336.4423899999997</v>
      </c>
      <c r="M219" s="10"/>
      <c r="N219" s="6">
        <f t="shared" si="44"/>
        <v>2336.4423899999997</v>
      </c>
      <c r="O219" s="10"/>
      <c r="P219" s="6">
        <f t="shared" si="45"/>
        <v>2336.4423899999997</v>
      </c>
      <c r="Q219" s="6">
        <v>2336.4423899999997</v>
      </c>
      <c r="R219" s="10"/>
      <c r="S219" s="6">
        <f t="shared" si="31"/>
        <v>2336.4423899999997</v>
      </c>
      <c r="T219" s="10"/>
      <c r="U219" s="6">
        <f t="shared" si="32"/>
        <v>2336.4423899999997</v>
      </c>
      <c r="V219" s="10"/>
      <c r="W219" s="6">
        <f t="shared" si="49"/>
        <v>2336.4423899999997</v>
      </c>
      <c r="X219" s="10"/>
      <c r="Y219" s="6">
        <f t="shared" si="46"/>
        <v>2336.4423899999997</v>
      </c>
      <c r="Z219" s="10"/>
      <c r="AA219" s="6">
        <f t="shared" si="47"/>
        <v>2336.4423899999997</v>
      </c>
    </row>
    <row r="220" spans="1:27" ht="45" customHeight="1">
      <c r="A220" s="12" t="s">
        <v>389</v>
      </c>
      <c r="B220" s="14" t="s">
        <v>375</v>
      </c>
      <c r="C220" s="4"/>
      <c r="D220" s="6">
        <v>0.66499999999999915</v>
      </c>
      <c r="E220" s="10">
        <f>E221</f>
        <v>0</v>
      </c>
      <c r="F220" s="6">
        <f t="shared" ref="F220:F297" si="50">D220+E220</f>
        <v>0.66499999999999915</v>
      </c>
      <c r="G220" s="10">
        <f>G221</f>
        <v>0</v>
      </c>
      <c r="H220" s="6">
        <f t="shared" ref="H220:H293" si="51">F220+G220</f>
        <v>0.66499999999999915</v>
      </c>
      <c r="I220" s="10">
        <f>I221</f>
        <v>0</v>
      </c>
      <c r="J220" s="6">
        <f t="shared" si="48"/>
        <v>0.66499999999999915</v>
      </c>
      <c r="K220" s="10">
        <f>K221</f>
        <v>0</v>
      </c>
      <c r="L220" s="6">
        <f t="shared" si="43"/>
        <v>0.66499999999999915</v>
      </c>
      <c r="M220" s="10">
        <f>M221</f>
        <v>0</v>
      </c>
      <c r="N220" s="6">
        <f t="shared" si="44"/>
        <v>0.66499999999999915</v>
      </c>
      <c r="O220" s="10">
        <f>O221</f>
        <v>0</v>
      </c>
      <c r="P220" s="6">
        <f t="shared" si="45"/>
        <v>0.66499999999999915</v>
      </c>
      <c r="Q220" s="6">
        <v>0.66499999999999915</v>
      </c>
      <c r="R220" s="10">
        <f>R221</f>
        <v>0</v>
      </c>
      <c r="S220" s="6">
        <f t="shared" ref="S220:S297" si="52">Q220+R220</f>
        <v>0.66499999999999915</v>
      </c>
      <c r="T220" s="10">
        <f>T221</f>
        <v>0</v>
      </c>
      <c r="U220" s="6">
        <f t="shared" ref="U220:U293" si="53">S220+T220</f>
        <v>0.66499999999999915</v>
      </c>
      <c r="V220" s="10">
        <f>V221</f>
        <v>0</v>
      </c>
      <c r="W220" s="6">
        <f t="shared" si="49"/>
        <v>0.66499999999999915</v>
      </c>
      <c r="X220" s="10">
        <f>X221</f>
        <v>225</v>
      </c>
      <c r="Y220" s="6">
        <f t="shared" si="46"/>
        <v>225.66499999999999</v>
      </c>
      <c r="Z220" s="10">
        <f>Z221</f>
        <v>0</v>
      </c>
      <c r="AA220" s="6">
        <f t="shared" si="47"/>
        <v>225.66499999999999</v>
      </c>
    </row>
    <row r="221" spans="1:27" ht="45" customHeight="1">
      <c r="A221" s="1" t="s">
        <v>64</v>
      </c>
      <c r="B221" s="14" t="s">
        <v>375</v>
      </c>
      <c r="C221" s="4">
        <v>600</v>
      </c>
      <c r="D221" s="6">
        <v>0.66499999999999915</v>
      </c>
      <c r="E221" s="10"/>
      <c r="F221" s="6">
        <f t="shared" si="50"/>
        <v>0.66499999999999915</v>
      </c>
      <c r="G221" s="10"/>
      <c r="H221" s="6">
        <f t="shared" si="51"/>
        <v>0.66499999999999915</v>
      </c>
      <c r="I221" s="10"/>
      <c r="J221" s="6">
        <f t="shared" si="48"/>
        <v>0.66499999999999915</v>
      </c>
      <c r="K221" s="10"/>
      <c r="L221" s="6">
        <f t="shared" si="43"/>
        <v>0.66499999999999915</v>
      </c>
      <c r="M221" s="10"/>
      <c r="N221" s="6">
        <f t="shared" si="44"/>
        <v>0.66499999999999915</v>
      </c>
      <c r="O221" s="10"/>
      <c r="P221" s="6">
        <f t="shared" si="45"/>
        <v>0.66499999999999915</v>
      </c>
      <c r="Q221" s="6">
        <v>0.66499999999999915</v>
      </c>
      <c r="R221" s="10"/>
      <c r="S221" s="6">
        <f t="shared" si="52"/>
        <v>0.66499999999999915</v>
      </c>
      <c r="T221" s="10"/>
      <c r="U221" s="6">
        <f t="shared" si="53"/>
        <v>0.66499999999999915</v>
      </c>
      <c r="V221" s="10"/>
      <c r="W221" s="6">
        <f t="shared" si="49"/>
        <v>0.66499999999999915</v>
      </c>
      <c r="X221" s="10">
        <v>225</v>
      </c>
      <c r="Y221" s="6">
        <f t="shared" si="46"/>
        <v>225.66499999999999</v>
      </c>
      <c r="Z221" s="10"/>
      <c r="AA221" s="6">
        <f t="shared" si="47"/>
        <v>225.66499999999999</v>
      </c>
    </row>
    <row r="222" spans="1:27" ht="72" customHeight="1">
      <c r="A222" s="12" t="s">
        <v>186</v>
      </c>
      <c r="B222" s="14" t="s">
        <v>187</v>
      </c>
      <c r="C222" s="4"/>
      <c r="D222" s="6">
        <v>100</v>
      </c>
      <c r="E222" s="10">
        <f>E223</f>
        <v>0</v>
      </c>
      <c r="F222" s="6">
        <f t="shared" si="50"/>
        <v>100</v>
      </c>
      <c r="G222" s="10">
        <f>G223</f>
        <v>0</v>
      </c>
      <c r="H222" s="6">
        <f t="shared" si="51"/>
        <v>100</v>
      </c>
      <c r="I222" s="10">
        <f>I223</f>
        <v>0</v>
      </c>
      <c r="J222" s="6">
        <f t="shared" si="48"/>
        <v>100</v>
      </c>
      <c r="K222" s="10">
        <f>K223</f>
        <v>0</v>
      </c>
      <c r="L222" s="6">
        <f t="shared" si="43"/>
        <v>100</v>
      </c>
      <c r="M222" s="10">
        <f>M223</f>
        <v>0</v>
      </c>
      <c r="N222" s="6">
        <f t="shared" si="44"/>
        <v>100</v>
      </c>
      <c r="O222" s="10">
        <f>O223</f>
        <v>0</v>
      </c>
      <c r="P222" s="6">
        <f t="shared" si="45"/>
        <v>100</v>
      </c>
      <c r="Q222" s="6">
        <v>100</v>
      </c>
      <c r="R222" s="10">
        <f>R223</f>
        <v>0</v>
      </c>
      <c r="S222" s="6">
        <f t="shared" si="52"/>
        <v>100</v>
      </c>
      <c r="T222" s="10">
        <f>T223</f>
        <v>0</v>
      </c>
      <c r="U222" s="6">
        <f t="shared" si="53"/>
        <v>100</v>
      </c>
      <c r="V222" s="10">
        <f>V223</f>
        <v>0</v>
      </c>
      <c r="W222" s="6">
        <f t="shared" si="49"/>
        <v>100</v>
      </c>
      <c r="X222" s="10">
        <f>X223</f>
        <v>0</v>
      </c>
      <c r="Y222" s="6">
        <f t="shared" si="46"/>
        <v>100</v>
      </c>
      <c r="Z222" s="10">
        <f>Z223</f>
        <v>0</v>
      </c>
      <c r="AA222" s="6">
        <f t="shared" si="47"/>
        <v>100</v>
      </c>
    </row>
    <row r="223" spans="1:27" ht="45.75" customHeight="1">
      <c r="A223" s="1" t="s">
        <v>64</v>
      </c>
      <c r="B223" s="14" t="s">
        <v>187</v>
      </c>
      <c r="C223" s="4">
        <v>600</v>
      </c>
      <c r="D223" s="6">
        <v>100</v>
      </c>
      <c r="E223" s="10"/>
      <c r="F223" s="6">
        <f t="shared" si="50"/>
        <v>100</v>
      </c>
      <c r="G223" s="10"/>
      <c r="H223" s="6">
        <f t="shared" si="51"/>
        <v>100</v>
      </c>
      <c r="I223" s="10"/>
      <c r="J223" s="6">
        <f t="shared" si="48"/>
        <v>100</v>
      </c>
      <c r="K223" s="10"/>
      <c r="L223" s="6">
        <f t="shared" si="43"/>
        <v>100</v>
      </c>
      <c r="M223" s="10"/>
      <c r="N223" s="6">
        <f t="shared" si="44"/>
        <v>100</v>
      </c>
      <c r="O223" s="10"/>
      <c r="P223" s="6">
        <f t="shared" si="45"/>
        <v>100</v>
      </c>
      <c r="Q223" s="6">
        <v>100</v>
      </c>
      <c r="R223" s="10"/>
      <c r="S223" s="6">
        <f t="shared" si="52"/>
        <v>100</v>
      </c>
      <c r="T223" s="10"/>
      <c r="U223" s="6">
        <f t="shared" si="53"/>
        <v>100</v>
      </c>
      <c r="V223" s="10"/>
      <c r="W223" s="6">
        <f t="shared" si="49"/>
        <v>100</v>
      </c>
      <c r="X223" s="10"/>
      <c r="Y223" s="6">
        <f t="shared" si="46"/>
        <v>100</v>
      </c>
      <c r="Z223" s="10"/>
      <c r="AA223" s="6">
        <f t="shared" si="47"/>
        <v>100</v>
      </c>
    </row>
    <row r="224" spans="1:27" ht="75" customHeight="1">
      <c r="A224" s="12" t="s">
        <v>188</v>
      </c>
      <c r="B224" s="3" t="s">
        <v>189</v>
      </c>
      <c r="C224" s="4"/>
      <c r="D224" s="6">
        <v>0</v>
      </c>
      <c r="E224" s="10">
        <f>E225</f>
        <v>0</v>
      </c>
      <c r="F224" s="6">
        <f t="shared" si="50"/>
        <v>0</v>
      </c>
      <c r="G224" s="10">
        <f>G225</f>
        <v>0</v>
      </c>
      <c r="H224" s="6">
        <f t="shared" si="51"/>
        <v>0</v>
      </c>
      <c r="I224" s="10">
        <f>I225</f>
        <v>0</v>
      </c>
      <c r="J224" s="6">
        <f t="shared" si="48"/>
        <v>0</v>
      </c>
      <c r="K224" s="10">
        <f>K225</f>
        <v>0</v>
      </c>
      <c r="L224" s="6">
        <f t="shared" si="43"/>
        <v>0</v>
      </c>
      <c r="M224" s="10">
        <f>M225</f>
        <v>0</v>
      </c>
      <c r="N224" s="6">
        <f t="shared" si="44"/>
        <v>0</v>
      </c>
      <c r="O224" s="10">
        <f>O225</f>
        <v>0</v>
      </c>
      <c r="P224" s="6">
        <f t="shared" si="45"/>
        <v>0</v>
      </c>
      <c r="Q224" s="6">
        <v>0</v>
      </c>
      <c r="R224" s="10">
        <f>R225</f>
        <v>0</v>
      </c>
      <c r="S224" s="6">
        <f t="shared" si="52"/>
        <v>0</v>
      </c>
      <c r="T224" s="10">
        <f>T225</f>
        <v>0</v>
      </c>
      <c r="U224" s="6">
        <f t="shared" si="53"/>
        <v>0</v>
      </c>
      <c r="V224" s="10">
        <f>V225</f>
        <v>0</v>
      </c>
      <c r="W224" s="6">
        <f t="shared" si="49"/>
        <v>0</v>
      </c>
      <c r="X224" s="10">
        <f>X225</f>
        <v>0</v>
      </c>
      <c r="Y224" s="6">
        <f t="shared" si="46"/>
        <v>0</v>
      </c>
      <c r="Z224" s="10">
        <f>Z225</f>
        <v>0</v>
      </c>
      <c r="AA224" s="6">
        <f t="shared" si="47"/>
        <v>0</v>
      </c>
    </row>
    <row r="225" spans="1:27" ht="48" customHeight="1">
      <c r="A225" s="1" t="s">
        <v>64</v>
      </c>
      <c r="B225" s="3" t="s">
        <v>189</v>
      </c>
      <c r="C225" s="4">
        <v>600</v>
      </c>
      <c r="D225" s="6">
        <v>0</v>
      </c>
      <c r="E225" s="10"/>
      <c r="F225" s="6">
        <f t="shared" si="50"/>
        <v>0</v>
      </c>
      <c r="G225" s="10"/>
      <c r="H225" s="6">
        <f t="shared" si="51"/>
        <v>0</v>
      </c>
      <c r="I225" s="10"/>
      <c r="J225" s="6">
        <f t="shared" si="48"/>
        <v>0</v>
      </c>
      <c r="K225" s="10"/>
      <c r="L225" s="6">
        <f t="shared" si="43"/>
        <v>0</v>
      </c>
      <c r="M225" s="10"/>
      <c r="N225" s="6">
        <f t="shared" si="44"/>
        <v>0</v>
      </c>
      <c r="O225" s="10"/>
      <c r="P225" s="6">
        <f t="shared" si="45"/>
        <v>0</v>
      </c>
      <c r="Q225" s="6">
        <v>0</v>
      </c>
      <c r="R225" s="10"/>
      <c r="S225" s="6">
        <f t="shared" si="52"/>
        <v>0</v>
      </c>
      <c r="T225" s="10"/>
      <c r="U225" s="6">
        <f t="shared" si="53"/>
        <v>0</v>
      </c>
      <c r="V225" s="10"/>
      <c r="W225" s="6">
        <f t="shared" si="49"/>
        <v>0</v>
      </c>
      <c r="X225" s="10"/>
      <c r="Y225" s="6">
        <f t="shared" si="46"/>
        <v>0</v>
      </c>
      <c r="Z225" s="10"/>
      <c r="AA225" s="6">
        <f t="shared" si="47"/>
        <v>0</v>
      </c>
    </row>
    <row r="226" spans="1:27" ht="110.25" customHeight="1">
      <c r="A226" s="12" t="s">
        <v>190</v>
      </c>
      <c r="B226" s="3" t="s">
        <v>191</v>
      </c>
      <c r="C226" s="4"/>
      <c r="D226" s="6">
        <v>0</v>
      </c>
      <c r="E226" s="10">
        <f>E227</f>
        <v>0</v>
      </c>
      <c r="F226" s="6">
        <f t="shared" si="50"/>
        <v>0</v>
      </c>
      <c r="G226" s="10">
        <f>G227</f>
        <v>0</v>
      </c>
      <c r="H226" s="6">
        <f t="shared" si="51"/>
        <v>0</v>
      </c>
      <c r="I226" s="10">
        <f>I227</f>
        <v>0</v>
      </c>
      <c r="J226" s="6">
        <f t="shared" si="48"/>
        <v>0</v>
      </c>
      <c r="K226" s="10">
        <f>K227</f>
        <v>0</v>
      </c>
      <c r="L226" s="6">
        <f t="shared" si="43"/>
        <v>0</v>
      </c>
      <c r="M226" s="10">
        <f>M227</f>
        <v>0</v>
      </c>
      <c r="N226" s="6">
        <f t="shared" si="44"/>
        <v>0</v>
      </c>
      <c r="O226" s="10">
        <f>O227</f>
        <v>0</v>
      </c>
      <c r="P226" s="6">
        <f t="shared" si="45"/>
        <v>0</v>
      </c>
      <c r="Q226" s="6">
        <v>0</v>
      </c>
      <c r="R226" s="10">
        <f>R227</f>
        <v>0</v>
      </c>
      <c r="S226" s="6">
        <f t="shared" si="52"/>
        <v>0</v>
      </c>
      <c r="T226" s="10">
        <f>T227</f>
        <v>0</v>
      </c>
      <c r="U226" s="6">
        <f t="shared" si="53"/>
        <v>0</v>
      </c>
      <c r="V226" s="10">
        <f>V227</f>
        <v>0</v>
      </c>
      <c r="W226" s="6">
        <f t="shared" si="49"/>
        <v>0</v>
      </c>
      <c r="X226" s="10">
        <f>X227</f>
        <v>0</v>
      </c>
      <c r="Y226" s="6">
        <f t="shared" si="46"/>
        <v>0</v>
      </c>
      <c r="Z226" s="10">
        <f>Z227</f>
        <v>0</v>
      </c>
      <c r="AA226" s="6">
        <f t="shared" si="47"/>
        <v>0</v>
      </c>
    </row>
    <row r="227" spans="1:27" ht="114.75" customHeight="1">
      <c r="A227" s="12" t="s">
        <v>174</v>
      </c>
      <c r="B227" s="3" t="s">
        <v>192</v>
      </c>
      <c r="C227" s="4"/>
      <c r="D227" s="6">
        <v>0</v>
      </c>
      <c r="E227" s="10">
        <f>E228</f>
        <v>0</v>
      </c>
      <c r="F227" s="6">
        <f t="shared" si="50"/>
        <v>0</v>
      </c>
      <c r="G227" s="10">
        <f>G228</f>
        <v>0</v>
      </c>
      <c r="H227" s="6">
        <f t="shared" si="51"/>
        <v>0</v>
      </c>
      <c r="I227" s="10">
        <f>I228</f>
        <v>0</v>
      </c>
      <c r="J227" s="6">
        <f t="shared" si="48"/>
        <v>0</v>
      </c>
      <c r="K227" s="10">
        <f>K228</f>
        <v>0</v>
      </c>
      <c r="L227" s="6">
        <f t="shared" si="43"/>
        <v>0</v>
      </c>
      <c r="M227" s="10">
        <f>M228</f>
        <v>0</v>
      </c>
      <c r="N227" s="6">
        <f t="shared" si="44"/>
        <v>0</v>
      </c>
      <c r="O227" s="10">
        <f>O228</f>
        <v>0</v>
      </c>
      <c r="P227" s="6">
        <f t="shared" si="45"/>
        <v>0</v>
      </c>
      <c r="Q227" s="6">
        <v>0</v>
      </c>
      <c r="R227" s="10">
        <f>R228</f>
        <v>0</v>
      </c>
      <c r="S227" s="6">
        <f t="shared" si="52"/>
        <v>0</v>
      </c>
      <c r="T227" s="10">
        <f>T228</f>
        <v>0</v>
      </c>
      <c r="U227" s="6">
        <f t="shared" si="53"/>
        <v>0</v>
      </c>
      <c r="V227" s="10">
        <f>V228</f>
        <v>0</v>
      </c>
      <c r="W227" s="6">
        <f t="shared" si="49"/>
        <v>0</v>
      </c>
      <c r="X227" s="10">
        <f>X228</f>
        <v>0</v>
      </c>
      <c r="Y227" s="6">
        <f t="shared" si="46"/>
        <v>0</v>
      </c>
      <c r="Z227" s="10">
        <f>Z228</f>
        <v>0</v>
      </c>
      <c r="AA227" s="6">
        <f t="shared" si="47"/>
        <v>0</v>
      </c>
    </row>
    <row r="228" spans="1:27" ht="48.75" customHeight="1">
      <c r="A228" s="1" t="s">
        <v>64</v>
      </c>
      <c r="B228" s="3" t="s">
        <v>192</v>
      </c>
      <c r="C228" s="4">
        <v>600</v>
      </c>
      <c r="D228" s="6">
        <v>0</v>
      </c>
      <c r="E228" s="10"/>
      <c r="F228" s="6">
        <f t="shared" si="50"/>
        <v>0</v>
      </c>
      <c r="G228" s="10"/>
      <c r="H228" s="6">
        <f t="shared" si="51"/>
        <v>0</v>
      </c>
      <c r="I228" s="10"/>
      <c r="J228" s="6">
        <f t="shared" si="48"/>
        <v>0</v>
      </c>
      <c r="K228" s="10"/>
      <c r="L228" s="6">
        <f t="shared" si="43"/>
        <v>0</v>
      </c>
      <c r="M228" s="10"/>
      <c r="N228" s="6">
        <f t="shared" si="44"/>
        <v>0</v>
      </c>
      <c r="O228" s="10"/>
      <c r="P228" s="6">
        <f t="shared" si="45"/>
        <v>0</v>
      </c>
      <c r="Q228" s="6">
        <v>0</v>
      </c>
      <c r="R228" s="10"/>
      <c r="S228" s="6">
        <f t="shared" si="52"/>
        <v>0</v>
      </c>
      <c r="T228" s="10"/>
      <c r="U228" s="6">
        <f t="shared" si="53"/>
        <v>0</v>
      </c>
      <c r="V228" s="10"/>
      <c r="W228" s="6">
        <f t="shared" si="49"/>
        <v>0</v>
      </c>
      <c r="X228" s="10"/>
      <c r="Y228" s="6">
        <f t="shared" si="46"/>
        <v>0</v>
      </c>
      <c r="Z228" s="10"/>
      <c r="AA228" s="6">
        <f t="shared" si="47"/>
        <v>0</v>
      </c>
    </row>
    <row r="229" spans="1:27" ht="44.25" customHeight="1">
      <c r="A229" s="12" t="s">
        <v>177</v>
      </c>
      <c r="B229" s="3" t="s">
        <v>193</v>
      </c>
      <c r="C229" s="4"/>
      <c r="D229" s="6">
        <v>0</v>
      </c>
      <c r="E229" s="10">
        <f>E230</f>
        <v>0</v>
      </c>
      <c r="F229" s="6">
        <f t="shared" si="50"/>
        <v>0</v>
      </c>
      <c r="G229" s="10">
        <f>G230</f>
        <v>0</v>
      </c>
      <c r="H229" s="6">
        <f t="shared" si="51"/>
        <v>0</v>
      </c>
      <c r="I229" s="10">
        <f>I230</f>
        <v>0</v>
      </c>
      <c r="J229" s="6">
        <f t="shared" si="48"/>
        <v>0</v>
      </c>
      <c r="K229" s="10">
        <f>K230</f>
        <v>0</v>
      </c>
      <c r="L229" s="6">
        <f t="shared" si="43"/>
        <v>0</v>
      </c>
      <c r="M229" s="10">
        <f>M230</f>
        <v>0</v>
      </c>
      <c r="N229" s="6">
        <f t="shared" si="44"/>
        <v>0</v>
      </c>
      <c r="O229" s="10">
        <f>O230</f>
        <v>0</v>
      </c>
      <c r="P229" s="6">
        <f t="shared" si="45"/>
        <v>0</v>
      </c>
      <c r="Q229" s="6">
        <v>0</v>
      </c>
      <c r="R229" s="10">
        <f>R230</f>
        <v>0</v>
      </c>
      <c r="S229" s="6">
        <f t="shared" si="52"/>
        <v>0</v>
      </c>
      <c r="T229" s="10">
        <f>T230</f>
        <v>0</v>
      </c>
      <c r="U229" s="6">
        <f t="shared" si="53"/>
        <v>0</v>
      </c>
      <c r="V229" s="10">
        <f>V230</f>
        <v>0</v>
      </c>
      <c r="W229" s="6">
        <f t="shared" si="49"/>
        <v>0</v>
      </c>
      <c r="X229" s="10">
        <f>X230</f>
        <v>0</v>
      </c>
      <c r="Y229" s="6">
        <f t="shared" si="46"/>
        <v>0</v>
      </c>
      <c r="Z229" s="10">
        <f>Z230</f>
        <v>0</v>
      </c>
      <c r="AA229" s="6">
        <f t="shared" si="47"/>
        <v>0</v>
      </c>
    </row>
    <row r="230" spans="1:27" ht="44.25" customHeight="1">
      <c r="A230" s="12" t="s">
        <v>178</v>
      </c>
      <c r="B230" s="3" t="s">
        <v>194</v>
      </c>
      <c r="C230" s="4"/>
      <c r="D230" s="6">
        <v>0</v>
      </c>
      <c r="E230" s="10">
        <f>E231</f>
        <v>0</v>
      </c>
      <c r="F230" s="6">
        <f t="shared" si="50"/>
        <v>0</v>
      </c>
      <c r="G230" s="10">
        <f>G231</f>
        <v>0</v>
      </c>
      <c r="H230" s="6">
        <f t="shared" si="51"/>
        <v>0</v>
      </c>
      <c r="I230" s="10">
        <f>I231</f>
        <v>0</v>
      </c>
      <c r="J230" s="6">
        <f t="shared" si="48"/>
        <v>0</v>
      </c>
      <c r="K230" s="10">
        <f>K231</f>
        <v>0</v>
      </c>
      <c r="L230" s="6">
        <f t="shared" si="43"/>
        <v>0</v>
      </c>
      <c r="M230" s="10">
        <f>M231</f>
        <v>0</v>
      </c>
      <c r="N230" s="6">
        <f t="shared" si="44"/>
        <v>0</v>
      </c>
      <c r="O230" s="10">
        <f>O231</f>
        <v>0</v>
      </c>
      <c r="P230" s="6">
        <f t="shared" si="45"/>
        <v>0</v>
      </c>
      <c r="Q230" s="6">
        <v>0</v>
      </c>
      <c r="R230" s="10">
        <f>R231</f>
        <v>0</v>
      </c>
      <c r="S230" s="6">
        <f t="shared" si="52"/>
        <v>0</v>
      </c>
      <c r="T230" s="10">
        <f>T231</f>
        <v>0</v>
      </c>
      <c r="U230" s="6">
        <f t="shared" si="53"/>
        <v>0</v>
      </c>
      <c r="V230" s="10">
        <f>V231</f>
        <v>0</v>
      </c>
      <c r="W230" s="6">
        <f t="shared" si="49"/>
        <v>0</v>
      </c>
      <c r="X230" s="10">
        <f>X231</f>
        <v>0</v>
      </c>
      <c r="Y230" s="6">
        <f t="shared" si="46"/>
        <v>0</v>
      </c>
      <c r="Z230" s="10">
        <f>Z231</f>
        <v>0</v>
      </c>
      <c r="AA230" s="6">
        <f t="shared" si="47"/>
        <v>0</v>
      </c>
    </row>
    <row r="231" spans="1:27" ht="45" customHeight="1">
      <c r="A231" s="1" t="s">
        <v>64</v>
      </c>
      <c r="B231" s="3" t="s">
        <v>194</v>
      </c>
      <c r="C231" s="4">
        <v>600</v>
      </c>
      <c r="D231" s="6">
        <v>0</v>
      </c>
      <c r="E231" s="10"/>
      <c r="F231" s="6">
        <f t="shared" si="50"/>
        <v>0</v>
      </c>
      <c r="G231" s="10"/>
      <c r="H231" s="6">
        <f t="shared" si="51"/>
        <v>0</v>
      </c>
      <c r="I231" s="10"/>
      <c r="J231" s="6">
        <f t="shared" si="48"/>
        <v>0</v>
      </c>
      <c r="K231" s="10"/>
      <c r="L231" s="6">
        <f t="shared" si="43"/>
        <v>0</v>
      </c>
      <c r="M231" s="10"/>
      <c r="N231" s="6">
        <f t="shared" si="44"/>
        <v>0</v>
      </c>
      <c r="O231" s="10"/>
      <c r="P231" s="6">
        <f t="shared" si="45"/>
        <v>0</v>
      </c>
      <c r="Q231" s="6">
        <v>0</v>
      </c>
      <c r="R231" s="10"/>
      <c r="S231" s="6">
        <f t="shared" si="52"/>
        <v>0</v>
      </c>
      <c r="T231" s="10"/>
      <c r="U231" s="6">
        <f t="shared" si="53"/>
        <v>0</v>
      </c>
      <c r="V231" s="10"/>
      <c r="W231" s="6">
        <f t="shared" si="49"/>
        <v>0</v>
      </c>
      <c r="X231" s="10"/>
      <c r="Y231" s="6">
        <f t="shared" si="46"/>
        <v>0</v>
      </c>
      <c r="Z231" s="10"/>
      <c r="AA231" s="6">
        <f t="shared" si="47"/>
        <v>0</v>
      </c>
    </row>
    <row r="232" spans="1:27" ht="45" customHeight="1">
      <c r="A232" s="12" t="s">
        <v>170</v>
      </c>
      <c r="B232" s="3" t="s">
        <v>195</v>
      </c>
      <c r="C232" s="4"/>
      <c r="D232" s="6">
        <v>0</v>
      </c>
      <c r="E232" s="10">
        <f>E233+E235</f>
        <v>0</v>
      </c>
      <c r="F232" s="6">
        <f t="shared" si="50"/>
        <v>0</v>
      </c>
      <c r="G232" s="10">
        <f>G233+G235</f>
        <v>0</v>
      </c>
      <c r="H232" s="6">
        <f t="shared" si="51"/>
        <v>0</v>
      </c>
      <c r="I232" s="10">
        <f>I233+I235</f>
        <v>0</v>
      </c>
      <c r="J232" s="6">
        <f t="shared" si="48"/>
        <v>0</v>
      </c>
      <c r="K232" s="10">
        <f>K233+K235</f>
        <v>0</v>
      </c>
      <c r="L232" s="6">
        <f t="shared" si="43"/>
        <v>0</v>
      </c>
      <c r="M232" s="10">
        <f>M233+M235</f>
        <v>0</v>
      </c>
      <c r="N232" s="6">
        <f t="shared" si="44"/>
        <v>0</v>
      </c>
      <c r="O232" s="10">
        <f>O233+O235</f>
        <v>0</v>
      </c>
      <c r="P232" s="6">
        <f t="shared" si="45"/>
        <v>0</v>
      </c>
      <c r="Q232" s="6">
        <v>0</v>
      </c>
      <c r="R232" s="10">
        <f>R233+R235</f>
        <v>0</v>
      </c>
      <c r="S232" s="6">
        <f t="shared" si="52"/>
        <v>0</v>
      </c>
      <c r="T232" s="10">
        <f>T233+T235</f>
        <v>0</v>
      </c>
      <c r="U232" s="6">
        <f t="shared" si="53"/>
        <v>0</v>
      </c>
      <c r="V232" s="10">
        <f>V233+V235</f>
        <v>0</v>
      </c>
      <c r="W232" s="6">
        <f t="shared" si="49"/>
        <v>0</v>
      </c>
      <c r="X232" s="10">
        <f>X233+X235</f>
        <v>0</v>
      </c>
      <c r="Y232" s="6">
        <f t="shared" si="46"/>
        <v>0</v>
      </c>
      <c r="Z232" s="10">
        <f>Z233+Z235</f>
        <v>0</v>
      </c>
      <c r="AA232" s="6">
        <f t="shared" si="47"/>
        <v>0</v>
      </c>
    </row>
    <row r="233" spans="1:27" ht="39.75" customHeight="1">
      <c r="A233" s="12" t="s">
        <v>171</v>
      </c>
      <c r="B233" s="3" t="s">
        <v>196</v>
      </c>
      <c r="C233" s="4"/>
      <c r="D233" s="6">
        <v>0</v>
      </c>
      <c r="E233" s="10">
        <f>E234</f>
        <v>0</v>
      </c>
      <c r="F233" s="6">
        <f t="shared" si="50"/>
        <v>0</v>
      </c>
      <c r="G233" s="10">
        <f>G234</f>
        <v>0</v>
      </c>
      <c r="H233" s="6">
        <f t="shared" si="51"/>
        <v>0</v>
      </c>
      <c r="I233" s="10">
        <f>I234</f>
        <v>0</v>
      </c>
      <c r="J233" s="6">
        <f t="shared" si="48"/>
        <v>0</v>
      </c>
      <c r="K233" s="10">
        <f>K234</f>
        <v>0</v>
      </c>
      <c r="L233" s="6">
        <f t="shared" si="43"/>
        <v>0</v>
      </c>
      <c r="M233" s="10">
        <f>M234</f>
        <v>0</v>
      </c>
      <c r="N233" s="6">
        <f t="shared" si="44"/>
        <v>0</v>
      </c>
      <c r="O233" s="10">
        <f>O234</f>
        <v>0</v>
      </c>
      <c r="P233" s="6">
        <f t="shared" si="45"/>
        <v>0</v>
      </c>
      <c r="Q233" s="6">
        <v>0</v>
      </c>
      <c r="R233" s="10">
        <f>R234</f>
        <v>0</v>
      </c>
      <c r="S233" s="6">
        <f t="shared" si="52"/>
        <v>0</v>
      </c>
      <c r="T233" s="10">
        <f>T234</f>
        <v>0</v>
      </c>
      <c r="U233" s="6">
        <f t="shared" si="53"/>
        <v>0</v>
      </c>
      <c r="V233" s="10">
        <f>V234</f>
        <v>0</v>
      </c>
      <c r="W233" s="6">
        <f t="shared" si="49"/>
        <v>0</v>
      </c>
      <c r="X233" s="10">
        <f>X234</f>
        <v>0</v>
      </c>
      <c r="Y233" s="6">
        <f t="shared" si="46"/>
        <v>0</v>
      </c>
      <c r="Z233" s="10">
        <f>Z234</f>
        <v>0</v>
      </c>
      <c r="AA233" s="6">
        <f t="shared" si="47"/>
        <v>0</v>
      </c>
    </row>
    <row r="234" spans="1:27" ht="47.25" customHeight="1">
      <c r="A234" s="1" t="s">
        <v>64</v>
      </c>
      <c r="B234" s="3" t="s">
        <v>196</v>
      </c>
      <c r="C234" s="4">
        <v>600</v>
      </c>
      <c r="D234" s="6">
        <v>0</v>
      </c>
      <c r="E234" s="10"/>
      <c r="F234" s="6">
        <f t="shared" si="50"/>
        <v>0</v>
      </c>
      <c r="G234" s="10"/>
      <c r="H234" s="6">
        <f t="shared" si="51"/>
        <v>0</v>
      </c>
      <c r="I234" s="10"/>
      <c r="J234" s="6">
        <f t="shared" si="48"/>
        <v>0</v>
      </c>
      <c r="K234" s="10"/>
      <c r="L234" s="6">
        <f t="shared" si="43"/>
        <v>0</v>
      </c>
      <c r="M234" s="10"/>
      <c r="N234" s="6">
        <f t="shared" si="44"/>
        <v>0</v>
      </c>
      <c r="O234" s="10"/>
      <c r="P234" s="6">
        <f t="shared" si="45"/>
        <v>0</v>
      </c>
      <c r="Q234" s="6">
        <v>0</v>
      </c>
      <c r="R234" s="10"/>
      <c r="S234" s="6">
        <f t="shared" si="52"/>
        <v>0</v>
      </c>
      <c r="T234" s="10"/>
      <c r="U234" s="6">
        <f t="shared" si="53"/>
        <v>0</v>
      </c>
      <c r="V234" s="10"/>
      <c r="W234" s="6">
        <f t="shared" si="49"/>
        <v>0</v>
      </c>
      <c r="X234" s="10"/>
      <c r="Y234" s="6">
        <f t="shared" si="46"/>
        <v>0</v>
      </c>
      <c r="Z234" s="10"/>
      <c r="AA234" s="6">
        <f t="shared" si="47"/>
        <v>0</v>
      </c>
    </row>
    <row r="235" spans="1:27" ht="63" customHeight="1">
      <c r="A235" s="12" t="s">
        <v>197</v>
      </c>
      <c r="B235" s="14" t="s">
        <v>198</v>
      </c>
      <c r="C235" s="4"/>
      <c r="D235" s="6">
        <v>0</v>
      </c>
      <c r="E235" s="10">
        <f>E236</f>
        <v>0</v>
      </c>
      <c r="F235" s="6">
        <f t="shared" si="50"/>
        <v>0</v>
      </c>
      <c r="G235" s="10">
        <f>G236</f>
        <v>0</v>
      </c>
      <c r="H235" s="6">
        <f t="shared" si="51"/>
        <v>0</v>
      </c>
      <c r="I235" s="10">
        <f>I236</f>
        <v>0</v>
      </c>
      <c r="J235" s="6">
        <f t="shared" si="48"/>
        <v>0</v>
      </c>
      <c r="K235" s="10">
        <f>K236</f>
        <v>0</v>
      </c>
      <c r="L235" s="6">
        <f t="shared" si="43"/>
        <v>0</v>
      </c>
      <c r="M235" s="10">
        <f>M236</f>
        <v>0</v>
      </c>
      <c r="N235" s="6">
        <f t="shared" si="44"/>
        <v>0</v>
      </c>
      <c r="O235" s="10">
        <f>O236</f>
        <v>0</v>
      </c>
      <c r="P235" s="6">
        <f t="shared" si="45"/>
        <v>0</v>
      </c>
      <c r="Q235" s="6">
        <v>0</v>
      </c>
      <c r="R235" s="10">
        <f>R236</f>
        <v>0</v>
      </c>
      <c r="S235" s="6">
        <f t="shared" si="52"/>
        <v>0</v>
      </c>
      <c r="T235" s="10">
        <f>T236</f>
        <v>0</v>
      </c>
      <c r="U235" s="6">
        <f t="shared" si="53"/>
        <v>0</v>
      </c>
      <c r="V235" s="10">
        <f>V236</f>
        <v>0</v>
      </c>
      <c r="W235" s="6">
        <f t="shared" si="49"/>
        <v>0</v>
      </c>
      <c r="X235" s="10">
        <f>X236</f>
        <v>0</v>
      </c>
      <c r="Y235" s="6">
        <f t="shared" si="46"/>
        <v>0</v>
      </c>
      <c r="Z235" s="10">
        <f>Z236</f>
        <v>0</v>
      </c>
      <c r="AA235" s="6">
        <f t="shared" si="47"/>
        <v>0</v>
      </c>
    </row>
    <row r="236" spans="1:27" ht="48" customHeight="1">
      <c r="A236" s="1" t="s">
        <v>64</v>
      </c>
      <c r="B236" s="14" t="s">
        <v>198</v>
      </c>
      <c r="C236" s="4">
        <v>600</v>
      </c>
      <c r="D236" s="6">
        <v>0</v>
      </c>
      <c r="E236" s="10"/>
      <c r="F236" s="6">
        <f t="shared" si="50"/>
        <v>0</v>
      </c>
      <c r="G236" s="10"/>
      <c r="H236" s="6">
        <f t="shared" si="51"/>
        <v>0</v>
      </c>
      <c r="I236" s="10"/>
      <c r="J236" s="6">
        <f t="shared" si="48"/>
        <v>0</v>
      </c>
      <c r="K236" s="10"/>
      <c r="L236" s="6">
        <f t="shared" si="43"/>
        <v>0</v>
      </c>
      <c r="M236" s="10"/>
      <c r="N236" s="6">
        <f t="shared" si="44"/>
        <v>0</v>
      </c>
      <c r="O236" s="10"/>
      <c r="P236" s="6">
        <f t="shared" si="45"/>
        <v>0</v>
      </c>
      <c r="Q236" s="6">
        <v>0</v>
      </c>
      <c r="R236" s="10"/>
      <c r="S236" s="6">
        <f t="shared" si="52"/>
        <v>0</v>
      </c>
      <c r="T236" s="10"/>
      <c r="U236" s="6">
        <f t="shared" si="53"/>
        <v>0</v>
      </c>
      <c r="V236" s="10"/>
      <c r="W236" s="6">
        <f t="shared" si="49"/>
        <v>0</v>
      </c>
      <c r="X236" s="10"/>
      <c r="Y236" s="6">
        <f t="shared" si="46"/>
        <v>0</v>
      </c>
      <c r="Z236" s="10"/>
      <c r="AA236" s="6">
        <f t="shared" si="47"/>
        <v>0</v>
      </c>
    </row>
    <row r="237" spans="1:27" ht="49.5" customHeight="1">
      <c r="A237" s="11" t="s">
        <v>199</v>
      </c>
      <c r="B237" s="9" t="s">
        <v>202</v>
      </c>
      <c r="C237" s="4"/>
      <c r="D237" s="6">
        <v>352.50968</v>
      </c>
      <c r="E237" s="10">
        <f>E238</f>
        <v>0</v>
      </c>
      <c r="F237" s="6">
        <f t="shared" si="50"/>
        <v>352.50968</v>
      </c>
      <c r="G237" s="10">
        <f>G238</f>
        <v>0</v>
      </c>
      <c r="H237" s="6">
        <f t="shared" si="51"/>
        <v>352.50968</v>
      </c>
      <c r="I237" s="10">
        <f>I238</f>
        <v>0</v>
      </c>
      <c r="J237" s="6">
        <f t="shared" si="48"/>
        <v>352.50968</v>
      </c>
      <c r="K237" s="10">
        <f>K238</f>
        <v>0</v>
      </c>
      <c r="L237" s="6">
        <f t="shared" si="43"/>
        <v>352.50968</v>
      </c>
      <c r="M237" s="10">
        <f>M238</f>
        <v>0</v>
      </c>
      <c r="N237" s="6">
        <f t="shared" si="44"/>
        <v>352.50968</v>
      </c>
      <c r="O237" s="10">
        <f>O238</f>
        <v>0</v>
      </c>
      <c r="P237" s="6">
        <f t="shared" si="45"/>
        <v>352.50968</v>
      </c>
      <c r="Q237" s="6">
        <v>352.50968</v>
      </c>
      <c r="R237" s="10">
        <f>R238</f>
        <v>0</v>
      </c>
      <c r="S237" s="6">
        <f t="shared" si="52"/>
        <v>352.50968</v>
      </c>
      <c r="T237" s="10">
        <f>T238</f>
        <v>0</v>
      </c>
      <c r="U237" s="6">
        <f t="shared" si="53"/>
        <v>352.50968</v>
      </c>
      <c r="V237" s="10">
        <f>V238</f>
        <v>0</v>
      </c>
      <c r="W237" s="6">
        <f t="shared" si="49"/>
        <v>352.50968</v>
      </c>
      <c r="X237" s="10">
        <f>X238</f>
        <v>-225</v>
      </c>
      <c r="Y237" s="6">
        <f t="shared" si="46"/>
        <v>127.50968</v>
      </c>
      <c r="Z237" s="10">
        <f>Z238</f>
        <v>0</v>
      </c>
      <c r="AA237" s="6">
        <f t="shared" si="47"/>
        <v>127.50968</v>
      </c>
    </row>
    <row r="238" spans="1:27" ht="63.75" customHeight="1">
      <c r="A238" s="12" t="s">
        <v>200</v>
      </c>
      <c r="B238" s="3" t="s">
        <v>203</v>
      </c>
      <c r="C238" s="4"/>
      <c r="D238" s="6">
        <v>352.50968</v>
      </c>
      <c r="E238" s="10">
        <f>E239</f>
        <v>0</v>
      </c>
      <c r="F238" s="6">
        <f t="shared" si="50"/>
        <v>352.50968</v>
      </c>
      <c r="G238" s="10">
        <f>G239</f>
        <v>0</v>
      </c>
      <c r="H238" s="6">
        <f t="shared" si="51"/>
        <v>352.50968</v>
      </c>
      <c r="I238" s="10">
        <f>I239</f>
        <v>0</v>
      </c>
      <c r="J238" s="6">
        <f t="shared" si="48"/>
        <v>352.50968</v>
      </c>
      <c r="K238" s="10">
        <f>K239</f>
        <v>0</v>
      </c>
      <c r="L238" s="6">
        <f t="shared" si="43"/>
        <v>352.50968</v>
      </c>
      <c r="M238" s="10">
        <f>M239</f>
        <v>0</v>
      </c>
      <c r="N238" s="6">
        <f t="shared" si="44"/>
        <v>352.50968</v>
      </c>
      <c r="O238" s="10">
        <f>O239</f>
        <v>0</v>
      </c>
      <c r="P238" s="6">
        <f t="shared" si="45"/>
        <v>352.50968</v>
      </c>
      <c r="Q238" s="6">
        <v>352.50968</v>
      </c>
      <c r="R238" s="10">
        <f>R239</f>
        <v>0</v>
      </c>
      <c r="S238" s="6">
        <f t="shared" si="52"/>
        <v>352.50968</v>
      </c>
      <c r="T238" s="10">
        <f>T239</f>
        <v>0</v>
      </c>
      <c r="U238" s="6">
        <f t="shared" si="53"/>
        <v>352.50968</v>
      </c>
      <c r="V238" s="10">
        <f>V239</f>
        <v>0</v>
      </c>
      <c r="W238" s="6">
        <f t="shared" si="49"/>
        <v>352.50968</v>
      </c>
      <c r="X238" s="10">
        <f>X239</f>
        <v>-225</v>
      </c>
      <c r="Y238" s="6">
        <f t="shared" si="46"/>
        <v>127.50968</v>
      </c>
      <c r="Z238" s="10">
        <f>Z239</f>
        <v>0</v>
      </c>
      <c r="AA238" s="6">
        <f t="shared" si="47"/>
        <v>127.50968</v>
      </c>
    </row>
    <row r="239" spans="1:27" ht="51.75" customHeight="1">
      <c r="A239" s="12" t="s">
        <v>201</v>
      </c>
      <c r="B239" s="3" t="s">
        <v>204</v>
      </c>
      <c r="C239" s="4"/>
      <c r="D239" s="6">
        <v>352.50968</v>
      </c>
      <c r="E239" s="10">
        <f>E240+E241</f>
        <v>0</v>
      </c>
      <c r="F239" s="6">
        <f t="shared" si="50"/>
        <v>352.50968</v>
      </c>
      <c r="G239" s="10">
        <f>G240+G241</f>
        <v>0</v>
      </c>
      <c r="H239" s="6">
        <f t="shared" si="51"/>
        <v>352.50968</v>
      </c>
      <c r="I239" s="10">
        <f>I240+I241</f>
        <v>0</v>
      </c>
      <c r="J239" s="6">
        <f t="shared" si="48"/>
        <v>352.50968</v>
      </c>
      <c r="K239" s="10">
        <f>K240+K241</f>
        <v>0</v>
      </c>
      <c r="L239" s="6">
        <f t="shared" si="43"/>
        <v>352.50968</v>
      </c>
      <c r="M239" s="10">
        <f>M240+M241</f>
        <v>0</v>
      </c>
      <c r="N239" s="6">
        <f t="shared" si="44"/>
        <v>352.50968</v>
      </c>
      <c r="O239" s="10">
        <f>O240+O241</f>
        <v>0</v>
      </c>
      <c r="P239" s="6">
        <f t="shared" si="45"/>
        <v>352.50968</v>
      </c>
      <c r="Q239" s="6">
        <v>352.50968</v>
      </c>
      <c r="R239" s="10">
        <f>R240+R241</f>
        <v>0</v>
      </c>
      <c r="S239" s="6">
        <f t="shared" si="52"/>
        <v>352.50968</v>
      </c>
      <c r="T239" s="10">
        <f>T240+T241</f>
        <v>0</v>
      </c>
      <c r="U239" s="6">
        <f t="shared" si="53"/>
        <v>352.50968</v>
      </c>
      <c r="V239" s="10">
        <f>V240+V241</f>
        <v>0</v>
      </c>
      <c r="W239" s="6">
        <f t="shared" si="49"/>
        <v>352.50968</v>
      </c>
      <c r="X239" s="10">
        <f>X240+X241</f>
        <v>-225</v>
      </c>
      <c r="Y239" s="6">
        <f t="shared" si="46"/>
        <v>127.50968</v>
      </c>
      <c r="Z239" s="10">
        <f>Z240+Z241</f>
        <v>0</v>
      </c>
      <c r="AA239" s="6">
        <f t="shared" si="47"/>
        <v>127.50968</v>
      </c>
    </row>
    <row r="240" spans="1:27" ht="48.75" customHeight="1">
      <c r="A240" s="1" t="s">
        <v>35</v>
      </c>
      <c r="B240" s="3" t="s">
        <v>204</v>
      </c>
      <c r="C240" s="4">
        <v>200</v>
      </c>
      <c r="D240" s="6">
        <v>309.416</v>
      </c>
      <c r="E240" s="10"/>
      <c r="F240" s="6">
        <f t="shared" si="50"/>
        <v>309.416</v>
      </c>
      <c r="G240" s="10"/>
      <c r="H240" s="6">
        <f t="shared" si="51"/>
        <v>309.416</v>
      </c>
      <c r="I240" s="10"/>
      <c r="J240" s="6">
        <f t="shared" si="48"/>
        <v>309.416</v>
      </c>
      <c r="K240" s="10"/>
      <c r="L240" s="6">
        <f t="shared" si="43"/>
        <v>309.416</v>
      </c>
      <c r="M240" s="10"/>
      <c r="N240" s="6">
        <f t="shared" si="44"/>
        <v>309.416</v>
      </c>
      <c r="O240" s="10"/>
      <c r="P240" s="6">
        <f t="shared" si="45"/>
        <v>309.416</v>
      </c>
      <c r="Q240" s="6">
        <v>309.416</v>
      </c>
      <c r="R240" s="10"/>
      <c r="S240" s="6">
        <f t="shared" si="52"/>
        <v>309.416</v>
      </c>
      <c r="T240" s="10"/>
      <c r="U240" s="6">
        <f t="shared" si="53"/>
        <v>309.416</v>
      </c>
      <c r="V240" s="10"/>
      <c r="W240" s="6">
        <f t="shared" si="49"/>
        <v>309.416</v>
      </c>
      <c r="X240" s="10">
        <v>-225</v>
      </c>
      <c r="Y240" s="6">
        <f t="shared" si="46"/>
        <v>84.415999999999997</v>
      </c>
      <c r="Z240" s="10"/>
      <c r="AA240" s="6">
        <f t="shared" si="47"/>
        <v>84.415999999999997</v>
      </c>
    </row>
    <row r="241" spans="1:27" ht="48.75" customHeight="1">
      <c r="A241" s="1" t="s">
        <v>64</v>
      </c>
      <c r="B241" s="3" t="s">
        <v>204</v>
      </c>
      <c r="C241" s="4">
        <v>600</v>
      </c>
      <c r="D241" s="6">
        <v>43.093679999999999</v>
      </c>
      <c r="E241" s="10"/>
      <c r="F241" s="6">
        <f t="shared" si="50"/>
        <v>43.093679999999999</v>
      </c>
      <c r="G241" s="10"/>
      <c r="H241" s="6">
        <f t="shared" si="51"/>
        <v>43.093679999999999</v>
      </c>
      <c r="I241" s="10"/>
      <c r="J241" s="6">
        <f t="shared" si="48"/>
        <v>43.093679999999999</v>
      </c>
      <c r="K241" s="10"/>
      <c r="L241" s="6">
        <f t="shared" si="43"/>
        <v>43.093679999999999</v>
      </c>
      <c r="M241" s="10"/>
      <c r="N241" s="6">
        <f t="shared" si="44"/>
        <v>43.093679999999999</v>
      </c>
      <c r="O241" s="10"/>
      <c r="P241" s="6">
        <f t="shared" si="45"/>
        <v>43.093679999999999</v>
      </c>
      <c r="Q241" s="6">
        <v>43.093679999999999</v>
      </c>
      <c r="R241" s="10"/>
      <c r="S241" s="6">
        <f t="shared" si="52"/>
        <v>43.093679999999999</v>
      </c>
      <c r="T241" s="10"/>
      <c r="U241" s="6">
        <f t="shared" si="53"/>
        <v>43.093679999999999</v>
      </c>
      <c r="V241" s="10"/>
      <c r="W241" s="6">
        <f t="shared" si="49"/>
        <v>43.093679999999999</v>
      </c>
      <c r="X241" s="10"/>
      <c r="Y241" s="6">
        <f t="shared" si="46"/>
        <v>43.093679999999999</v>
      </c>
      <c r="Z241" s="10"/>
      <c r="AA241" s="6">
        <f t="shared" si="47"/>
        <v>43.093679999999999</v>
      </c>
    </row>
    <row r="242" spans="1:27" ht="60" customHeight="1">
      <c r="A242" s="11" t="s">
        <v>205</v>
      </c>
      <c r="B242" s="9" t="s">
        <v>208</v>
      </c>
      <c r="C242" s="4"/>
      <c r="D242" s="6">
        <v>830.85853999999995</v>
      </c>
      <c r="E242" s="10">
        <f>E243+E246</f>
        <v>0</v>
      </c>
      <c r="F242" s="6">
        <f t="shared" si="50"/>
        <v>830.85853999999995</v>
      </c>
      <c r="G242" s="10">
        <f>G243+G246</f>
        <v>0</v>
      </c>
      <c r="H242" s="6">
        <f t="shared" si="51"/>
        <v>830.85853999999995</v>
      </c>
      <c r="I242" s="10">
        <f>I243+I246</f>
        <v>0</v>
      </c>
      <c r="J242" s="6">
        <f t="shared" si="48"/>
        <v>830.85853999999995</v>
      </c>
      <c r="K242" s="10">
        <f>K243+K246</f>
        <v>0</v>
      </c>
      <c r="L242" s="6">
        <f t="shared" si="43"/>
        <v>830.85853999999995</v>
      </c>
      <c r="M242" s="10">
        <f>M243+M246</f>
        <v>0</v>
      </c>
      <c r="N242" s="6">
        <f t="shared" si="44"/>
        <v>830.85853999999995</v>
      </c>
      <c r="O242" s="10">
        <f>O243+O246</f>
        <v>0</v>
      </c>
      <c r="P242" s="6">
        <f t="shared" si="45"/>
        <v>830.85853999999995</v>
      </c>
      <c r="Q242" s="6">
        <v>830.85853999999995</v>
      </c>
      <c r="R242" s="10">
        <f>R243+R246</f>
        <v>0</v>
      </c>
      <c r="S242" s="6">
        <f t="shared" si="52"/>
        <v>830.85853999999995</v>
      </c>
      <c r="T242" s="10">
        <f>T243+T246</f>
        <v>0</v>
      </c>
      <c r="U242" s="6">
        <f t="shared" si="53"/>
        <v>830.85853999999995</v>
      </c>
      <c r="V242" s="10">
        <f>V243+V246</f>
        <v>0</v>
      </c>
      <c r="W242" s="6">
        <f t="shared" si="49"/>
        <v>830.85853999999995</v>
      </c>
      <c r="X242" s="10">
        <f>X243+X246</f>
        <v>0</v>
      </c>
      <c r="Y242" s="6">
        <f t="shared" si="46"/>
        <v>830.85853999999995</v>
      </c>
      <c r="Z242" s="10">
        <f>Z243+Z246</f>
        <v>0</v>
      </c>
      <c r="AA242" s="6">
        <f t="shared" si="47"/>
        <v>830.85853999999995</v>
      </c>
    </row>
    <row r="243" spans="1:27" ht="52.5" customHeight="1">
      <c r="A243" s="12" t="s">
        <v>206</v>
      </c>
      <c r="B243" s="3" t="s">
        <v>209</v>
      </c>
      <c r="C243" s="4"/>
      <c r="D243" s="6">
        <v>830.85853999999995</v>
      </c>
      <c r="E243" s="10">
        <f>E244</f>
        <v>0</v>
      </c>
      <c r="F243" s="6">
        <f t="shared" si="50"/>
        <v>830.85853999999995</v>
      </c>
      <c r="G243" s="10">
        <f>G244</f>
        <v>0</v>
      </c>
      <c r="H243" s="6">
        <f t="shared" si="51"/>
        <v>830.85853999999995</v>
      </c>
      <c r="I243" s="10">
        <f>I244</f>
        <v>0</v>
      </c>
      <c r="J243" s="6">
        <f t="shared" si="48"/>
        <v>830.85853999999995</v>
      </c>
      <c r="K243" s="10">
        <f>K244</f>
        <v>0</v>
      </c>
      <c r="L243" s="6">
        <f t="shared" si="43"/>
        <v>830.85853999999995</v>
      </c>
      <c r="M243" s="10">
        <f>M244</f>
        <v>0</v>
      </c>
      <c r="N243" s="6">
        <f t="shared" si="44"/>
        <v>830.85853999999995</v>
      </c>
      <c r="O243" s="10">
        <f>O244</f>
        <v>0</v>
      </c>
      <c r="P243" s="6">
        <f t="shared" si="45"/>
        <v>830.85853999999995</v>
      </c>
      <c r="Q243" s="6">
        <v>830.85853999999995</v>
      </c>
      <c r="R243" s="10">
        <f>R244</f>
        <v>0</v>
      </c>
      <c r="S243" s="6">
        <f t="shared" si="52"/>
        <v>830.85853999999995</v>
      </c>
      <c r="T243" s="10">
        <f>T244</f>
        <v>0</v>
      </c>
      <c r="U243" s="6">
        <f t="shared" si="53"/>
        <v>830.85853999999995</v>
      </c>
      <c r="V243" s="10">
        <f>V244</f>
        <v>0</v>
      </c>
      <c r="W243" s="6">
        <f t="shared" si="49"/>
        <v>830.85853999999995</v>
      </c>
      <c r="X243" s="10">
        <f>X244</f>
        <v>0</v>
      </c>
      <c r="Y243" s="6">
        <f t="shared" si="46"/>
        <v>830.85853999999995</v>
      </c>
      <c r="Z243" s="10">
        <f>Z244</f>
        <v>0</v>
      </c>
      <c r="AA243" s="6">
        <f t="shared" si="47"/>
        <v>830.85853999999995</v>
      </c>
    </row>
    <row r="244" spans="1:27" ht="44.25" customHeight="1">
      <c r="A244" s="12" t="s">
        <v>207</v>
      </c>
      <c r="B244" s="3" t="s">
        <v>210</v>
      </c>
      <c r="C244" s="4"/>
      <c r="D244" s="6">
        <v>830.85853999999995</v>
      </c>
      <c r="E244" s="10">
        <f>E245</f>
        <v>0</v>
      </c>
      <c r="F244" s="6">
        <f t="shared" si="50"/>
        <v>830.85853999999995</v>
      </c>
      <c r="G244" s="10">
        <f>G245</f>
        <v>0</v>
      </c>
      <c r="H244" s="6">
        <f t="shared" si="51"/>
        <v>830.85853999999995</v>
      </c>
      <c r="I244" s="10">
        <f>I245</f>
        <v>0</v>
      </c>
      <c r="J244" s="6">
        <f t="shared" si="48"/>
        <v>830.85853999999995</v>
      </c>
      <c r="K244" s="10">
        <f>K245</f>
        <v>0</v>
      </c>
      <c r="L244" s="6">
        <f t="shared" si="43"/>
        <v>830.85853999999995</v>
      </c>
      <c r="M244" s="10">
        <f>M245</f>
        <v>0</v>
      </c>
      <c r="N244" s="6">
        <f t="shared" si="44"/>
        <v>830.85853999999995</v>
      </c>
      <c r="O244" s="10">
        <f>O245</f>
        <v>0</v>
      </c>
      <c r="P244" s="6">
        <f t="shared" si="45"/>
        <v>830.85853999999995</v>
      </c>
      <c r="Q244" s="6">
        <v>830.85853999999995</v>
      </c>
      <c r="R244" s="10">
        <f>R245</f>
        <v>0</v>
      </c>
      <c r="S244" s="6">
        <f t="shared" si="52"/>
        <v>830.85853999999995</v>
      </c>
      <c r="T244" s="10">
        <f>T245</f>
        <v>0</v>
      </c>
      <c r="U244" s="6">
        <f t="shared" si="53"/>
        <v>830.85853999999995</v>
      </c>
      <c r="V244" s="10">
        <f>V245</f>
        <v>0</v>
      </c>
      <c r="W244" s="6">
        <f t="shared" si="49"/>
        <v>830.85853999999995</v>
      </c>
      <c r="X244" s="10">
        <f>X245</f>
        <v>0</v>
      </c>
      <c r="Y244" s="6">
        <f t="shared" si="46"/>
        <v>830.85853999999995</v>
      </c>
      <c r="Z244" s="10">
        <f>Z245</f>
        <v>0</v>
      </c>
      <c r="AA244" s="6">
        <f t="shared" si="47"/>
        <v>830.85853999999995</v>
      </c>
    </row>
    <row r="245" spans="1:27" ht="47.25" customHeight="1">
      <c r="A245" s="1" t="s">
        <v>64</v>
      </c>
      <c r="B245" s="3" t="s">
        <v>210</v>
      </c>
      <c r="C245" s="4">
        <v>600</v>
      </c>
      <c r="D245" s="6">
        <v>830.85853999999995</v>
      </c>
      <c r="E245" s="10"/>
      <c r="F245" s="6">
        <f t="shared" si="50"/>
        <v>830.85853999999995</v>
      </c>
      <c r="G245" s="10"/>
      <c r="H245" s="6">
        <f t="shared" si="51"/>
        <v>830.85853999999995</v>
      </c>
      <c r="I245" s="10"/>
      <c r="J245" s="6">
        <f t="shared" si="48"/>
        <v>830.85853999999995</v>
      </c>
      <c r="K245" s="10"/>
      <c r="L245" s="6">
        <f t="shared" si="43"/>
        <v>830.85853999999995</v>
      </c>
      <c r="M245" s="10"/>
      <c r="N245" s="6">
        <f t="shared" si="44"/>
        <v>830.85853999999995</v>
      </c>
      <c r="O245" s="10"/>
      <c r="P245" s="6">
        <f t="shared" si="45"/>
        <v>830.85853999999995</v>
      </c>
      <c r="Q245" s="6">
        <v>830.85853999999995</v>
      </c>
      <c r="R245" s="10"/>
      <c r="S245" s="6">
        <f t="shared" si="52"/>
        <v>830.85853999999995</v>
      </c>
      <c r="T245" s="10"/>
      <c r="U245" s="6">
        <f t="shared" si="53"/>
        <v>830.85853999999995</v>
      </c>
      <c r="V245" s="10"/>
      <c r="W245" s="6">
        <f t="shared" si="49"/>
        <v>830.85853999999995</v>
      </c>
      <c r="X245" s="10"/>
      <c r="Y245" s="6">
        <f t="shared" si="46"/>
        <v>830.85853999999995</v>
      </c>
      <c r="Z245" s="10"/>
      <c r="AA245" s="6">
        <f t="shared" si="47"/>
        <v>830.85853999999995</v>
      </c>
    </row>
    <row r="246" spans="1:27" ht="51" customHeight="1">
      <c r="A246" s="12" t="s">
        <v>211</v>
      </c>
      <c r="B246" s="3" t="s">
        <v>213</v>
      </c>
      <c r="C246" s="4"/>
      <c r="D246" s="6">
        <v>0</v>
      </c>
      <c r="E246" s="10">
        <f>E247</f>
        <v>0</v>
      </c>
      <c r="F246" s="6">
        <f t="shared" si="50"/>
        <v>0</v>
      </c>
      <c r="G246" s="10">
        <f>G247</f>
        <v>0</v>
      </c>
      <c r="H246" s="6">
        <f t="shared" si="51"/>
        <v>0</v>
      </c>
      <c r="I246" s="10">
        <f>I247</f>
        <v>0</v>
      </c>
      <c r="J246" s="6">
        <f t="shared" si="48"/>
        <v>0</v>
      </c>
      <c r="K246" s="10">
        <f>K247</f>
        <v>0</v>
      </c>
      <c r="L246" s="6">
        <f t="shared" si="43"/>
        <v>0</v>
      </c>
      <c r="M246" s="10">
        <f>M247</f>
        <v>0</v>
      </c>
      <c r="N246" s="6">
        <f t="shared" si="44"/>
        <v>0</v>
      </c>
      <c r="O246" s="10">
        <f>O247</f>
        <v>0</v>
      </c>
      <c r="P246" s="6">
        <f t="shared" si="45"/>
        <v>0</v>
      </c>
      <c r="Q246" s="6">
        <v>0</v>
      </c>
      <c r="R246" s="10">
        <f>R247</f>
        <v>0</v>
      </c>
      <c r="S246" s="6">
        <f t="shared" si="52"/>
        <v>0</v>
      </c>
      <c r="T246" s="10">
        <f>T247</f>
        <v>0</v>
      </c>
      <c r="U246" s="6">
        <f t="shared" si="53"/>
        <v>0</v>
      </c>
      <c r="V246" s="10">
        <f>V247</f>
        <v>0</v>
      </c>
      <c r="W246" s="6">
        <f t="shared" si="49"/>
        <v>0</v>
      </c>
      <c r="X246" s="10">
        <f>X247</f>
        <v>0</v>
      </c>
      <c r="Y246" s="6">
        <f t="shared" si="46"/>
        <v>0</v>
      </c>
      <c r="Z246" s="10">
        <f>Z247</f>
        <v>0</v>
      </c>
      <c r="AA246" s="6">
        <f t="shared" si="47"/>
        <v>0</v>
      </c>
    </row>
    <row r="247" spans="1:27" ht="42.75" customHeight="1">
      <c r="A247" s="12" t="s">
        <v>212</v>
      </c>
      <c r="B247" s="3" t="s">
        <v>214</v>
      </c>
      <c r="C247" s="4"/>
      <c r="D247" s="6">
        <v>0</v>
      </c>
      <c r="E247" s="10">
        <f>E248</f>
        <v>0</v>
      </c>
      <c r="F247" s="6">
        <f t="shared" si="50"/>
        <v>0</v>
      </c>
      <c r="G247" s="10">
        <f>G248</f>
        <v>0</v>
      </c>
      <c r="H247" s="6">
        <f t="shared" si="51"/>
        <v>0</v>
      </c>
      <c r="I247" s="10">
        <f>I248</f>
        <v>0</v>
      </c>
      <c r="J247" s="6">
        <f t="shared" si="48"/>
        <v>0</v>
      </c>
      <c r="K247" s="10">
        <f>K248</f>
        <v>0</v>
      </c>
      <c r="L247" s="6">
        <f t="shared" si="43"/>
        <v>0</v>
      </c>
      <c r="M247" s="10">
        <f>M248</f>
        <v>0</v>
      </c>
      <c r="N247" s="6">
        <f t="shared" si="44"/>
        <v>0</v>
      </c>
      <c r="O247" s="10">
        <f>O248</f>
        <v>0</v>
      </c>
      <c r="P247" s="6">
        <f t="shared" si="45"/>
        <v>0</v>
      </c>
      <c r="Q247" s="6">
        <v>0</v>
      </c>
      <c r="R247" s="10">
        <f>R248</f>
        <v>0</v>
      </c>
      <c r="S247" s="6">
        <f t="shared" si="52"/>
        <v>0</v>
      </c>
      <c r="T247" s="10">
        <f>T248</f>
        <v>0</v>
      </c>
      <c r="U247" s="6">
        <f t="shared" si="53"/>
        <v>0</v>
      </c>
      <c r="V247" s="10">
        <f>V248</f>
        <v>0</v>
      </c>
      <c r="W247" s="6">
        <f t="shared" si="49"/>
        <v>0</v>
      </c>
      <c r="X247" s="10">
        <f>X248</f>
        <v>0</v>
      </c>
      <c r="Y247" s="6">
        <f t="shared" si="46"/>
        <v>0</v>
      </c>
      <c r="Z247" s="10">
        <f>Z248</f>
        <v>0</v>
      </c>
      <c r="AA247" s="6">
        <f t="shared" si="47"/>
        <v>0</v>
      </c>
    </row>
    <row r="248" spans="1:27" ht="49.5" customHeight="1">
      <c r="A248" s="1" t="s">
        <v>64</v>
      </c>
      <c r="B248" s="3" t="s">
        <v>214</v>
      </c>
      <c r="C248" s="4">
        <v>600</v>
      </c>
      <c r="D248" s="6">
        <v>0</v>
      </c>
      <c r="E248" s="10"/>
      <c r="F248" s="6">
        <f t="shared" si="50"/>
        <v>0</v>
      </c>
      <c r="G248" s="10"/>
      <c r="H248" s="6">
        <f t="shared" si="51"/>
        <v>0</v>
      </c>
      <c r="I248" s="10"/>
      <c r="J248" s="6">
        <f t="shared" si="48"/>
        <v>0</v>
      </c>
      <c r="K248" s="10"/>
      <c r="L248" s="6">
        <f t="shared" si="43"/>
        <v>0</v>
      </c>
      <c r="M248" s="10"/>
      <c r="N248" s="6">
        <f t="shared" si="44"/>
        <v>0</v>
      </c>
      <c r="O248" s="10"/>
      <c r="P248" s="6">
        <f t="shared" si="45"/>
        <v>0</v>
      </c>
      <c r="Q248" s="6">
        <v>0</v>
      </c>
      <c r="R248" s="10"/>
      <c r="S248" s="6">
        <f t="shared" si="52"/>
        <v>0</v>
      </c>
      <c r="T248" s="10"/>
      <c r="U248" s="6">
        <f t="shared" si="53"/>
        <v>0</v>
      </c>
      <c r="V248" s="10"/>
      <c r="W248" s="6">
        <f t="shared" si="49"/>
        <v>0</v>
      </c>
      <c r="X248" s="10"/>
      <c r="Y248" s="6">
        <f t="shared" si="46"/>
        <v>0</v>
      </c>
      <c r="Z248" s="10"/>
      <c r="AA248" s="6">
        <f t="shared" si="47"/>
        <v>0</v>
      </c>
    </row>
    <row r="249" spans="1:27" ht="47.25" customHeight="1">
      <c r="A249" s="11" t="s">
        <v>390</v>
      </c>
      <c r="B249" s="9" t="s">
        <v>391</v>
      </c>
      <c r="C249" s="4"/>
      <c r="D249" s="6">
        <v>3628.1453600000004</v>
      </c>
      <c r="E249" s="10">
        <f>E250</f>
        <v>0</v>
      </c>
      <c r="F249" s="6">
        <f t="shared" si="50"/>
        <v>3628.1453600000004</v>
      </c>
      <c r="G249" s="10">
        <f>G250+G261</f>
        <v>0</v>
      </c>
      <c r="H249" s="6">
        <f t="shared" si="51"/>
        <v>3628.1453600000004</v>
      </c>
      <c r="I249" s="10">
        <f>I250+I261</f>
        <v>0</v>
      </c>
      <c r="J249" s="6">
        <f t="shared" si="48"/>
        <v>3628.1453600000004</v>
      </c>
      <c r="K249" s="10">
        <f>K250+K261</f>
        <v>0</v>
      </c>
      <c r="L249" s="6">
        <f t="shared" si="43"/>
        <v>3628.1453600000004</v>
      </c>
      <c r="M249" s="10">
        <f>M250+M261</f>
        <v>0</v>
      </c>
      <c r="N249" s="6">
        <f t="shared" si="44"/>
        <v>3628.1453600000004</v>
      </c>
      <c r="O249" s="10">
        <f>O250+O261</f>
        <v>0</v>
      </c>
      <c r="P249" s="6">
        <f t="shared" si="45"/>
        <v>3628.1453600000004</v>
      </c>
      <c r="Q249" s="6">
        <v>3628.1453600000004</v>
      </c>
      <c r="R249" s="10">
        <f>R250</f>
        <v>0</v>
      </c>
      <c r="S249" s="6">
        <f t="shared" si="52"/>
        <v>3628.1453600000004</v>
      </c>
      <c r="T249" s="10">
        <f>T250+T261</f>
        <v>0</v>
      </c>
      <c r="U249" s="6">
        <f t="shared" si="53"/>
        <v>3628.1453600000004</v>
      </c>
      <c r="V249" s="10">
        <f>V250+V261</f>
        <v>0</v>
      </c>
      <c r="W249" s="6">
        <f t="shared" si="49"/>
        <v>3628.1453600000004</v>
      </c>
      <c r="X249" s="10">
        <f>X250+X261</f>
        <v>0</v>
      </c>
      <c r="Y249" s="6">
        <f t="shared" si="46"/>
        <v>3628.1453600000004</v>
      </c>
      <c r="Z249" s="10">
        <f>Z250+Z261</f>
        <v>0</v>
      </c>
      <c r="AA249" s="6">
        <f t="shared" si="47"/>
        <v>3628.1453600000004</v>
      </c>
    </row>
    <row r="250" spans="1:27" ht="47.25" customHeight="1">
      <c r="A250" s="11" t="s">
        <v>392</v>
      </c>
      <c r="B250" s="9" t="s">
        <v>393</v>
      </c>
      <c r="C250" s="4"/>
      <c r="D250" s="6">
        <v>3628.1453600000004</v>
      </c>
      <c r="E250" s="10">
        <f>E251+E253+E255+E257+E259</f>
        <v>0</v>
      </c>
      <c r="F250" s="6">
        <f t="shared" si="50"/>
        <v>3628.1453600000004</v>
      </c>
      <c r="G250" s="10">
        <f>G251+G253+G255+G257+G259</f>
        <v>0</v>
      </c>
      <c r="H250" s="6">
        <f t="shared" si="51"/>
        <v>3628.1453600000004</v>
      </c>
      <c r="I250" s="10">
        <f>I251+I253+I255+I257+I259</f>
        <v>0</v>
      </c>
      <c r="J250" s="6">
        <f t="shared" si="48"/>
        <v>3628.1453600000004</v>
      </c>
      <c r="K250" s="10">
        <f>K251+K253+K255+K257+K259</f>
        <v>0</v>
      </c>
      <c r="L250" s="6">
        <f t="shared" si="43"/>
        <v>3628.1453600000004</v>
      </c>
      <c r="M250" s="10">
        <f>M251+M253+M255+M257+M259</f>
        <v>0</v>
      </c>
      <c r="N250" s="6">
        <f t="shared" si="44"/>
        <v>3628.1453600000004</v>
      </c>
      <c r="O250" s="10">
        <f>O251+O253+O255+O257+O259</f>
        <v>0</v>
      </c>
      <c r="P250" s="6">
        <f t="shared" si="45"/>
        <v>3628.1453600000004</v>
      </c>
      <c r="Q250" s="6">
        <v>3628.1453600000004</v>
      </c>
      <c r="R250" s="10">
        <f>R251+R253+R255+R257+R259</f>
        <v>0</v>
      </c>
      <c r="S250" s="6">
        <f t="shared" si="52"/>
        <v>3628.1453600000004</v>
      </c>
      <c r="T250" s="10">
        <f>T251+T253+T255+T257+T259</f>
        <v>0</v>
      </c>
      <c r="U250" s="6">
        <f t="shared" si="53"/>
        <v>3628.1453600000004</v>
      </c>
      <c r="V250" s="10">
        <f>V251+V253+V255+V257+V259</f>
        <v>0</v>
      </c>
      <c r="W250" s="6">
        <f t="shared" si="49"/>
        <v>3628.1453600000004</v>
      </c>
      <c r="X250" s="10">
        <f>X251+X253+X255+X257+X259</f>
        <v>0</v>
      </c>
      <c r="Y250" s="6">
        <f t="shared" si="46"/>
        <v>3628.1453600000004</v>
      </c>
      <c r="Z250" s="10">
        <f>Z251+Z253+Z255+Z257+Z259</f>
        <v>0</v>
      </c>
      <c r="AA250" s="6">
        <f t="shared" si="47"/>
        <v>3628.1453600000004</v>
      </c>
    </row>
    <row r="251" spans="1:27" ht="47.25" customHeight="1">
      <c r="A251" s="1" t="s">
        <v>274</v>
      </c>
      <c r="B251" s="3" t="s">
        <v>394</v>
      </c>
      <c r="C251" s="4"/>
      <c r="D251" s="6">
        <v>3428.14536</v>
      </c>
      <c r="E251" s="10">
        <f>E252</f>
        <v>0</v>
      </c>
      <c r="F251" s="6">
        <f t="shared" si="50"/>
        <v>3428.14536</v>
      </c>
      <c r="G251" s="10">
        <f>G252</f>
        <v>0</v>
      </c>
      <c r="H251" s="6">
        <f t="shared" si="51"/>
        <v>3428.14536</v>
      </c>
      <c r="I251" s="10">
        <f>I252</f>
        <v>0</v>
      </c>
      <c r="J251" s="6">
        <f t="shared" si="48"/>
        <v>3428.14536</v>
      </c>
      <c r="K251" s="10">
        <f>K252</f>
        <v>0</v>
      </c>
      <c r="L251" s="6">
        <f t="shared" si="43"/>
        <v>3428.14536</v>
      </c>
      <c r="M251" s="10">
        <f>M252</f>
        <v>0</v>
      </c>
      <c r="N251" s="6">
        <f t="shared" si="44"/>
        <v>3428.14536</v>
      </c>
      <c r="O251" s="10">
        <f>O252</f>
        <v>0</v>
      </c>
      <c r="P251" s="6">
        <f t="shared" si="45"/>
        <v>3428.14536</v>
      </c>
      <c r="Q251" s="6">
        <v>3428.14536</v>
      </c>
      <c r="R251" s="10">
        <f>R252</f>
        <v>0</v>
      </c>
      <c r="S251" s="6">
        <f t="shared" si="52"/>
        <v>3428.14536</v>
      </c>
      <c r="T251" s="10">
        <f>T252</f>
        <v>0</v>
      </c>
      <c r="U251" s="6">
        <f t="shared" si="53"/>
        <v>3428.14536</v>
      </c>
      <c r="V251" s="10">
        <f>V252</f>
        <v>0</v>
      </c>
      <c r="W251" s="6">
        <f t="shared" si="49"/>
        <v>3428.14536</v>
      </c>
      <c r="X251" s="10">
        <f>X252</f>
        <v>0</v>
      </c>
      <c r="Y251" s="6">
        <f t="shared" si="46"/>
        <v>3428.14536</v>
      </c>
      <c r="Z251" s="10">
        <f>Z252</f>
        <v>0</v>
      </c>
      <c r="AA251" s="6">
        <f t="shared" si="47"/>
        <v>3428.14536</v>
      </c>
    </row>
    <row r="252" spans="1:27" ht="47.25" customHeight="1">
      <c r="A252" s="1" t="s">
        <v>64</v>
      </c>
      <c r="B252" s="3" t="s">
        <v>394</v>
      </c>
      <c r="C252" s="4">
        <v>600</v>
      </c>
      <c r="D252" s="6">
        <v>3428.14536</v>
      </c>
      <c r="E252" s="10"/>
      <c r="F252" s="6">
        <f t="shared" si="50"/>
        <v>3428.14536</v>
      </c>
      <c r="G252" s="10"/>
      <c r="H252" s="6">
        <f t="shared" si="51"/>
        <v>3428.14536</v>
      </c>
      <c r="I252" s="10"/>
      <c r="J252" s="6">
        <f t="shared" si="48"/>
        <v>3428.14536</v>
      </c>
      <c r="K252" s="10"/>
      <c r="L252" s="6">
        <f t="shared" si="43"/>
        <v>3428.14536</v>
      </c>
      <c r="M252" s="10"/>
      <c r="N252" s="6">
        <f t="shared" si="44"/>
        <v>3428.14536</v>
      </c>
      <c r="O252" s="10"/>
      <c r="P252" s="6">
        <f t="shared" si="45"/>
        <v>3428.14536</v>
      </c>
      <c r="Q252" s="6">
        <v>3428.14536</v>
      </c>
      <c r="R252" s="10"/>
      <c r="S252" s="6">
        <f t="shared" si="52"/>
        <v>3428.14536</v>
      </c>
      <c r="T252" s="10"/>
      <c r="U252" s="6">
        <f t="shared" si="53"/>
        <v>3428.14536</v>
      </c>
      <c r="V252" s="10"/>
      <c r="W252" s="6">
        <f t="shared" si="49"/>
        <v>3428.14536</v>
      </c>
      <c r="X252" s="10"/>
      <c r="Y252" s="6">
        <f t="shared" si="46"/>
        <v>3428.14536</v>
      </c>
      <c r="Z252" s="10"/>
      <c r="AA252" s="6">
        <f t="shared" si="47"/>
        <v>3428.14536</v>
      </c>
    </row>
    <row r="253" spans="1:27" ht="82.5" customHeight="1">
      <c r="A253" s="1" t="s">
        <v>283</v>
      </c>
      <c r="B253" s="14" t="s">
        <v>395</v>
      </c>
      <c r="C253" s="4"/>
      <c r="D253" s="6">
        <v>200</v>
      </c>
      <c r="E253" s="10">
        <f>E254</f>
        <v>0</v>
      </c>
      <c r="F253" s="6">
        <f t="shared" si="50"/>
        <v>200</v>
      </c>
      <c r="G253" s="10">
        <f>G254</f>
        <v>0</v>
      </c>
      <c r="H253" s="6">
        <f t="shared" si="51"/>
        <v>200</v>
      </c>
      <c r="I253" s="10">
        <f>I254</f>
        <v>0</v>
      </c>
      <c r="J253" s="6">
        <f t="shared" si="48"/>
        <v>200</v>
      </c>
      <c r="K253" s="10">
        <f>K254</f>
        <v>0</v>
      </c>
      <c r="L253" s="6">
        <f t="shared" si="43"/>
        <v>200</v>
      </c>
      <c r="M253" s="10">
        <f>M254</f>
        <v>0</v>
      </c>
      <c r="N253" s="6">
        <f t="shared" si="44"/>
        <v>200</v>
      </c>
      <c r="O253" s="10">
        <f>O254</f>
        <v>0</v>
      </c>
      <c r="P253" s="6">
        <f t="shared" si="45"/>
        <v>200</v>
      </c>
      <c r="Q253" s="6">
        <v>200</v>
      </c>
      <c r="R253" s="10">
        <f>R254</f>
        <v>0</v>
      </c>
      <c r="S253" s="6">
        <f t="shared" si="52"/>
        <v>200</v>
      </c>
      <c r="T253" s="10">
        <f>T254</f>
        <v>0</v>
      </c>
      <c r="U253" s="6">
        <f t="shared" si="53"/>
        <v>200</v>
      </c>
      <c r="V253" s="10">
        <f>V254</f>
        <v>0</v>
      </c>
      <c r="W253" s="6">
        <f t="shared" si="49"/>
        <v>200</v>
      </c>
      <c r="X253" s="10">
        <f>X254</f>
        <v>0</v>
      </c>
      <c r="Y253" s="6">
        <f t="shared" si="46"/>
        <v>200</v>
      </c>
      <c r="Z253" s="10">
        <f>Z254</f>
        <v>0</v>
      </c>
      <c r="AA253" s="6">
        <f t="shared" si="47"/>
        <v>200</v>
      </c>
    </row>
    <row r="254" spans="1:27" ht="47.25" customHeight="1">
      <c r="A254" s="1" t="s">
        <v>64</v>
      </c>
      <c r="B254" s="14" t="s">
        <v>395</v>
      </c>
      <c r="C254" s="4">
        <v>600</v>
      </c>
      <c r="D254" s="6">
        <v>200</v>
      </c>
      <c r="E254" s="10"/>
      <c r="F254" s="6">
        <f t="shared" si="50"/>
        <v>200</v>
      </c>
      <c r="G254" s="10"/>
      <c r="H254" s="6">
        <f t="shared" si="51"/>
        <v>200</v>
      </c>
      <c r="I254" s="10"/>
      <c r="J254" s="6">
        <f t="shared" si="48"/>
        <v>200</v>
      </c>
      <c r="K254" s="10"/>
      <c r="L254" s="6">
        <f t="shared" si="43"/>
        <v>200</v>
      </c>
      <c r="M254" s="10"/>
      <c r="N254" s="6">
        <f t="shared" si="44"/>
        <v>200</v>
      </c>
      <c r="O254" s="10"/>
      <c r="P254" s="6">
        <f t="shared" si="45"/>
        <v>200</v>
      </c>
      <c r="Q254" s="6">
        <v>200</v>
      </c>
      <c r="R254" s="10"/>
      <c r="S254" s="6">
        <f t="shared" si="52"/>
        <v>200</v>
      </c>
      <c r="T254" s="10"/>
      <c r="U254" s="6">
        <f t="shared" si="53"/>
        <v>200</v>
      </c>
      <c r="V254" s="10"/>
      <c r="W254" s="6">
        <f t="shared" si="49"/>
        <v>200</v>
      </c>
      <c r="X254" s="10"/>
      <c r="Y254" s="6">
        <f t="shared" si="46"/>
        <v>200</v>
      </c>
      <c r="Z254" s="10"/>
      <c r="AA254" s="6">
        <f t="shared" si="47"/>
        <v>200</v>
      </c>
    </row>
    <row r="255" spans="1:27" ht="87.75" customHeight="1">
      <c r="A255" s="7" t="s">
        <v>282</v>
      </c>
      <c r="B255" s="14" t="s">
        <v>441</v>
      </c>
      <c r="C255" s="4"/>
      <c r="D255" s="6">
        <v>0</v>
      </c>
      <c r="E255" s="10">
        <f>E256</f>
        <v>0</v>
      </c>
      <c r="F255" s="6">
        <f t="shared" si="50"/>
        <v>0</v>
      </c>
      <c r="G255" s="10">
        <f>G256</f>
        <v>0</v>
      </c>
      <c r="H255" s="6">
        <f t="shared" si="51"/>
        <v>0</v>
      </c>
      <c r="I255" s="10">
        <f>I256</f>
        <v>0</v>
      </c>
      <c r="J255" s="6">
        <f t="shared" si="48"/>
        <v>0</v>
      </c>
      <c r="K255" s="10">
        <f>K256</f>
        <v>0</v>
      </c>
      <c r="L255" s="6">
        <f t="shared" si="43"/>
        <v>0</v>
      </c>
      <c r="M255" s="10">
        <f>M256</f>
        <v>0</v>
      </c>
      <c r="N255" s="6">
        <f t="shared" si="44"/>
        <v>0</v>
      </c>
      <c r="O255" s="10">
        <f>O256</f>
        <v>0</v>
      </c>
      <c r="P255" s="6">
        <f t="shared" si="45"/>
        <v>0</v>
      </c>
      <c r="Q255" s="6">
        <v>0</v>
      </c>
      <c r="R255" s="10">
        <f>R256</f>
        <v>0</v>
      </c>
      <c r="S255" s="6">
        <f t="shared" si="52"/>
        <v>0</v>
      </c>
      <c r="T255" s="10">
        <f>T256</f>
        <v>0</v>
      </c>
      <c r="U255" s="6">
        <f t="shared" si="53"/>
        <v>0</v>
      </c>
      <c r="V255" s="10">
        <f>V256</f>
        <v>0</v>
      </c>
      <c r="W255" s="6">
        <f t="shared" si="49"/>
        <v>0</v>
      </c>
      <c r="X255" s="10">
        <f>X256</f>
        <v>0</v>
      </c>
      <c r="Y255" s="6">
        <f t="shared" si="46"/>
        <v>0</v>
      </c>
      <c r="Z255" s="10">
        <f>Z256</f>
        <v>0</v>
      </c>
      <c r="AA255" s="6">
        <f t="shared" si="47"/>
        <v>0</v>
      </c>
    </row>
    <row r="256" spans="1:27" ht="47.25" customHeight="1">
      <c r="A256" s="7" t="s">
        <v>64</v>
      </c>
      <c r="B256" s="14" t="s">
        <v>441</v>
      </c>
      <c r="C256" s="4">
        <v>600</v>
      </c>
      <c r="D256" s="6">
        <v>0</v>
      </c>
      <c r="E256" s="10"/>
      <c r="F256" s="6">
        <f t="shared" si="50"/>
        <v>0</v>
      </c>
      <c r="G256" s="10"/>
      <c r="H256" s="6">
        <f t="shared" si="51"/>
        <v>0</v>
      </c>
      <c r="I256" s="10"/>
      <c r="J256" s="6">
        <f t="shared" si="48"/>
        <v>0</v>
      </c>
      <c r="K256" s="10"/>
      <c r="L256" s="6">
        <f t="shared" si="43"/>
        <v>0</v>
      </c>
      <c r="M256" s="10"/>
      <c r="N256" s="6">
        <f t="shared" si="44"/>
        <v>0</v>
      </c>
      <c r="O256" s="10"/>
      <c r="P256" s="6">
        <f t="shared" si="45"/>
        <v>0</v>
      </c>
      <c r="Q256" s="6">
        <v>0</v>
      </c>
      <c r="R256" s="10"/>
      <c r="S256" s="6">
        <f t="shared" si="52"/>
        <v>0</v>
      </c>
      <c r="T256" s="10"/>
      <c r="U256" s="6">
        <f t="shared" si="53"/>
        <v>0</v>
      </c>
      <c r="V256" s="10"/>
      <c r="W256" s="6">
        <f t="shared" si="49"/>
        <v>0</v>
      </c>
      <c r="X256" s="10"/>
      <c r="Y256" s="6">
        <f t="shared" si="46"/>
        <v>0</v>
      </c>
      <c r="Z256" s="10"/>
      <c r="AA256" s="6">
        <f t="shared" si="47"/>
        <v>0</v>
      </c>
    </row>
    <row r="257" spans="1:27" ht="53.25" customHeight="1">
      <c r="A257" s="7" t="s">
        <v>442</v>
      </c>
      <c r="B257" s="14" t="s">
        <v>461</v>
      </c>
      <c r="C257" s="4"/>
      <c r="D257" s="6">
        <v>0</v>
      </c>
      <c r="E257" s="10">
        <f>E258</f>
        <v>0</v>
      </c>
      <c r="F257" s="6">
        <f t="shared" si="50"/>
        <v>0</v>
      </c>
      <c r="G257" s="10">
        <f>G258</f>
        <v>0</v>
      </c>
      <c r="H257" s="6">
        <f t="shared" si="51"/>
        <v>0</v>
      </c>
      <c r="I257" s="10">
        <f>I258</f>
        <v>0</v>
      </c>
      <c r="J257" s="6">
        <f t="shared" si="48"/>
        <v>0</v>
      </c>
      <c r="K257" s="10">
        <f>K258</f>
        <v>0</v>
      </c>
      <c r="L257" s="6">
        <f t="shared" si="43"/>
        <v>0</v>
      </c>
      <c r="M257" s="10">
        <f>M258</f>
        <v>0</v>
      </c>
      <c r="N257" s="6">
        <f t="shared" si="44"/>
        <v>0</v>
      </c>
      <c r="O257" s="10">
        <f>O258</f>
        <v>0</v>
      </c>
      <c r="P257" s="6">
        <f t="shared" si="45"/>
        <v>0</v>
      </c>
      <c r="Q257" s="6">
        <v>0</v>
      </c>
      <c r="R257" s="10">
        <f>R258</f>
        <v>0</v>
      </c>
      <c r="S257" s="6">
        <f t="shared" si="52"/>
        <v>0</v>
      </c>
      <c r="T257" s="10">
        <f>T258</f>
        <v>0</v>
      </c>
      <c r="U257" s="6">
        <f t="shared" si="53"/>
        <v>0</v>
      </c>
      <c r="V257" s="10">
        <f>V258</f>
        <v>0</v>
      </c>
      <c r="W257" s="6">
        <f t="shared" si="49"/>
        <v>0</v>
      </c>
      <c r="X257" s="10">
        <f>X258</f>
        <v>0</v>
      </c>
      <c r="Y257" s="6">
        <f t="shared" si="46"/>
        <v>0</v>
      </c>
      <c r="Z257" s="10">
        <f>Z258</f>
        <v>0</v>
      </c>
      <c r="AA257" s="6">
        <f t="shared" si="47"/>
        <v>0</v>
      </c>
    </row>
    <row r="258" spans="1:27" ht="47.25" customHeight="1">
      <c r="A258" s="7" t="s">
        <v>64</v>
      </c>
      <c r="B258" s="14" t="s">
        <v>461</v>
      </c>
      <c r="C258" s="4">
        <v>600</v>
      </c>
      <c r="D258" s="6">
        <v>0</v>
      </c>
      <c r="E258" s="10"/>
      <c r="F258" s="6">
        <f t="shared" si="50"/>
        <v>0</v>
      </c>
      <c r="G258" s="10"/>
      <c r="H258" s="6">
        <f t="shared" si="51"/>
        <v>0</v>
      </c>
      <c r="I258" s="10"/>
      <c r="J258" s="6">
        <f t="shared" si="48"/>
        <v>0</v>
      </c>
      <c r="K258" s="10"/>
      <c r="L258" s="6">
        <f t="shared" si="43"/>
        <v>0</v>
      </c>
      <c r="M258" s="10"/>
      <c r="N258" s="6">
        <f t="shared" si="44"/>
        <v>0</v>
      </c>
      <c r="O258" s="10"/>
      <c r="P258" s="6">
        <f t="shared" si="45"/>
        <v>0</v>
      </c>
      <c r="Q258" s="6">
        <v>0</v>
      </c>
      <c r="R258" s="10"/>
      <c r="S258" s="6">
        <f t="shared" si="52"/>
        <v>0</v>
      </c>
      <c r="T258" s="10"/>
      <c r="U258" s="6">
        <f t="shared" si="53"/>
        <v>0</v>
      </c>
      <c r="V258" s="10"/>
      <c r="W258" s="6">
        <f t="shared" si="49"/>
        <v>0</v>
      </c>
      <c r="X258" s="10"/>
      <c r="Y258" s="6">
        <f t="shared" si="46"/>
        <v>0</v>
      </c>
      <c r="Z258" s="10"/>
      <c r="AA258" s="6">
        <f t="shared" si="47"/>
        <v>0</v>
      </c>
    </row>
    <row r="259" spans="1:27" ht="108" customHeight="1">
      <c r="A259" s="7" t="s">
        <v>494</v>
      </c>
      <c r="B259" s="3" t="s">
        <v>495</v>
      </c>
      <c r="C259" s="4"/>
      <c r="D259" s="6">
        <v>0</v>
      </c>
      <c r="E259" s="10">
        <f>E260</f>
        <v>0</v>
      </c>
      <c r="F259" s="6">
        <f t="shared" si="50"/>
        <v>0</v>
      </c>
      <c r="G259" s="10">
        <f>G260</f>
        <v>0</v>
      </c>
      <c r="H259" s="6">
        <f t="shared" si="51"/>
        <v>0</v>
      </c>
      <c r="I259" s="10">
        <f>I260</f>
        <v>0</v>
      </c>
      <c r="J259" s="6">
        <f t="shared" si="48"/>
        <v>0</v>
      </c>
      <c r="K259" s="10">
        <f>K260</f>
        <v>0</v>
      </c>
      <c r="L259" s="6">
        <f t="shared" si="43"/>
        <v>0</v>
      </c>
      <c r="M259" s="10">
        <f>M260</f>
        <v>0</v>
      </c>
      <c r="N259" s="6">
        <f t="shared" si="44"/>
        <v>0</v>
      </c>
      <c r="O259" s="10">
        <f>O260</f>
        <v>0</v>
      </c>
      <c r="P259" s="6">
        <f t="shared" si="45"/>
        <v>0</v>
      </c>
      <c r="Q259" s="6">
        <v>0</v>
      </c>
      <c r="R259" s="10">
        <f>R260</f>
        <v>0</v>
      </c>
      <c r="S259" s="6">
        <f t="shared" si="52"/>
        <v>0</v>
      </c>
      <c r="T259" s="10">
        <f>T260</f>
        <v>0</v>
      </c>
      <c r="U259" s="6">
        <f t="shared" si="53"/>
        <v>0</v>
      </c>
      <c r="V259" s="10">
        <f>V260</f>
        <v>0</v>
      </c>
      <c r="W259" s="6">
        <f t="shared" si="49"/>
        <v>0</v>
      </c>
      <c r="X259" s="10">
        <f>X260</f>
        <v>0</v>
      </c>
      <c r="Y259" s="6">
        <f t="shared" si="46"/>
        <v>0</v>
      </c>
      <c r="Z259" s="10">
        <f>Z260</f>
        <v>0</v>
      </c>
      <c r="AA259" s="6">
        <f t="shared" si="47"/>
        <v>0</v>
      </c>
    </row>
    <row r="260" spans="1:27" ht="47.25" customHeight="1">
      <c r="A260" s="1" t="s">
        <v>64</v>
      </c>
      <c r="B260" s="3" t="s">
        <v>495</v>
      </c>
      <c r="C260" s="4">
        <v>600</v>
      </c>
      <c r="D260" s="6">
        <v>0</v>
      </c>
      <c r="E260" s="10"/>
      <c r="F260" s="6">
        <f t="shared" si="50"/>
        <v>0</v>
      </c>
      <c r="G260" s="10"/>
      <c r="H260" s="6">
        <f t="shared" si="51"/>
        <v>0</v>
      </c>
      <c r="I260" s="10"/>
      <c r="J260" s="6">
        <f t="shared" si="48"/>
        <v>0</v>
      </c>
      <c r="K260" s="10"/>
      <c r="L260" s="6">
        <f t="shared" si="43"/>
        <v>0</v>
      </c>
      <c r="M260" s="10"/>
      <c r="N260" s="6">
        <f t="shared" si="44"/>
        <v>0</v>
      </c>
      <c r="O260" s="10"/>
      <c r="P260" s="6">
        <f t="shared" si="45"/>
        <v>0</v>
      </c>
      <c r="Q260" s="6">
        <v>0</v>
      </c>
      <c r="R260" s="10"/>
      <c r="S260" s="6">
        <f t="shared" si="52"/>
        <v>0</v>
      </c>
      <c r="T260" s="10"/>
      <c r="U260" s="6">
        <f t="shared" si="53"/>
        <v>0</v>
      </c>
      <c r="V260" s="10"/>
      <c r="W260" s="6">
        <f t="shared" si="49"/>
        <v>0</v>
      </c>
      <c r="X260" s="10"/>
      <c r="Y260" s="6">
        <f t="shared" si="46"/>
        <v>0</v>
      </c>
      <c r="Z260" s="10"/>
      <c r="AA260" s="6">
        <f t="shared" si="47"/>
        <v>0</v>
      </c>
    </row>
    <row r="261" spans="1:27" ht="93.75" customHeight="1">
      <c r="A261" s="1" t="s">
        <v>587</v>
      </c>
      <c r="B261" s="3" t="s">
        <v>588</v>
      </c>
      <c r="C261" s="4"/>
      <c r="D261" s="6"/>
      <c r="E261" s="10"/>
      <c r="F261" s="6">
        <f t="shared" si="50"/>
        <v>0</v>
      </c>
      <c r="G261" s="10">
        <f>G262</f>
        <v>0</v>
      </c>
      <c r="H261" s="6">
        <f t="shared" si="51"/>
        <v>0</v>
      </c>
      <c r="I261" s="10">
        <f>I262</f>
        <v>0</v>
      </c>
      <c r="J261" s="6">
        <f t="shared" si="48"/>
        <v>0</v>
      </c>
      <c r="K261" s="10">
        <f>K262</f>
        <v>0</v>
      </c>
      <c r="L261" s="6">
        <f t="shared" si="43"/>
        <v>0</v>
      </c>
      <c r="M261" s="10">
        <f>M262</f>
        <v>0</v>
      </c>
      <c r="N261" s="6">
        <f t="shared" si="44"/>
        <v>0</v>
      </c>
      <c r="O261" s="10">
        <f>O262</f>
        <v>0</v>
      </c>
      <c r="P261" s="6">
        <f t="shared" si="45"/>
        <v>0</v>
      </c>
      <c r="Q261" s="6"/>
      <c r="R261" s="10"/>
      <c r="S261" s="6">
        <f t="shared" si="52"/>
        <v>0</v>
      </c>
      <c r="T261" s="10">
        <f>T262</f>
        <v>0</v>
      </c>
      <c r="U261" s="6">
        <f t="shared" si="53"/>
        <v>0</v>
      </c>
      <c r="V261" s="10">
        <f>V262</f>
        <v>0</v>
      </c>
      <c r="W261" s="6">
        <f t="shared" si="49"/>
        <v>0</v>
      </c>
      <c r="X261" s="10">
        <f>X262</f>
        <v>0</v>
      </c>
      <c r="Y261" s="6">
        <f t="shared" si="46"/>
        <v>0</v>
      </c>
      <c r="Z261" s="10">
        <f>Z262</f>
        <v>0</v>
      </c>
      <c r="AA261" s="6">
        <f t="shared" si="47"/>
        <v>0</v>
      </c>
    </row>
    <row r="262" spans="1:27" ht="93.75" customHeight="1">
      <c r="A262" s="1" t="s">
        <v>589</v>
      </c>
      <c r="B262" s="3" t="s">
        <v>590</v>
      </c>
      <c r="C262" s="4"/>
      <c r="D262" s="6"/>
      <c r="E262" s="10"/>
      <c r="F262" s="6">
        <f t="shared" si="50"/>
        <v>0</v>
      </c>
      <c r="G262" s="10">
        <f>G263</f>
        <v>0</v>
      </c>
      <c r="H262" s="6">
        <f t="shared" si="51"/>
        <v>0</v>
      </c>
      <c r="I262" s="10">
        <f>I263</f>
        <v>0</v>
      </c>
      <c r="J262" s="6">
        <f t="shared" si="48"/>
        <v>0</v>
      </c>
      <c r="K262" s="10">
        <f>K263</f>
        <v>0</v>
      </c>
      <c r="L262" s="6">
        <f t="shared" si="43"/>
        <v>0</v>
      </c>
      <c r="M262" s="10">
        <f>M263</f>
        <v>0</v>
      </c>
      <c r="N262" s="6">
        <f t="shared" si="44"/>
        <v>0</v>
      </c>
      <c r="O262" s="10">
        <f>O263</f>
        <v>0</v>
      </c>
      <c r="P262" s="6">
        <f t="shared" si="45"/>
        <v>0</v>
      </c>
      <c r="Q262" s="6"/>
      <c r="R262" s="10"/>
      <c r="S262" s="6">
        <f t="shared" si="52"/>
        <v>0</v>
      </c>
      <c r="T262" s="10">
        <f>T263</f>
        <v>0</v>
      </c>
      <c r="U262" s="6">
        <f t="shared" si="53"/>
        <v>0</v>
      </c>
      <c r="V262" s="10">
        <f>V263</f>
        <v>0</v>
      </c>
      <c r="W262" s="6">
        <f t="shared" si="49"/>
        <v>0</v>
      </c>
      <c r="X262" s="10">
        <f>X263</f>
        <v>0</v>
      </c>
      <c r="Y262" s="6">
        <f t="shared" si="46"/>
        <v>0</v>
      </c>
      <c r="Z262" s="10">
        <f>Z263</f>
        <v>0</v>
      </c>
      <c r="AA262" s="6">
        <f t="shared" si="47"/>
        <v>0</v>
      </c>
    </row>
    <row r="263" spans="1:27" ht="47.25" customHeight="1">
      <c r="A263" s="1" t="s">
        <v>64</v>
      </c>
      <c r="B263" s="3" t="s">
        <v>590</v>
      </c>
      <c r="C263" s="4">
        <v>600</v>
      </c>
      <c r="D263" s="6"/>
      <c r="E263" s="10"/>
      <c r="F263" s="6">
        <f t="shared" si="50"/>
        <v>0</v>
      </c>
      <c r="G263" s="10"/>
      <c r="H263" s="6">
        <f t="shared" si="51"/>
        <v>0</v>
      </c>
      <c r="I263" s="10"/>
      <c r="J263" s="6">
        <f t="shared" si="48"/>
        <v>0</v>
      </c>
      <c r="K263" s="10"/>
      <c r="L263" s="6">
        <f t="shared" si="43"/>
        <v>0</v>
      </c>
      <c r="M263" s="10"/>
      <c r="N263" s="6">
        <f t="shared" si="44"/>
        <v>0</v>
      </c>
      <c r="O263" s="10"/>
      <c r="P263" s="6">
        <f t="shared" si="45"/>
        <v>0</v>
      </c>
      <c r="Q263" s="6"/>
      <c r="R263" s="10"/>
      <c r="S263" s="6">
        <f t="shared" si="52"/>
        <v>0</v>
      </c>
      <c r="T263" s="10"/>
      <c r="U263" s="6">
        <f t="shared" si="53"/>
        <v>0</v>
      </c>
      <c r="V263" s="10"/>
      <c r="W263" s="6">
        <f t="shared" si="49"/>
        <v>0</v>
      </c>
      <c r="X263" s="10"/>
      <c r="Y263" s="6">
        <f t="shared" si="46"/>
        <v>0</v>
      </c>
      <c r="Z263" s="10"/>
      <c r="AA263" s="6">
        <f t="shared" si="47"/>
        <v>0</v>
      </c>
    </row>
    <row r="264" spans="1:27" ht="33" customHeight="1">
      <c r="A264" s="11" t="s">
        <v>580</v>
      </c>
      <c r="B264" s="9" t="s">
        <v>581</v>
      </c>
      <c r="C264" s="4"/>
      <c r="D264" s="6">
        <v>0</v>
      </c>
      <c r="E264" s="10">
        <f>E265</f>
        <v>0</v>
      </c>
      <c r="F264" s="6">
        <f t="shared" si="50"/>
        <v>0</v>
      </c>
      <c r="G264" s="10">
        <f>G265</f>
        <v>0</v>
      </c>
      <c r="H264" s="6">
        <f t="shared" si="51"/>
        <v>0</v>
      </c>
      <c r="I264" s="10">
        <f>I265</f>
        <v>0</v>
      </c>
      <c r="J264" s="6">
        <f t="shared" si="48"/>
        <v>0</v>
      </c>
      <c r="K264" s="10">
        <f>K265</f>
        <v>0</v>
      </c>
      <c r="L264" s="6">
        <f t="shared" si="43"/>
        <v>0</v>
      </c>
      <c r="M264" s="10">
        <f>M265</f>
        <v>0</v>
      </c>
      <c r="N264" s="6">
        <f t="shared" si="44"/>
        <v>0</v>
      </c>
      <c r="O264" s="10">
        <f>O265</f>
        <v>0</v>
      </c>
      <c r="P264" s="6">
        <f t="shared" si="45"/>
        <v>0</v>
      </c>
      <c r="Q264" s="6">
        <v>0</v>
      </c>
      <c r="R264" s="10">
        <f>R265</f>
        <v>0</v>
      </c>
      <c r="S264" s="6">
        <f t="shared" si="52"/>
        <v>0</v>
      </c>
      <c r="T264" s="10">
        <f>T265</f>
        <v>0</v>
      </c>
      <c r="U264" s="6">
        <f t="shared" si="53"/>
        <v>0</v>
      </c>
      <c r="V264" s="10">
        <f>V265</f>
        <v>0</v>
      </c>
      <c r="W264" s="6">
        <f t="shared" si="49"/>
        <v>0</v>
      </c>
      <c r="X264" s="10">
        <f>X265</f>
        <v>0</v>
      </c>
      <c r="Y264" s="6">
        <f t="shared" si="46"/>
        <v>0</v>
      </c>
      <c r="Z264" s="10">
        <f>Z265</f>
        <v>0</v>
      </c>
      <c r="AA264" s="6">
        <f t="shared" si="47"/>
        <v>0</v>
      </c>
    </row>
    <row r="265" spans="1:27" ht="33" customHeight="1">
      <c r="A265" s="1" t="s">
        <v>582</v>
      </c>
      <c r="B265" s="9" t="s">
        <v>583</v>
      </c>
      <c r="C265" s="4"/>
      <c r="D265" s="6">
        <v>0</v>
      </c>
      <c r="E265" s="10">
        <f>E266</f>
        <v>0</v>
      </c>
      <c r="F265" s="6">
        <f t="shared" si="50"/>
        <v>0</v>
      </c>
      <c r="G265" s="10">
        <f>G266</f>
        <v>0</v>
      </c>
      <c r="H265" s="6">
        <f t="shared" si="51"/>
        <v>0</v>
      </c>
      <c r="I265" s="10">
        <f>I266</f>
        <v>0</v>
      </c>
      <c r="J265" s="6">
        <f t="shared" si="48"/>
        <v>0</v>
      </c>
      <c r="K265" s="10">
        <f>K266</f>
        <v>0</v>
      </c>
      <c r="L265" s="6">
        <f t="shared" si="43"/>
        <v>0</v>
      </c>
      <c r="M265" s="10">
        <f>M266</f>
        <v>0</v>
      </c>
      <c r="N265" s="6">
        <f t="shared" si="44"/>
        <v>0</v>
      </c>
      <c r="O265" s="10">
        <f>O266</f>
        <v>0</v>
      </c>
      <c r="P265" s="6">
        <f t="shared" si="45"/>
        <v>0</v>
      </c>
      <c r="Q265" s="6">
        <v>0</v>
      </c>
      <c r="R265" s="10">
        <f>R266</f>
        <v>0</v>
      </c>
      <c r="S265" s="6">
        <f t="shared" si="52"/>
        <v>0</v>
      </c>
      <c r="T265" s="10">
        <f>T266</f>
        <v>0</v>
      </c>
      <c r="U265" s="6">
        <f t="shared" si="53"/>
        <v>0</v>
      </c>
      <c r="V265" s="10">
        <f>V266</f>
        <v>0</v>
      </c>
      <c r="W265" s="6">
        <f t="shared" si="49"/>
        <v>0</v>
      </c>
      <c r="X265" s="10">
        <f>X266</f>
        <v>0</v>
      </c>
      <c r="Y265" s="6">
        <f t="shared" si="46"/>
        <v>0</v>
      </c>
      <c r="Z265" s="10">
        <f>Z266</f>
        <v>0</v>
      </c>
      <c r="AA265" s="6">
        <f t="shared" si="47"/>
        <v>0</v>
      </c>
    </row>
    <row r="266" spans="1:27" ht="26.25" customHeight="1">
      <c r="A266" s="1" t="s">
        <v>584</v>
      </c>
      <c r="B266" s="3" t="s">
        <v>585</v>
      </c>
      <c r="C266" s="4"/>
      <c r="D266" s="6">
        <v>0</v>
      </c>
      <c r="E266" s="10">
        <f>E267</f>
        <v>0</v>
      </c>
      <c r="F266" s="6">
        <f t="shared" si="50"/>
        <v>0</v>
      </c>
      <c r="G266" s="10">
        <f>G267</f>
        <v>0</v>
      </c>
      <c r="H266" s="6">
        <f t="shared" si="51"/>
        <v>0</v>
      </c>
      <c r="I266" s="10">
        <f>I267</f>
        <v>0</v>
      </c>
      <c r="J266" s="6">
        <f t="shared" si="48"/>
        <v>0</v>
      </c>
      <c r="K266" s="10">
        <f>K267</f>
        <v>0</v>
      </c>
      <c r="L266" s="6">
        <f t="shared" si="43"/>
        <v>0</v>
      </c>
      <c r="M266" s="10">
        <f>M267</f>
        <v>0</v>
      </c>
      <c r="N266" s="6">
        <f t="shared" si="44"/>
        <v>0</v>
      </c>
      <c r="O266" s="10">
        <f>O267</f>
        <v>0</v>
      </c>
      <c r="P266" s="6">
        <f t="shared" si="45"/>
        <v>0</v>
      </c>
      <c r="Q266" s="6">
        <v>0</v>
      </c>
      <c r="R266" s="10">
        <f>R267</f>
        <v>0</v>
      </c>
      <c r="S266" s="6">
        <f t="shared" si="52"/>
        <v>0</v>
      </c>
      <c r="T266" s="10">
        <f>T267</f>
        <v>0</v>
      </c>
      <c r="U266" s="6">
        <f t="shared" si="53"/>
        <v>0</v>
      </c>
      <c r="V266" s="10">
        <f>V267</f>
        <v>0</v>
      </c>
      <c r="W266" s="6">
        <f t="shared" si="49"/>
        <v>0</v>
      </c>
      <c r="X266" s="10">
        <f>X267</f>
        <v>0</v>
      </c>
      <c r="Y266" s="6">
        <f t="shared" si="46"/>
        <v>0</v>
      </c>
      <c r="Z266" s="10">
        <f>Z267</f>
        <v>0</v>
      </c>
      <c r="AA266" s="6">
        <f t="shared" si="47"/>
        <v>0</v>
      </c>
    </row>
    <row r="267" spans="1:27" ht="47.25" customHeight="1">
      <c r="A267" s="1" t="s">
        <v>64</v>
      </c>
      <c r="B267" s="3" t="s">
        <v>585</v>
      </c>
      <c r="C267" s="4">
        <v>600</v>
      </c>
      <c r="D267" s="6">
        <v>0</v>
      </c>
      <c r="E267" s="10"/>
      <c r="F267" s="6">
        <f t="shared" si="50"/>
        <v>0</v>
      </c>
      <c r="G267" s="10"/>
      <c r="H267" s="6">
        <f t="shared" si="51"/>
        <v>0</v>
      </c>
      <c r="I267" s="10"/>
      <c r="J267" s="6">
        <f t="shared" si="48"/>
        <v>0</v>
      </c>
      <c r="K267" s="10"/>
      <c r="L267" s="6">
        <f t="shared" si="43"/>
        <v>0</v>
      </c>
      <c r="M267" s="10"/>
      <c r="N267" s="6">
        <f t="shared" si="44"/>
        <v>0</v>
      </c>
      <c r="O267" s="10"/>
      <c r="P267" s="6">
        <f t="shared" si="45"/>
        <v>0</v>
      </c>
      <c r="Q267" s="6">
        <v>0</v>
      </c>
      <c r="R267" s="10"/>
      <c r="S267" s="6">
        <f t="shared" si="52"/>
        <v>0</v>
      </c>
      <c r="T267" s="10"/>
      <c r="U267" s="6">
        <f t="shared" si="53"/>
        <v>0</v>
      </c>
      <c r="V267" s="10"/>
      <c r="W267" s="6">
        <f t="shared" si="49"/>
        <v>0</v>
      </c>
      <c r="X267" s="10"/>
      <c r="Y267" s="6">
        <f t="shared" si="46"/>
        <v>0</v>
      </c>
      <c r="Z267" s="10"/>
      <c r="AA267" s="6">
        <f t="shared" si="47"/>
        <v>0</v>
      </c>
    </row>
    <row r="268" spans="1:27" ht="93.75" customHeight="1">
      <c r="A268" s="8" t="s">
        <v>5</v>
      </c>
      <c r="B268" s="9" t="s">
        <v>103</v>
      </c>
      <c r="C268" s="4"/>
      <c r="D268" s="6">
        <v>1193</v>
      </c>
      <c r="E268" s="10">
        <f>E269</f>
        <v>0</v>
      </c>
      <c r="F268" s="6">
        <f t="shared" si="50"/>
        <v>1193</v>
      </c>
      <c r="G268" s="10">
        <f>G269</f>
        <v>0</v>
      </c>
      <c r="H268" s="6">
        <f t="shared" si="51"/>
        <v>1193</v>
      </c>
      <c r="I268" s="10">
        <f>I269</f>
        <v>0</v>
      </c>
      <c r="J268" s="6">
        <f t="shared" si="48"/>
        <v>1193</v>
      </c>
      <c r="K268" s="10">
        <f>K269</f>
        <v>0</v>
      </c>
      <c r="L268" s="6">
        <f t="shared" si="43"/>
        <v>1193</v>
      </c>
      <c r="M268" s="10">
        <f>M269+M283</f>
        <v>0</v>
      </c>
      <c r="N268" s="6">
        <f t="shared" si="44"/>
        <v>1193</v>
      </c>
      <c r="O268" s="10">
        <f>O269+O283</f>
        <v>0</v>
      </c>
      <c r="P268" s="6">
        <f t="shared" si="45"/>
        <v>1193</v>
      </c>
      <c r="Q268" s="6">
        <v>1193</v>
      </c>
      <c r="R268" s="10">
        <f>R269</f>
        <v>0</v>
      </c>
      <c r="S268" s="6">
        <f t="shared" si="52"/>
        <v>1193</v>
      </c>
      <c r="T268" s="10">
        <f>T269</f>
        <v>0</v>
      </c>
      <c r="U268" s="6">
        <f t="shared" si="53"/>
        <v>1193</v>
      </c>
      <c r="V268" s="10">
        <f>V269</f>
        <v>0</v>
      </c>
      <c r="W268" s="6">
        <f t="shared" si="49"/>
        <v>1193</v>
      </c>
      <c r="X268" s="10">
        <f>X269</f>
        <v>0</v>
      </c>
      <c r="Y268" s="6">
        <f t="shared" si="46"/>
        <v>1193</v>
      </c>
      <c r="Z268" s="10">
        <f>Z269+Z283</f>
        <v>0</v>
      </c>
      <c r="AA268" s="6">
        <f t="shared" si="47"/>
        <v>1193</v>
      </c>
    </row>
    <row r="269" spans="1:27" ht="72" customHeight="1">
      <c r="A269" s="16" t="s">
        <v>104</v>
      </c>
      <c r="B269" s="9" t="s">
        <v>107</v>
      </c>
      <c r="C269" s="4"/>
      <c r="D269" s="6">
        <v>1193</v>
      </c>
      <c r="E269" s="10">
        <f>E270+E274+E279</f>
        <v>0</v>
      </c>
      <c r="F269" s="6">
        <f t="shared" si="50"/>
        <v>1193</v>
      </c>
      <c r="G269" s="10">
        <f>G270+G274+G279</f>
        <v>0</v>
      </c>
      <c r="H269" s="6">
        <f t="shared" si="51"/>
        <v>1193</v>
      </c>
      <c r="I269" s="10">
        <f>I270+I274+I279</f>
        <v>0</v>
      </c>
      <c r="J269" s="6">
        <f t="shared" si="48"/>
        <v>1193</v>
      </c>
      <c r="K269" s="10">
        <f>K270+K274+K279</f>
        <v>0</v>
      </c>
      <c r="L269" s="6">
        <f t="shared" si="43"/>
        <v>1193</v>
      </c>
      <c r="M269" s="10">
        <f>M270+M274+M279</f>
        <v>0</v>
      </c>
      <c r="N269" s="6">
        <f t="shared" si="44"/>
        <v>1193</v>
      </c>
      <c r="O269" s="10">
        <f>O270+O274+O279</f>
        <v>0</v>
      </c>
      <c r="P269" s="6">
        <f t="shared" si="45"/>
        <v>1193</v>
      </c>
      <c r="Q269" s="6">
        <v>1193</v>
      </c>
      <c r="R269" s="10">
        <f>R270+R274+R279</f>
        <v>0</v>
      </c>
      <c r="S269" s="6">
        <f t="shared" si="52"/>
        <v>1193</v>
      </c>
      <c r="T269" s="10">
        <f>T270+T274+T279</f>
        <v>0</v>
      </c>
      <c r="U269" s="6">
        <f t="shared" si="53"/>
        <v>1193</v>
      </c>
      <c r="V269" s="10">
        <f>V270+V274+V279</f>
        <v>0</v>
      </c>
      <c r="W269" s="6">
        <f t="shared" si="49"/>
        <v>1193</v>
      </c>
      <c r="X269" s="10">
        <f>X270+X274+X279</f>
        <v>0</v>
      </c>
      <c r="Y269" s="6">
        <f t="shared" si="46"/>
        <v>1193</v>
      </c>
      <c r="Z269" s="10">
        <f>Z270+Z274+Z279</f>
        <v>0</v>
      </c>
      <c r="AA269" s="6">
        <f t="shared" si="47"/>
        <v>1193</v>
      </c>
    </row>
    <row r="270" spans="1:27" ht="59.25" customHeight="1">
      <c r="A270" s="12" t="s">
        <v>105</v>
      </c>
      <c r="B270" s="3" t="s">
        <v>108</v>
      </c>
      <c r="C270" s="4"/>
      <c r="D270" s="6">
        <v>454.05</v>
      </c>
      <c r="E270" s="10">
        <f>E271</f>
        <v>0</v>
      </c>
      <c r="F270" s="6">
        <f t="shared" si="50"/>
        <v>454.05</v>
      </c>
      <c r="G270" s="10">
        <f>G271</f>
        <v>0</v>
      </c>
      <c r="H270" s="6">
        <f t="shared" si="51"/>
        <v>454.05</v>
      </c>
      <c r="I270" s="10">
        <f>I271</f>
        <v>0</v>
      </c>
      <c r="J270" s="6">
        <f t="shared" si="48"/>
        <v>454.05</v>
      </c>
      <c r="K270" s="10">
        <f>K271</f>
        <v>0</v>
      </c>
      <c r="L270" s="6">
        <f t="shared" si="43"/>
        <v>454.05</v>
      </c>
      <c r="M270" s="10">
        <f>M271</f>
        <v>0</v>
      </c>
      <c r="N270" s="6">
        <f t="shared" si="44"/>
        <v>454.05</v>
      </c>
      <c r="O270" s="10">
        <f>O271</f>
        <v>0</v>
      </c>
      <c r="P270" s="6">
        <f t="shared" si="45"/>
        <v>454.05</v>
      </c>
      <c r="Q270" s="6">
        <v>454.05</v>
      </c>
      <c r="R270" s="10">
        <f>R271</f>
        <v>0</v>
      </c>
      <c r="S270" s="6">
        <f t="shared" si="52"/>
        <v>454.05</v>
      </c>
      <c r="T270" s="10">
        <f>T271</f>
        <v>0</v>
      </c>
      <c r="U270" s="6">
        <f t="shared" si="53"/>
        <v>454.05</v>
      </c>
      <c r="V270" s="10">
        <f>V271</f>
        <v>0</v>
      </c>
      <c r="W270" s="6">
        <f t="shared" si="49"/>
        <v>454.05</v>
      </c>
      <c r="X270" s="10">
        <f>X271</f>
        <v>0</v>
      </c>
      <c r="Y270" s="6">
        <f t="shared" si="46"/>
        <v>454.05</v>
      </c>
      <c r="Z270" s="10">
        <f>Z271</f>
        <v>0</v>
      </c>
      <c r="AA270" s="6">
        <f t="shared" si="47"/>
        <v>454.05</v>
      </c>
    </row>
    <row r="271" spans="1:27" ht="51.75" customHeight="1">
      <c r="A271" s="1" t="s">
        <v>106</v>
      </c>
      <c r="B271" s="3" t="s">
        <v>109</v>
      </c>
      <c r="C271" s="4"/>
      <c r="D271" s="6">
        <v>454.05</v>
      </c>
      <c r="E271" s="10">
        <f>E272+E273</f>
        <v>0</v>
      </c>
      <c r="F271" s="6">
        <f t="shared" si="50"/>
        <v>454.05</v>
      </c>
      <c r="G271" s="10">
        <f>G272+G273</f>
        <v>0</v>
      </c>
      <c r="H271" s="6">
        <f t="shared" si="51"/>
        <v>454.05</v>
      </c>
      <c r="I271" s="10">
        <f>I272+I273</f>
        <v>0</v>
      </c>
      <c r="J271" s="6">
        <f t="shared" si="48"/>
        <v>454.05</v>
      </c>
      <c r="K271" s="10">
        <f>K272+K273</f>
        <v>0</v>
      </c>
      <c r="L271" s="6">
        <f t="shared" si="43"/>
        <v>454.05</v>
      </c>
      <c r="M271" s="10">
        <f>M272+M273</f>
        <v>0</v>
      </c>
      <c r="N271" s="6">
        <f t="shared" si="44"/>
        <v>454.05</v>
      </c>
      <c r="O271" s="10">
        <f>O272+O273</f>
        <v>0</v>
      </c>
      <c r="P271" s="6">
        <f t="shared" si="45"/>
        <v>454.05</v>
      </c>
      <c r="Q271" s="6">
        <v>454.05</v>
      </c>
      <c r="R271" s="10">
        <f>R272+R273</f>
        <v>0</v>
      </c>
      <c r="S271" s="6">
        <f t="shared" si="52"/>
        <v>454.05</v>
      </c>
      <c r="T271" s="10">
        <f>T272+T273</f>
        <v>0</v>
      </c>
      <c r="U271" s="6">
        <f t="shared" si="53"/>
        <v>454.05</v>
      </c>
      <c r="V271" s="10">
        <f>V272+V273</f>
        <v>0</v>
      </c>
      <c r="W271" s="6">
        <f t="shared" si="49"/>
        <v>454.05</v>
      </c>
      <c r="X271" s="10">
        <f>X272+X273</f>
        <v>0</v>
      </c>
      <c r="Y271" s="6">
        <f t="shared" si="46"/>
        <v>454.05</v>
      </c>
      <c r="Z271" s="10">
        <f>Z272+Z273</f>
        <v>0</v>
      </c>
      <c r="AA271" s="6">
        <f t="shared" si="47"/>
        <v>454.05</v>
      </c>
    </row>
    <row r="272" spans="1:27" ht="86.25" customHeight="1">
      <c r="A272" s="1" t="s">
        <v>110</v>
      </c>
      <c r="B272" s="3" t="s">
        <v>109</v>
      </c>
      <c r="C272" s="4">
        <v>100</v>
      </c>
      <c r="D272" s="6">
        <v>339.05</v>
      </c>
      <c r="E272" s="10"/>
      <c r="F272" s="6">
        <f t="shared" si="50"/>
        <v>339.05</v>
      </c>
      <c r="G272" s="10"/>
      <c r="H272" s="6">
        <f t="shared" si="51"/>
        <v>339.05</v>
      </c>
      <c r="I272" s="10"/>
      <c r="J272" s="6">
        <f t="shared" si="48"/>
        <v>339.05</v>
      </c>
      <c r="K272" s="10"/>
      <c r="L272" s="6">
        <f t="shared" si="43"/>
        <v>339.05</v>
      </c>
      <c r="M272" s="10"/>
      <c r="N272" s="6">
        <f t="shared" si="44"/>
        <v>339.05</v>
      </c>
      <c r="O272" s="10"/>
      <c r="P272" s="6">
        <f t="shared" si="45"/>
        <v>339.05</v>
      </c>
      <c r="Q272" s="6">
        <v>339.05</v>
      </c>
      <c r="R272" s="10"/>
      <c r="S272" s="6">
        <f t="shared" si="52"/>
        <v>339.05</v>
      </c>
      <c r="T272" s="10"/>
      <c r="U272" s="6">
        <f t="shared" si="53"/>
        <v>339.05</v>
      </c>
      <c r="V272" s="10"/>
      <c r="W272" s="6">
        <f t="shared" si="49"/>
        <v>339.05</v>
      </c>
      <c r="X272" s="10"/>
      <c r="Y272" s="6">
        <f t="shared" si="46"/>
        <v>339.05</v>
      </c>
      <c r="Z272" s="10"/>
      <c r="AA272" s="6">
        <f t="shared" si="47"/>
        <v>339.05</v>
      </c>
    </row>
    <row r="273" spans="1:27" ht="48.75" customHeight="1">
      <c r="A273" s="1" t="s">
        <v>35</v>
      </c>
      <c r="B273" s="3" t="s">
        <v>109</v>
      </c>
      <c r="C273" s="4">
        <v>200</v>
      </c>
      <c r="D273" s="6">
        <v>115</v>
      </c>
      <c r="E273" s="10"/>
      <c r="F273" s="6">
        <f t="shared" si="50"/>
        <v>115</v>
      </c>
      <c r="G273" s="10"/>
      <c r="H273" s="6">
        <f t="shared" si="51"/>
        <v>115</v>
      </c>
      <c r="I273" s="10"/>
      <c r="J273" s="6">
        <f t="shared" si="48"/>
        <v>115</v>
      </c>
      <c r="K273" s="10"/>
      <c r="L273" s="6">
        <f t="shared" si="43"/>
        <v>115</v>
      </c>
      <c r="M273" s="10"/>
      <c r="N273" s="6">
        <f t="shared" si="44"/>
        <v>115</v>
      </c>
      <c r="O273" s="10"/>
      <c r="P273" s="6">
        <f t="shared" si="45"/>
        <v>115</v>
      </c>
      <c r="Q273" s="6">
        <v>115</v>
      </c>
      <c r="R273" s="10"/>
      <c r="S273" s="6">
        <f t="shared" si="52"/>
        <v>115</v>
      </c>
      <c r="T273" s="10"/>
      <c r="U273" s="6">
        <f t="shared" si="53"/>
        <v>115</v>
      </c>
      <c r="V273" s="10"/>
      <c r="W273" s="6">
        <f t="shared" si="49"/>
        <v>115</v>
      </c>
      <c r="X273" s="10"/>
      <c r="Y273" s="6">
        <f t="shared" si="46"/>
        <v>115</v>
      </c>
      <c r="Z273" s="10"/>
      <c r="AA273" s="6">
        <f t="shared" si="47"/>
        <v>115</v>
      </c>
    </row>
    <row r="274" spans="1:27" ht="45.75" customHeight="1">
      <c r="A274" s="12" t="s">
        <v>111</v>
      </c>
      <c r="B274" s="3" t="s">
        <v>113</v>
      </c>
      <c r="C274" s="4"/>
      <c r="D274" s="6">
        <v>550</v>
      </c>
      <c r="E274" s="10">
        <f>E275</f>
        <v>0</v>
      </c>
      <c r="F274" s="6">
        <f t="shared" si="50"/>
        <v>550</v>
      </c>
      <c r="G274" s="10">
        <f>G275</f>
        <v>0</v>
      </c>
      <c r="H274" s="6">
        <f t="shared" si="51"/>
        <v>550</v>
      </c>
      <c r="I274" s="10">
        <f>I275</f>
        <v>0</v>
      </c>
      <c r="J274" s="6">
        <f t="shared" si="48"/>
        <v>550</v>
      </c>
      <c r="K274" s="10">
        <f>K275</f>
        <v>0</v>
      </c>
      <c r="L274" s="6">
        <f t="shared" si="43"/>
        <v>550</v>
      </c>
      <c r="M274" s="10">
        <f>M275</f>
        <v>0</v>
      </c>
      <c r="N274" s="6">
        <f t="shared" si="44"/>
        <v>550</v>
      </c>
      <c r="O274" s="10">
        <f>O275</f>
        <v>0</v>
      </c>
      <c r="P274" s="6">
        <f t="shared" si="45"/>
        <v>550</v>
      </c>
      <c r="Q274" s="6">
        <v>550</v>
      </c>
      <c r="R274" s="10">
        <f>R275</f>
        <v>0</v>
      </c>
      <c r="S274" s="6">
        <f t="shared" si="52"/>
        <v>550</v>
      </c>
      <c r="T274" s="10">
        <f>T275</f>
        <v>0</v>
      </c>
      <c r="U274" s="6">
        <f t="shared" si="53"/>
        <v>550</v>
      </c>
      <c r="V274" s="10">
        <f>V275</f>
        <v>0</v>
      </c>
      <c r="W274" s="6">
        <f t="shared" si="49"/>
        <v>550</v>
      </c>
      <c r="X274" s="10">
        <f>X275</f>
        <v>0</v>
      </c>
      <c r="Y274" s="6">
        <f t="shared" si="46"/>
        <v>550</v>
      </c>
      <c r="Z274" s="10">
        <f>Z275</f>
        <v>0</v>
      </c>
      <c r="AA274" s="6">
        <f t="shared" si="47"/>
        <v>550</v>
      </c>
    </row>
    <row r="275" spans="1:27" ht="48" customHeight="1">
      <c r="A275" s="12" t="s">
        <v>112</v>
      </c>
      <c r="B275" s="3" t="s">
        <v>114</v>
      </c>
      <c r="C275" s="4"/>
      <c r="D275" s="6">
        <v>550</v>
      </c>
      <c r="E275" s="10">
        <f>E276+E277+E278</f>
        <v>0</v>
      </c>
      <c r="F275" s="6">
        <f t="shared" si="50"/>
        <v>550</v>
      </c>
      <c r="G275" s="10">
        <f>G276+G277+G278</f>
        <v>0</v>
      </c>
      <c r="H275" s="6">
        <f t="shared" si="51"/>
        <v>550</v>
      </c>
      <c r="I275" s="10">
        <f>I276+I277+I278</f>
        <v>0</v>
      </c>
      <c r="J275" s="6">
        <f t="shared" si="48"/>
        <v>550</v>
      </c>
      <c r="K275" s="10">
        <f>K276+K277+K278</f>
        <v>0</v>
      </c>
      <c r="L275" s="6">
        <f t="shared" si="43"/>
        <v>550</v>
      </c>
      <c r="M275" s="10">
        <f>M276+M277+M278</f>
        <v>0</v>
      </c>
      <c r="N275" s="6">
        <f t="shared" si="44"/>
        <v>550</v>
      </c>
      <c r="O275" s="10">
        <f>O276+O277+O278</f>
        <v>0</v>
      </c>
      <c r="P275" s="6">
        <f t="shared" si="45"/>
        <v>550</v>
      </c>
      <c r="Q275" s="6">
        <v>550</v>
      </c>
      <c r="R275" s="10">
        <f>R276+R277+R278</f>
        <v>0</v>
      </c>
      <c r="S275" s="6">
        <f t="shared" si="52"/>
        <v>550</v>
      </c>
      <c r="T275" s="10">
        <f>T276+T277+T278</f>
        <v>0</v>
      </c>
      <c r="U275" s="6">
        <f t="shared" si="53"/>
        <v>550</v>
      </c>
      <c r="V275" s="10">
        <f>V276+V277+V278</f>
        <v>0</v>
      </c>
      <c r="W275" s="6">
        <f t="shared" si="49"/>
        <v>550</v>
      </c>
      <c r="X275" s="10">
        <f>X276+X277+X278</f>
        <v>0</v>
      </c>
      <c r="Y275" s="6">
        <f t="shared" si="46"/>
        <v>550</v>
      </c>
      <c r="Z275" s="10">
        <f>Z276+Z277+Z278</f>
        <v>0</v>
      </c>
      <c r="AA275" s="6">
        <f t="shared" si="47"/>
        <v>550</v>
      </c>
    </row>
    <row r="276" spans="1:27" ht="89.25" customHeight="1">
      <c r="A276" s="1" t="s">
        <v>110</v>
      </c>
      <c r="B276" s="3" t="s">
        <v>114</v>
      </c>
      <c r="C276" s="4">
        <v>100</v>
      </c>
      <c r="D276" s="6">
        <v>415</v>
      </c>
      <c r="E276" s="10"/>
      <c r="F276" s="6">
        <f t="shared" si="50"/>
        <v>415</v>
      </c>
      <c r="G276" s="10"/>
      <c r="H276" s="6">
        <f t="shared" si="51"/>
        <v>415</v>
      </c>
      <c r="I276" s="10"/>
      <c r="J276" s="6">
        <f t="shared" si="48"/>
        <v>415</v>
      </c>
      <c r="K276" s="10"/>
      <c r="L276" s="6">
        <f t="shared" si="43"/>
        <v>415</v>
      </c>
      <c r="M276" s="10"/>
      <c r="N276" s="6">
        <f t="shared" si="44"/>
        <v>415</v>
      </c>
      <c r="O276" s="10"/>
      <c r="P276" s="6">
        <f t="shared" ref="P276:P345" si="54">N276+O276</f>
        <v>415</v>
      </c>
      <c r="Q276" s="6">
        <v>415</v>
      </c>
      <c r="R276" s="10"/>
      <c r="S276" s="6">
        <f t="shared" si="52"/>
        <v>415</v>
      </c>
      <c r="T276" s="10"/>
      <c r="U276" s="6">
        <f t="shared" si="53"/>
        <v>415</v>
      </c>
      <c r="V276" s="10"/>
      <c r="W276" s="6">
        <f t="shared" si="49"/>
        <v>415</v>
      </c>
      <c r="X276" s="10"/>
      <c r="Y276" s="6">
        <f t="shared" si="46"/>
        <v>415</v>
      </c>
      <c r="Z276" s="10"/>
      <c r="AA276" s="6">
        <f t="shared" si="47"/>
        <v>415</v>
      </c>
    </row>
    <row r="277" spans="1:27" ht="45.75" customHeight="1">
      <c r="A277" s="1" t="s">
        <v>35</v>
      </c>
      <c r="B277" s="3" t="s">
        <v>114</v>
      </c>
      <c r="C277" s="4">
        <v>200</v>
      </c>
      <c r="D277" s="6">
        <v>135</v>
      </c>
      <c r="E277" s="10"/>
      <c r="F277" s="6">
        <f t="shared" si="50"/>
        <v>135</v>
      </c>
      <c r="G277" s="10"/>
      <c r="H277" s="6">
        <f t="shared" si="51"/>
        <v>135</v>
      </c>
      <c r="I277" s="10"/>
      <c r="J277" s="6">
        <f t="shared" si="48"/>
        <v>135</v>
      </c>
      <c r="K277" s="10"/>
      <c r="L277" s="6">
        <f t="shared" si="43"/>
        <v>135</v>
      </c>
      <c r="M277" s="10"/>
      <c r="N277" s="6">
        <f t="shared" si="44"/>
        <v>135</v>
      </c>
      <c r="O277" s="10"/>
      <c r="P277" s="6">
        <f t="shared" si="54"/>
        <v>135</v>
      </c>
      <c r="Q277" s="6">
        <v>135</v>
      </c>
      <c r="R277" s="10"/>
      <c r="S277" s="6">
        <f t="shared" si="52"/>
        <v>135</v>
      </c>
      <c r="T277" s="10"/>
      <c r="U277" s="6">
        <f t="shared" si="53"/>
        <v>135</v>
      </c>
      <c r="V277" s="10"/>
      <c r="W277" s="6">
        <f t="shared" si="49"/>
        <v>135</v>
      </c>
      <c r="X277" s="10"/>
      <c r="Y277" s="6">
        <f t="shared" si="46"/>
        <v>135</v>
      </c>
      <c r="Z277" s="10"/>
      <c r="AA277" s="6">
        <f t="shared" si="47"/>
        <v>135</v>
      </c>
    </row>
    <row r="278" spans="1:27" ht="45.75" customHeight="1">
      <c r="A278" s="1" t="s">
        <v>34</v>
      </c>
      <c r="B278" s="3" t="s">
        <v>114</v>
      </c>
      <c r="C278" s="4">
        <v>800</v>
      </c>
      <c r="D278" s="6">
        <v>0</v>
      </c>
      <c r="E278" s="10"/>
      <c r="F278" s="6">
        <f t="shared" si="50"/>
        <v>0</v>
      </c>
      <c r="G278" s="10"/>
      <c r="H278" s="6">
        <f t="shared" si="51"/>
        <v>0</v>
      </c>
      <c r="I278" s="10"/>
      <c r="J278" s="6">
        <f t="shared" si="48"/>
        <v>0</v>
      </c>
      <c r="K278" s="10"/>
      <c r="L278" s="6">
        <f t="shared" ref="L278:L357" si="55">J278+K278</f>
        <v>0</v>
      </c>
      <c r="M278" s="10"/>
      <c r="N278" s="6">
        <f t="shared" ref="N278:N357" si="56">L278+M278</f>
        <v>0</v>
      </c>
      <c r="O278" s="10"/>
      <c r="P278" s="6">
        <f t="shared" si="54"/>
        <v>0</v>
      </c>
      <c r="Q278" s="6">
        <v>0</v>
      </c>
      <c r="R278" s="10"/>
      <c r="S278" s="6">
        <f t="shared" si="52"/>
        <v>0</v>
      </c>
      <c r="T278" s="10"/>
      <c r="U278" s="6">
        <f t="shared" si="53"/>
        <v>0</v>
      </c>
      <c r="V278" s="10"/>
      <c r="W278" s="6">
        <f t="shared" si="49"/>
        <v>0</v>
      </c>
      <c r="X278" s="10"/>
      <c r="Y278" s="6">
        <f t="shared" ref="Y278:Y357" si="57">W278+X278</f>
        <v>0</v>
      </c>
      <c r="Z278" s="10"/>
      <c r="AA278" s="6">
        <f t="shared" ref="AA278:AA357" si="58">Y278+Z278</f>
        <v>0</v>
      </c>
    </row>
    <row r="279" spans="1:27" ht="48" customHeight="1">
      <c r="A279" s="12" t="s">
        <v>115</v>
      </c>
      <c r="B279" s="3" t="s">
        <v>117</v>
      </c>
      <c r="C279" s="4"/>
      <c r="D279" s="6">
        <v>188.95</v>
      </c>
      <c r="E279" s="10">
        <f>E280</f>
        <v>0</v>
      </c>
      <c r="F279" s="6">
        <f t="shared" si="50"/>
        <v>188.95</v>
      </c>
      <c r="G279" s="10">
        <f>G280</f>
        <v>0</v>
      </c>
      <c r="H279" s="6">
        <f t="shared" si="51"/>
        <v>188.95</v>
      </c>
      <c r="I279" s="10">
        <f>I280</f>
        <v>0</v>
      </c>
      <c r="J279" s="6">
        <f t="shared" si="48"/>
        <v>188.95</v>
      </c>
      <c r="K279" s="10">
        <f>K280</f>
        <v>0</v>
      </c>
      <c r="L279" s="6">
        <f t="shared" si="55"/>
        <v>188.95</v>
      </c>
      <c r="M279" s="10">
        <f>M280</f>
        <v>0</v>
      </c>
      <c r="N279" s="6">
        <f t="shared" si="56"/>
        <v>188.95</v>
      </c>
      <c r="O279" s="10">
        <f>O280</f>
        <v>0</v>
      </c>
      <c r="P279" s="6">
        <f t="shared" si="54"/>
        <v>188.95</v>
      </c>
      <c r="Q279" s="6">
        <v>188.95</v>
      </c>
      <c r="R279" s="10">
        <f>R280</f>
        <v>0</v>
      </c>
      <c r="S279" s="6">
        <f t="shared" si="52"/>
        <v>188.95</v>
      </c>
      <c r="T279" s="10">
        <f>T280</f>
        <v>0</v>
      </c>
      <c r="U279" s="6">
        <f t="shared" si="53"/>
        <v>188.95</v>
      </c>
      <c r="V279" s="10">
        <f>V280</f>
        <v>0</v>
      </c>
      <c r="W279" s="6">
        <f t="shared" si="49"/>
        <v>188.95</v>
      </c>
      <c r="X279" s="10">
        <f>X280</f>
        <v>0</v>
      </c>
      <c r="Y279" s="6">
        <f t="shared" si="57"/>
        <v>188.95</v>
      </c>
      <c r="Z279" s="10">
        <f>Z280</f>
        <v>0</v>
      </c>
      <c r="AA279" s="6">
        <f t="shared" si="58"/>
        <v>188.95</v>
      </c>
    </row>
    <row r="280" spans="1:27" ht="42" customHeight="1">
      <c r="A280" s="12" t="s">
        <v>116</v>
      </c>
      <c r="B280" s="3" t="s">
        <v>118</v>
      </c>
      <c r="C280" s="4"/>
      <c r="D280" s="6">
        <v>188.95</v>
      </c>
      <c r="E280" s="10">
        <f>E281+E282</f>
        <v>0</v>
      </c>
      <c r="F280" s="6">
        <f t="shared" si="50"/>
        <v>188.95</v>
      </c>
      <c r="G280" s="10">
        <f>G281+G282</f>
        <v>0</v>
      </c>
      <c r="H280" s="6">
        <f t="shared" si="51"/>
        <v>188.95</v>
      </c>
      <c r="I280" s="10">
        <f>I281+I282</f>
        <v>0</v>
      </c>
      <c r="J280" s="6">
        <f t="shared" si="48"/>
        <v>188.95</v>
      </c>
      <c r="K280" s="10">
        <f>K281+K282</f>
        <v>0</v>
      </c>
      <c r="L280" s="6">
        <f t="shared" si="55"/>
        <v>188.95</v>
      </c>
      <c r="M280" s="10">
        <f>M281+M282</f>
        <v>0</v>
      </c>
      <c r="N280" s="6">
        <f t="shared" si="56"/>
        <v>188.95</v>
      </c>
      <c r="O280" s="10">
        <f>O281+O282</f>
        <v>0</v>
      </c>
      <c r="P280" s="6">
        <f t="shared" si="54"/>
        <v>188.95</v>
      </c>
      <c r="Q280" s="6">
        <v>188.95</v>
      </c>
      <c r="R280" s="10">
        <f>R281+R282</f>
        <v>0</v>
      </c>
      <c r="S280" s="6">
        <f t="shared" si="52"/>
        <v>188.95</v>
      </c>
      <c r="T280" s="10">
        <f>T281+T282</f>
        <v>0</v>
      </c>
      <c r="U280" s="6">
        <f t="shared" si="53"/>
        <v>188.95</v>
      </c>
      <c r="V280" s="10">
        <f>V281+V282</f>
        <v>0</v>
      </c>
      <c r="W280" s="6">
        <f t="shared" si="49"/>
        <v>188.95</v>
      </c>
      <c r="X280" s="10">
        <f>X281+X282</f>
        <v>0</v>
      </c>
      <c r="Y280" s="6">
        <f t="shared" si="57"/>
        <v>188.95</v>
      </c>
      <c r="Z280" s="10">
        <f>Z281+Z282</f>
        <v>0</v>
      </c>
      <c r="AA280" s="6">
        <f t="shared" si="58"/>
        <v>188.95</v>
      </c>
    </row>
    <row r="281" spans="1:27" ht="81.75" customHeight="1">
      <c r="A281" s="1" t="s">
        <v>110</v>
      </c>
      <c r="B281" s="3" t="s">
        <v>118</v>
      </c>
      <c r="C281" s="4">
        <v>100</v>
      </c>
      <c r="D281" s="6">
        <v>163.95</v>
      </c>
      <c r="E281" s="10"/>
      <c r="F281" s="6">
        <f t="shared" si="50"/>
        <v>163.95</v>
      </c>
      <c r="G281" s="10"/>
      <c r="H281" s="6">
        <f t="shared" si="51"/>
        <v>163.95</v>
      </c>
      <c r="I281" s="10"/>
      <c r="J281" s="6">
        <f t="shared" ref="J281:J363" si="59">H281+I281</f>
        <v>163.95</v>
      </c>
      <c r="K281" s="10"/>
      <c r="L281" s="6">
        <f t="shared" si="55"/>
        <v>163.95</v>
      </c>
      <c r="M281" s="10"/>
      <c r="N281" s="6">
        <f t="shared" si="56"/>
        <v>163.95</v>
      </c>
      <c r="O281" s="10"/>
      <c r="P281" s="6">
        <f t="shared" si="54"/>
        <v>163.95</v>
      </c>
      <c r="Q281" s="6">
        <v>163.95</v>
      </c>
      <c r="R281" s="10"/>
      <c r="S281" s="6">
        <f t="shared" si="52"/>
        <v>163.95</v>
      </c>
      <c r="T281" s="10"/>
      <c r="U281" s="6">
        <f t="shared" si="53"/>
        <v>163.95</v>
      </c>
      <c r="V281" s="10"/>
      <c r="W281" s="6">
        <f t="shared" ref="W281:W363" si="60">U281+V281</f>
        <v>163.95</v>
      </c>
      <c r="X281" s="10"/>
      <c r="Y281" s="6">
        <f t="shared" si="57"/>
        <v>163.95</v>
      </c>
      <c r="Z281" s="10"/>
      <c r="AA281" s="6">
        <f t="shared" si="58"/>
        <v>163.95</v>
      </c>
    </row>
    <row r="282" spans="1:27" ht="50.25" customHeight="1">
      <c r="A282" s="1" t="s">
        <v>35</v>
      </c>
      <c r="B282" s="3" t="s">
        <v>118</v>
      </c>
      <c r="C282" s="4">
        <v>200</v>
      </c>
      <c r="D282" s="6">
        <v>25</v>
      </c>
      <c r="E282" s="10"/>
      <c r="F282" s="6">
        <f t="shared" si="50"/>
        <v>25</v>
      </c>
      <c r="G282" s="10"/>
      <c r="H282" s="6">
        <f t="shared" si="51"/>
        <v>25</v>
      </c>
      <c r="I282" s="10"/>
      <c r="J282" s="6">
        <f t="shared" si="59"/>
        <v>25</v>
      </c>
      <c r="K282" s="10"/>
      <c r="L282" s="6">
        <f t="shared" si="55"/>
        <v>25</v>
      </c>
      <c r="M282" s="10"/>
      <c r="N282" s="6">
        <f t="shared" si="56"/>
        <v>25</v>
      </c>
      <c r="O282" s="10"/>
      <c r="P282" s="6">
        <f t="shared" si="54"/>
        <v>25</v>
      </c>
      <c r="Q282" s="6">
        <v>25</v>
      </c>
      <c r="R282" s="10"/>
      <c r="S282" s="6">
        <f t="shared" si="52"/>
        <v>25</v>
      </c>
      <c r="T282" s="10"/>
      <c r="U282" s="6">
        <f t="shared" si="53"/>
        <v>25</v>
      </c>
      <c r="V282" s="10"/>
      <c r="W282" s="6">
        <f t="shared" si="60"/>
        <v>25</v>
      </c>
      <c r="X282" s="10"/>
      <c r="Y282" s="6">
        <f t="shared" si="57"/>
        <v>25</v>
      </c>
      <c r="Z282" s="10"/>
      <c r="AA282" s="6">
        <f t="shared" si="58"/>
        <v>25</v>
      </c>
    </row>
    <row r="283" spans="1:27" ht="81" customHeight="1">
      <c r="A283" s="11" t="s">
        <v>622</v>
      </c>
      <c r="B283" s="9" t="s">
        <v>623</v>
      </c>
      <c r="C283" s="4"/>
      <c r="D283" s="6"/>
      <c r="E283" s="10"/>
      <c r="F283" s="6"/>
      <c r="G283" s="10"/>
      <c r="H283" s="6"/>
      <c r="I283" s="10"/>
      <c r="J283" s="6"/>
      <c r="K283" s="10"/>
      <c r="L283" s="6">
        <f t="shared" si="55"/>
        <v>0</v>
      </c>
      <c r="M283" s="10">
        <f>M284+M287</f>
        <v>0</v>
      </c>
      <c r="N283" s="6">
        <f t="shared" si="56"/>
        <v>0</v>
      </c>
      <c r="O283" s="10">
        <f>O284+O287</f>
        <v>0</v>
      </c>
      <c r="P283" s="6">
        <f t="shared" si="54"/>
        <v>0</v>
      </c>
      <c r="Q283" s="6"/>
      <c r="R283" s="10"/>
      <c r="S283" s="6"/>
      <c r="T283" s="10"/>
      <c r="U283" s="6"/>
      <c r="V283" s="10"/>
      <c r="W283" s="6"/>
      <c r="X283" s="10"/>
      <c r="Y283" s="6">
        <f t="shared" si="57"/>
        <v>0</v>
      </c>
      <c r="Z283" s="10">
        <f>Z284+Z287</f>
        <v>0</v>
      </c>
      <c r="AA283" s="6">
        <f t="shared" si="58"/>
        <v>0</v>
      </c>
    </row>
    <row r="284" spans="1:27" ht="82.5" customHeight="1">
      <c r="A284" s="1" t="s">
        <v>624</v>
      </c>
      <c r="B284" s="3" t="s">
        <v>625</v>
      </c>
      <c r="C284" s="4"/>
      <c r="D284" s="6"/>
      <c r="E284" s="10"/>
      <c r="F284" s="6"/>
      <c r="G284" s="10"/>
      <c r="H284" s="6"/>
      <c r="I284" s="10"/>
      <c r="J284" s="6"/>
      <c r="K284" s="10"/>
      <c r="L284" s="6">
        <f t="shared" si="55"/>
        <v>0</v>
      </c>
      <c r="M284" s="10">
        <f>M285</f>
        <v>0</v>
      </c>
      <c r="N284" s="6">
        <f t="shared" si="56"/>
        <v>0</v>
      </c>
      <c r="O284" s="10">
        <f>O285</f>
        <v>0</v>
      </c>
      <c r="P284" s="6">
        <f t="shared" si="54"/>
        <v>0</v>
      </c>
      <c r="Q284" s="6"/>
      <c r="R284" s="10"/>
      <c r="S284" s="6"/>
      <c r="T284" s="10"/>
      <c r="U284" s="6"/>
      <c r="V284" s="10"/>
      <c r="W284" s="6"/>
      <c r="X284" s="10"/>
      <c r="Y284" s="6">
        <f t="shared" si="57"/>
        <v>0</v>
      </c>
      <c r="Z284" s="10">
        <f>Z285</f>
        <v>0</v>
      </c>
      <c r="AA284" s="6">
        <f t="shared" si="58"/>
        <v>0</v>
      </c>
    </row>
    <row r="285" spans="1:27" ht="84" customHeight="1">
      <c r="A285" s="1" t="s">
        <v>626</v>
      </c>
      <c r="B285" s="3" t="s">
        <v>627</v>
      </c>
      <c r="C285" s="4"/>
      <c r="D285" s="6"/>
      <c r="E285" s="10"/>
      <c r="F285" s="6"/>
      <c r="G285" s="10"/>
      <c r="H285" s="6"/>
      <c r="I285" s="10"/>
      <c r="J285" s="6"/>
      <c r="K285" s="10"/>
      <c r="L285" s="6">
        <f t="shared" si="55"/>
        <v>0</v>
      </c>
      <c r="M285" s="10">
        <f>M286</f>
        <v>0</v>
      </c>
      <c r="N285" s="6">
        <f t="shared" si="56"/>
        <v>0</v>
      </c>
      <c r="O285" s="10">
        <f>O286</f>
        <v>0</v>
      </c>
      <c r="P285" s="6">
        <f t="shared" si="54"/>
        <v>0</v>
      </c>
      <c r="Q285" s="6"/>
      <c r="R285" s="10"/>
      <c r="S285" s="6"/>
      <c r="T285" s="10"/>
      <c r="U285" s="6"/>
      <c r="V285" s="10"/>
      <c r="W285" s="6"/>
      <c r="X285" s="10"/>
      <c r="Y285" s="6">
        <f t="shared" si="57"/>
        <v>0</v>
      </c>
      <c r="Z285" s="10">
        <f>Z286</f>
        <v>0</v>
      </c>
      <c r="AA285" s="6">
        <f t="shared" si="58"/>
        <v>0</v>
      </c>
    </row>
    <row r="286" spans="1:27" ht="50.25" customHeight="1">
      <c r="A286" s="1" t="s">
        <v>35</v>
      </c>
      <c r="B286" s="3" t="s">
        <v>627</v>
      </c>
      <c r="C286" s="4">
        <v>200</v>
      </c>
      <c r="D286" s="6"/>
      <c r="E286" s="10"/>
      <c r="F286" s="6"/>
      <c r="G286" s="10"/>
      <c r="H286" s="6"/>
      <c r="I286" s="10"/>
      <c r="J286" s="6"/>
      <c r="K286" s="10"/>
      <c r="L286" s="6">
        <f t="shared" si="55"/>
        <v>0</v>
      </c>
      <c r="M286" s="10"/>
      <c r="N286" s="6">
        <f t="shared" si="56"/>
        <v>0</v>
      </c>
      <c r="O286" s="10"/>
      <c r="P286" s="6">
        <f t="shared" si="54"/>
        <v>0</v>
      </c>
      <c r="Q286" s="6"/>
      <c r="R286" s="10"/>
      <c r="S286" s="6"/>
      <c r="T286" s="10"/>
      <c r="U286" s="6"/>
      <c r="V286" s="10"/>
      <c r="W286" s="6"/>
      <c r="X286" s="10"/>
      <c r="Y286" s="6">
        <f t="shared" si="57"/>
        <v>0</v>
      </c>
      <c r="Z286" s="10"/>
      <c r="AA286" s="6">
        <f t="shared" si="58"/>
        <v>0</v>
      </c>
    </row>
    <row r="287" spans="1:27" ht="45" customHeight="1">
      <c r="A287" s="1" t="s">
        <v>631</v>
      </c>
      <c r="B287" s="3" t="s">
        <v>628</v>
      </c>
      <c r="C287" s="4"/>
      <c r="D287" s="6"/>
      <c r="E287" s="10"/>
      <c r="F287" s="6"/>
      <c r="G287" s="10"/>
      <c r="H287" s="6"/>
      <c r="I287" s="10"/>
      <c r="J287" s="6"/>
      <c r="K287" s="10"/>
      <c r="L287" s="6">
        <f t="shared" si="55"/>
        <v>0</v>
      </c>
      <c r="M287" s="10">
        <f>M288</f>
        <v>0</v>
      </c>
      <c r="N287" s="6">
        <f t="shared" si="56"/>
        <v>0</v>
      </c>
      <c r="O287" s="10">
        <f>O288</f>
        <v>0</v>
      </c>
      <c r="P287" s="6">
        <f t="shared" si="54"/>
        <v>0</v>
      </c>
      <c r="Q287" s="6"/>
      <c r="R287" s="10"/>
      <c r="S287" s="6"/>
      <c r="T287" s="10"/>
      <c r="U287" s="6"/>
      <c r="V287" s="10"/>
      <c r="W287" s="6"/>
      <c r="X287" s="10"/>
      <c r="Y287" s="6">
        <f t="shared" si="57"/>
        <v>0</v>
      </c>
      <c r="Z287" s="10">
        <f>Z288</f>
        <v>0</v>
      </c>
      <c r="AA287" s="6">
        <f t="shared" si="58"/>
        <v>0</v>
      </c>
    </row>
    <row r="288" spans="1:27" ht="45" customHeight="1">
      <c r="A288" s="1" t="s">
        <v>632</v>
      </c>
      <c r="B288" s="3" t="s">
        <v>629</v>
      </c>
      <c r="C288" s="4"/>
      <c r="D288" s="6"/>
      <c r="E288" s="10"/>
      <c r="F288" s="6"/>
      <c r="G288" s="10"/>
      <c r="H288" s="6"/>
      <c r="I288" s="10"/>
      <c r="J288" s="6"/>
      <c r="K288" s="10"/>
      <c r="L288" s="6">
        <f t="shared" si="55"/>
        <v>0</v>
      </c>
      <c r="M288" s="10">
        <f>M289</f>
        <v>0</v>
      </c>
      <c r="N288" s="6">
        <f t="shared" si="56"/>
        <v>0</v>
      </c>
      <c r="O288" s="10">
        <f>O289</f>
        <v>0</v>
      </c>
      <c r="P288" s="6">
        <f t="shared" si="54"/>
        <v>0</v>
      </c>
      <c r="Q288" s="6"/>
      <c r="R288" s="10"/>
      <c r="S288" s="6"/>
      <c r="T288" s="10"/>
      <c r="U288" s="6"/>
      <c r="V288" s="10"/>
      <c r="W288" s="6"/>
      <c r="X288" s="10"/>
      <c r="Y288" s="6">
        <f t="shared" si="57"/>
        <v>0</v>
      </c>
      <c r="Z288" s="10">
        <f>Z289</f>
        <v>0</v>
      </c>
      <c r="AA288" s="6">
        <f t="shared" si="58"/>
        <v>0</v>
      </c>
    </row>
    <row r="289" spans="1:27" ht="50.25" customHeight="1">
      <c r="A289" s="1" t="s">
        <v>35</v>
      </c>
      <c r="B289" s="3" t="s">
        <v>629</v>
      </c>
      <c r="C289" s="4">
        <v>200</v>
      </c>
      <c r="D289" s="6"/>
      <c r="E289" s="10"/>
      <c r="F289" s="6"/>
      <c r="G289" s="10"/>
      <c r="H289" s="6"/>
      <c r="I289" s="10"/>
      <c r="J289" s="6"/>
      <c r="K289" s="10"/>
      <c r="L289" s="6">
        <f t="shared" si="55"/>
        <v>0</v>
      </c>
      <c r="M289" s="10"/>
      <c r="N289" s="6">
        <f t="shared" si="56"/>
        <v>0</v>
      </c>
      <c r="O289" s="10"/>
      <c r="P289" s="6">
        <f t="shared" si="54"/>
        <v>0</v>
      </c>
      <c r="Q289" s="6"/>
      <c r="R289" s="10"/>
      <c r="S289" s="6"/>
      <c r="T289" s="10"/>
      <c r="U289" s="6"/>
      <c r="V289" s="10"/>
      <c r="W289" s="6"/>
      <c r="X289" s="10"/>
      <c r="Y289" s="6">
        <f t="shared" si="57"/>
        <v>0</v>
      </c>
      <c r="Z289" s="10"/>
      <c r="AA289" s="6">
        <f t="shared" si="58"/>
        <v>0</v>
      </c>
    </row>
    <row r="290" spans="1:27" ht="126.75" customHeight="1">
      <c r="A290" s="8" t="s">
        <v>408</v>
      </c>
      <c r="B290" s="9" t="s">
        <v>101</v>
      </c>
      <c r="C290" s="4"/>
      <c r="D290" s="6">
        <v>38804.104189999998</v>
      </c>
      <c r="E290" s="10">
        <f>E291+E309+E321+E326+E330+E337+E345+E357+E372+E376+E383+E404+E414</f>
        <v>0</v>
      </c>
      <c r="F290" s="6">
        <f t="shared" si="50"/>
        <v>38804.104189999998</v>
      </c>
      <c r="G290" s="10">
        <f>G291+G309+G321+G326+G330+G337+G345+G357+G372+G376+G383+G404+G414</f>
        <v>0</v>
      </c>
      <c r="H290" s="6">
        <f t="shared" si="51"/>
        <v>38804.104189999998</v>
      </c>
      <c r="I290" s="10">
        <f>I291+I309+I321+I326+I330+I337+I345+I357+I372+I376+I383+I404+I414</f>
        <v>0</v>
      </c>
      <c r="J290" s="6">
        <f t="shared" si="59"/>
        <v>38804.104189999998</v>
      </c>
      <c r="K290" s="10">
        <f>K291+K309+K321+K326+K330+K337+K345+K357+K372+K376+K383+K404+K414</f>
        <v>0</v>
      </c>
      <c r="L290" s="6">
        <f t="shared" si="55"/>
        <v>38804.104189999998</v>
      </c>
      <c r="M290" s="10">
        <f>M291+M309+M321+M326+M330+M337+M345+M357+M372+M376+M383+M404+M414</f>
        <v>2345.18876</v>
      </c>
      <c r="N290" s="6">
        <f t="shared" si="56"/>
        <v>41149.292949999995</v>
      </c>
      <c r="O290" s="10">
        <f>O291+O309+O321+O326+O330+O337+O345+O357+O372+O376+O383+O404+O414</f>
        <v>10630.19759</v>
      </c>
      <c r="P290" s="6">
        <f t="shared" si="54"/>
        <v>51779.490539999999</v>
      </c>
      <c r="Q290" s="6">
        <v>24239.614099999999</v>
      </c>
      <c r="R290" s="10">
        <f>R291+R309+R321+R326+R330+R337+R345+R357+R372+R376+R383+R404+R414</f>
        <v>4140.2987999999996</v>
      </c>
      <c r="S290" s="6">
        <f t="shared" si="52"/>
        <v>28379.912899999999</v>
      </c>
      <c r="T290" s="10">
        <f>T291+T309+T321+T326+T330+T337+T345+T357+T372+T376+T383+T404+T414</f>
        <v>0</v>
      </c>
      <c r="U290" s="6">
        <f t="shared" si="53"/>
        <v>28379.912899999999</v>
      </c>
      <c r="V290" s="10">
        <f>V291+V309+V321+V326+V330+V337+V345+V357+V372+V376+V383+V404+V414</f>
        <v>0</v>
      </c>
      <c r="W290" s="6">
        <f t="shared" si="60"/>
        <v>28379.912899999999</v>
      </c>
      <c r="X290" s="10">
        <f>X291+X309+X321+X326+X330+X337+X345+X357+X372+X376+X383+X404+X414</f>
        <v>-524.00711000000001</v>
      </c>
      <c r="Y290" s="6">
        <f t="shared" si="57"/>
        <v>27855.905790000001</v>
      </c>
      <c r="Z290" s="10">
        <f>Z291+Z309+Z321+Z326+Z330+Z337+Z345+Z357+Z372+Z376+Z383+Z404+Z414</f>
        <v>11.456</v>
      </c>
      <c r="AA290" s="6">
        <f t="shared" si="58"/>
        <v>27867.361789999999</v>
      </c>
    </row>
    <row r="291" spans="1:27" ht="68.25" customHeight="1">
      <c r="A291" s="11" t="s">
        <v>100</v>
      </c>
      <c r="B291" s="9" t="s">
        <v>102</v>
      </c>
      <c r="C291" s="4"/>
      <c r="D291" s="6">
        <v>2300.4982599999998</v>
      </c>
      <c r="E291" s="10">
        <f>E292+E297</f>
        <v>0</v>
      </c>
      <c r="F291" s="6">
        <f t="shared" si="50"/>
        <v>2300.4982599999998</v>
      </c>
      <c r="G291" s="10">
        <f>G292+G297</f>
        <v>0</v>
      </c>
      <c r="H291" s="6">
        <f t="shared" si="51"/>
        <v>2300.4982599999998</v>
      </c>
      <c r="I291" s="10">
        <f>I292+I297+I300</f>
        <v>0</v>
      </c>
      <c r="J291" s="6">
        <f t="shared" si="59"/>
        <v>2300.4982599999998</v>
      </c>
      <c r="K291" s="10">
        <f>K292+K297+K300</f>
        <v>0</v>
      </c>
      <c r="L291" s="6">
        <f t="shared" si="55"/>
        <v>2300.4982599999998</v>
      </c>
      <c r="M291" s="10">
        <f>M292+M297+M300</f>
        <v>0</v>
      </c>
      <c r="N291" s="6">
        <f t="shared" si="56"/>
        <v>2300.4982599999998</v>
      </c>
      <c r="O291" s="10">
        <f>O292+O297+O300+O303+O306</f>
        <v>0</v>
      </c>
      <c r="P291" s="6">
        <f t="shared" si="54"/>
        <v>2300.4982599999998</v>
      </c>
      <c r="Q291" s="6">
        <v>2300.4982599999998</v>
      </c>
      <c r="R291" s="10">
        <f>R292+R297</f>
        <v>0</v>
      </c>
      <c r="S291" s="6">
        <f t="shared" si="52"/>
        <v>2300.4982599999998</v>
      </c>
      <c r="T291" s="10">
        <f>T292+T297</f>
        <v>0</v>
      </c>
      <c r="U291" s="6">
        <f t="shared" si="53"/>
        <v>2300.4982599999998</v>
      </c>
      <c r="V291" s="10">
        <f>V292+V297+V300</f>
        <v>0</v>
      </c>
      <c r="W291" s="6">
        <f t="shared" si="60"/>
        <v>2300.4982599999998</v>
      </c>
      <c r="X291" s="10">
        <f>X292+X297+X300</f>
        <v>0</v>
      </c>
      <c r="Y291" s="6">
        <f t="shared" si="57"/>
        <v>2300.4982599999998</v>
      </c>
      <c r="Z291" s="10">
        <f>Z292+Z297+Z300+Z303+Z306</f>
        <v>0</v>
      </c>
      <c r="AA291" s="6">
        <f t="shared" si="58"/>
        <v>2300.4982599999998</v>
      </c>
    </row>
    <row r="292" spans="1:27" ht="60.75" customHeight="1">
      <c r="A292" s="12" t="s">
        <v>490</v>
      </c>
      <c r="B292" s="3" t="s">
        <v>491</v>
      </c>
      <c r="C292" s="4"/>
      <c r="D292" s="6">
        <v>2300.4982599999998</v>
      </c>
      <c r="E292" s="10">
        <f>E293+E295</f>
        <v>0</v>
      </c>
      <c r="F292" s="6">
        <f t="shared" si="50"/>
        <v>2300.4982599999998</v>
      </c>
      <c r="G292" s="10">
        <f>G293+G295</f>
        <v>0</v>
      </c>
      <c r="H292" s="6">
        <f t="shared" si="51"/>
        <v>2300.4982599999998</v>
      </c>
      <c r="I292" s="10">
        <f>I293+I295</f>
        <v>0</v>
      </c>
      <c r="J292" s="6">
        <f t="shared" si="59"/>
        <v>2300.4982599999998</v>
      </c>
      <c r="K292" s="10">
        <f>K293+K295</f>
        <v>0</v>
      </c>
      <c r="L292" s="6">
        <f t="shared" si="55"/>
        <v>2300.4982599999998</v>
      </c>
      <c r="M292" s="10">
        <f>M293+M295</f>
        <v>0</v>
      </c>
      <c r="N292" s="6">
        <f t="shared" si="56"/>
        <v>2300.4982599999998</v>
      </c>
      <c r="O292" s="10">
        <f>O293+O295</f>
        <v>0</v>
      </c>
      <c r="P292" s="6">
        <f t="shared" si="54"/>
        <v>2300.4982599999998</v>
      </c>
      <c r="Q292" s="6">
        <v>2300.4982599999998</v>
      </c>
      <c r="R292" s="10">
        <f>R293+R295</f>
        <v>0</v>
      </c>
      <c r="S292" s="6">
        <f t="shared" si="52"/>
        <v>2300.4982599999998</v>
      </c>
      <c r="T292" s="10">
        <f>T293+T295</f>
        <v>0</v>
      </c>
      <c r="U292" s="6">
        <f t="shared" si="53"/>
        <v>2300.4982599999998</v>
      </c>
      <c r="V292" s="10">
        <f>V293+V295</f>
        <v>0</v>
      </c>
      <c r="W292" s="6">
        <f t="shared" si="60"/>
        <v>2300.4982599999998</v>
      </c>
      <c r="X292" s="10">
        <f>X293+X295</f>
        <v>0</v>
      </c>
      <c r="Y292" s="6">
        <f t="shared" si="57"/>
        <v>2300.4982599999998</v>
      </c>
      <c r="Z292" s="10">
        <f>Z293+Z295</f>
        <v>0</v>
      </c>
      <c r="AA292" s="6">
        <f t="shared" si="58"/>
        <v>2300.4982599999998</v>
      </c>
    </row>
    <row r="293" spans="1:27" ht="35.25" customHeight="1">
      <c r="A293" s="7" t="s">
        <v>492</v>
      </c>
      <c r="B293" s="3" t="s">
        <v>493</v>
      </c>
      <c r="C293" s="4"/>
      <c r="D293" s="6">
        <v>0</v>
      </c>
      <c r="E293" s="10">
        <f t="shared" ref="E293:O293" si="61">E294</f>
        <v>0</v>
      </c>
      <c r="F293" s="6">
        <f t="shared" si="50"/>
        <v>0</v>
      </c>
      <c r="G293" s="10">
        <f t="shared" si="61"/>
        <v>0</v>
      </c>
      <c r="H293" s="6">
        <f t="shared" si="51"/>
        <v>0</v>
      </c>
      <c r="I293" s="10">
        <f t="shared" si="61"/>
        <v>0</v>
      </c>
      <c r="J293" s="6">
        <f t="shared" si="59"/>
        <v>0</v>
      </c>
      <c r="K293" s="10">
        <f t="shared" si="61"/>
        <v>0</v>
      </c>
      <c r="L293" s="6">
        <f t="shared" si="55"/>
        <v>0</v>
      </c>
      <c r="M293" s="10">
        <f t="shared" si="61"/>
        <v>0</v>
      </c>
      <c r="N293" s="6">
        <f t="shared" si="56"/>
        <v>0</v>
      </c>
      <c r="O293" s="10">
        <f t="shared" si="61"/>
        <v>0</v>
      </c>
      <c r="P293" s="6">
        <f t="shared" si="54"/>
        <v>0</v>
      </c>
      <c r="Q293" s="6">
        <v>0</v>
      </c>
      <c r="R293" s="10">
        <f t="shared" ref="R293:Z293" si="62">R294</f>
        <v>0</v>
      </c>
      <c r="S293" s="6">
        <f t="shared" si="52"/>
        <v>0</v>
      </c>
      <c r="T293" s="10">
        <f t="shared" si="62"/>
        <v>0</v>
      </c>
      <c r="U293" s="6">
        <f t="shared" si="53"/>
        <v>0</v>
      </c>
      <c r="V293" s="10">
        <f t="shared" si="62"/>
        <v>0</v>
      </c>
      <c r="W293" s="6">
        <f t="shared" si="60"/>
        <v>0</v>
      </c>
      <c r="X293" s="10">
        <f t="shared" si="62"/>
        <v>0</v>
      </c>
      <c r="Y293" s="6">
        <f t="shared" si="57"/>
        <v>0</v>
      </c>
      <c r="Z293" s="10">
        <f t="shared" si="62"/>
        <v>0</v>
      </c>
      <c r="AA293" s="6">
        <f t="shared" si="58"/>
        <v>0</v>
      </c>
    </row>
    <row r="294" spans="1:27" ht="50.25" customHeight="1">
      <c r="A294" s="1" t="s">
        <v>305</v>
      </c>
      <c r="B294" s="3" t="s">
        <v>493</v>
      </c>
      <c r="C294" s="4">
        <v>400</v>
      </c>
      <c r="D294" s="6">
        <v>0</v>
      </c>
      <c r="E294" s="10"/>
      <c r="F294" s="6">
        <f t="shared" si="50"/>
        <v>0</v>
      </c>
      <c r="G294" s="10"/>
      <c r="H294" s="6">
        <f t="shared" ref="H294:H371" si="63">F294+G294</f>
        <v>0</v>
      </c>
      <c r="I294" s="10"/>
      <c r="J294" s="6">
        <f t="shared" si="59"/>
        <v>0</v>
      </c>
      <c r="K294" s="10"/>
      <c r="L294" s="6">
        <f t="shared" si="55"/>
        <v>0</v>
      </c>
      <c r="M294" s="10"/>
      <c r="N294" s="6">
        <f t="shared" si="56"/>
        <v>0</v>
      </c>
      <c r="O294" s="10"/>
      <c r="P294" s="6">
        <f t="shared" si="54"/>
        <v>0</v>
      </c>
      <c r="Q294" s="6">
        <v>0</v>
      </c>
      <c r="R294" s="10"/>
      <c r="S294" s="6">
        <f t="shared" si="52"/>
        <v>0</v>
      </c>
      <c r="T294" s="10"/>
      <c r="U294" s="6">
        <f t="shared" ref="U294:U371" si="64">S294+T294</f>
        <v>0</v>
      </c>
      <c r="V294" s="10"/>
      <c r="W294" s="6">
        <f t="shared" si="60"/>
        <v>0</v>
      </c>
      <c r="X294" s="10"/>
      <c r="Y294" s="6">
        <f t="shared" si="57"/>
        <v>0</v>
      </c>
      <c r="Z294" s="10"/>
      <c r="AA294" s="6">
        <f t="shared" si="58"/>
        <v>0</v>
      </c>
    </row>
    <row r="295" spans="1:27" ht="106.5" customHeight="1">
      <c r="A295" s="1" t="s">
        <v>556</v>
      </c>
      <c r="B295" s="14" t="s">
        <v>557</v>
      </c>
      <c r="C295" s="4"/>
      <c r="D295" s="6">
        <v>2300.4982599999998</v>
      </c>
      <c r="E295" s="10">
        <f>E296</f>
        <v>0</v>
      </c>
      <c r="F295" s="6">
        <f t="shared" si="50"/>
        <v>2300.4982599999998</v>
      </c>
      <c r="G295" s="10">
        <f>G296</f>
        <v>0</v>
      </c>
      <c r="H295" s="6">
        <f t="shared" si="63"/>
        <v>2300.4982599999998</v>
      </c>
      <c r="I295" s="10">
        <f>I296</f>
        <v>0</v>
      </c>
      <c r="J295" s="6">
        <f t="shared" si="59"/>
        <v>2300.4982599999998</v>
      </c>
      <c r="K295" s="10">
        <f>K296</f>
        <v>0</v>
      </c>
      <c r="L295" s="6">
        <f t="shared" si="55"/>
        <v>2300.4982599999998</v>
      </c>
      <c r="M295" s="10">
        <f>M296</f>
        <v>0</v>
      </c>
      <c r="N295" s="6">
        <f t="shared" si="56"/>
        <v>2300.4982599999998</v>
      </c>
      <c r="O295" s="10">
        <f>O296</f>
        <v>0</v>
      </c>
      <c r="P295" s="6">
        <f t="shared" si="54"/>
        <v>2300.4982599999998</v>
      </c>
      <c r="Q295" s="6">
        <v>2300.4982599999998</v>
      </c>
      <c r="R295" s="10">
        <f>R296</f>
        <v>0</v>
      </c>
      <c r="S295" s="6">
        <f t="shared" si="52"/>
        <v>2300.4982599999998</v>
      </c>
      <c r="T295" s="10">
        <f>T296</f>
        <v>0</v>
      </c>
      <c r="U295" s="6">
        <f t="shared" si="64"/>
        <v>2300.4982599999998</v>
      </c>
      <c r="V295" s="10">
        <f>V296</f>
        <v>0</v>
      </c>
      <c r="W295" s="6">
        <f t="shared" si="60"/>
        <v>2300.4982599999998</v>
      </c>
      <c r="X295" s="10">
        <f>X296</f>
        <v>0</v>
      </c>
      <c r="Y295" s="6">
        <f t="shared" si="57"/>
        <v>2300.4982599999998</v>
      </c>
      <c r="Z295" s="10">
        <f>Z296</f>
        <v>0</v>
      </c>
      <c r="AA295" s="6">
        <f t="shared" si="58"/>
        <v>2300.4982599999998</v>
      </c>
    </row>
    <row r="296" spans="1:27" ht="50.25" customHeight="1">
      <c r="A296" s="19" t="s">
        <v>216</v>
      </c>
      <c r="B296" s="14" t="s">
        <v>557</v>
      </c>
      <c r="C296" s="4">
        <v>800</v>
      </c>
      <c r="D296" s="6">
        <v>2300.4982599999998</v>
      </c>
      <c r="E296" s="10"/>
      <c r="F296" s="6">
        <f t="shared" si="50"/>
        <v>2300.4982599999998</v>
      </c>
      <c r="G296" s="10"/>
      <c r="H296" s="6">
        <f t="shared" si="63"/>
        <v>2300.4982599999998</v>
      </c>
      <c r="I296" s="10"/>
      <c r="J296" s="6">
        <f t="shared" si="59"/>
        <v>2300.4982599999998</v>
      </c>
      <c r="K296" s="10"/>
      <c r="L296" s="6">
        <f t="shared" si="55"/>
        <v>2300.4982599999998</v>
      </c>
      <c r="M296" s="10"/>
      <c r="N296" s="6">
        <f t="shared" si="56"/>
        <v>2300.4982599999998</v>
      </c>
      <c r="O296" s="10"/>
      <c r="P296" s="6">
        <f t="shared" si="54"/>
        <v>2300.4982599999998</v>
      </c>
      <c r="Q296" s="6">
        <v>2300.4982599999998</v>
      </c>
      <c r="R296" s="10"/>
      <c r="S296" s="6">
        <f t="shared" si="52"/>
        <v>2300.4982599999998</v>
      </c>
      <c r="T296" s="10"/>
      <c r="U296" s="6">
        <f t="shared" si="64"/>
        <v>2300.4982599999998</v>
      </c>
      <c r="V296" s="10"/>
      <c r="W296" s="6">
        <f t="shared" si="60"/>
        <v>2300.4982599999998</v>
      </c>
      <c r="X296" s="10"/>
      <c r="Y296" s="6">
        <f t="shared" si="57"/>
        <v>2300.4982599999998</v>
      </c>
      <c r="Z296" s="10"/>
      <c r="AA296" s="6">
        <f t="shared" si="58"/>
        <v>2300.4982599999998</v>
      </c>
    </row>
    <row r="297" spans="1:27" ht="58.5" customHeight="1">
      <c r="A297" s="1" t="s">
        <v>548</v>
      </c>
      <c r="B297" s="3" t="s">
        <v>549</v>
      </c>
      <c r="C297" s="4"/>
      <c r="D297" s="6">
        <v>0</v>
      </c>
      <c r="E297" s="10">
        <f>E298</f>
        <v>0</v>
      </c>
      <c r="F297" s="6">
        <f t="shared" si="50"/>
        <v>0</v>
      </c>
      <c r="G297" s="10">
        <f>G298</f>
        <v>0</v>
      </c>
      <c r="H297" s="6">
        <f t="shared" si="63"/>
        <v>0</v>
      </c>
      <c r="I297" s="10">
        <f>I298</f>
        <v>0</v>
      </c>
      <c r="J297" s="6">
        <f t="shared" si="59"/>
        <v>0</v>
      </c>
      <c r="K297" s="10">
        <f>K298</f>
        <v>0</v>
      </c>
      <c r="L297" s="6">
        <f t="shared" si="55"/>
        <v>0</v>
      </c>
      <c r="M297" s="10">
        <f>M298</f>
        <v>0</v>
      </c>
      <c r="N297" s="6">
        <f t="shared" si="56"/>
        <v>0</v>
      </c>
      <c r="O297" s="10">
        <f>O298</f>
        <v>0</v>
      </c>
      <c r="P297" s="6">
        <f t="shared" si="54"/>
        <v>0</v>
      </c>
      <c r="Q297" s="6">
        <v>0</v>
      </c>
      <c r="R297" s="10">
        <f>R298</f>
        <v>0</v>
      </c>
      <c r="S297" s="6">
        <f t="shared" si="52"/>
        <v>0</v>
      </c>
      <c r="T297" s="10">
        <f>T298</f>
        <v>0</v>
      </c>
      <c r="U297" s="6">
        <f t="shared" si="64"/>
        <v>0</v>
      </c>
      <c r="V297" s="10">
        <f>V298</f>
        <v>0</v>
      </c>
      <c r="W297" s="6">
        <f t="shared" si="60"/>
        <v>0</v>
      </c>
      <c r="X297" s="10">
        <f>X298</f>
        <v>0</v>
      </c>
      <c r="Y297" s="6">
        <f t="shared" si="57"/>
        <v>0</v>
      </c>
      <c r="Z297" s="10">
        <f>Z298</f>
        <v>0</v>
      </c>
      <c r="AA297" s="6">
        <f t="shared" si="58"/>
        <v>0</v>
      </c>
    </row>
    <row r="298" spans="1:27" ht="84" customHeight="1">
      <c r="A298" s="1" t="s">
        <v>550</v>
      </c>
      <c r="B298" s="3" t="s">
        <v>551</v>
      </c>
      <c r="C298" s="4"/>
      <c r="D298" s="6">
        <v>0</v>
      </c>
      <c r="E298" s="10">
        <f>E299</f>
        <v>0</v>
      </c>
      <c r="F298" s="6">
        <f t="shared" ref="F298:F375" si="65">D298+E298</f>
        <v>0</v>
      </c>
      <c r="G298" s="10">
        <f>G299</f>
        <v>0</v>
      </c>
      <c r="H298" s="6">
        <f t="shared" si="63"/>
        <v>0</v>
      </c>
      <c r="I298" s="10">
        <f>I299</f>
        <v>0</v>
      </c>
      <c r="J298" s="6">
        <f t="shared" si="59"/>
        <v>0</v>
      </c>
      <c r="K298" s="10">
        <f>K299</f>
        <v>0</v>
      </c>
      <c r="L298" s="6">
        <f t="shared" si="55"/>
        <v>0</v>
      </c>
      <c r="M298" s="10">
        <f>M299</f>
        <v>0</v>
      </c>
      <c r="N298" s="6">
        <f t="shared" si="56"/>
        <v>0</v>
      </c>
      <c r="O298" s="10">
        <f>O299</f>
        <v>0</v>
      </c>
      <c r="P298" s="6">
        <f t="shared" si="54"/>
        <v>0</v>
      </c>
      <c r="Q298" s="6">
        <v>0</v>
      </c>
      <c r="R298" s="10">
        <f>R299</f>
        <v>0</v>
      </c>
      <c r="S298" s="6">
        <f t="shared" ref="S298:S375" si="66">Q298+R298</f>
        <v>0</v>
      </c>
      <c r="T298" s="10">
        <f>T299</f>
        <v>0</v>
      </c>
      <c r="U298" s="6">
        <f t="shared" si="64"/>
        <v>0</v>
      </c>
      <c r="V298" s="10">
        <f>V299</f>
        <v>0</v>
      </c>
      <c r="W298" s="6">
        <f t="shared" si="60"/>
        <v>0</v>
      </c>
      <c r="X298" s="10">
        <f>X299</f>
        <v>0</v>
      </c>
      <c r="Y298" s="6">
        <f t="shared" si="57"/>
        <v>0</v>
      </c>
      <c r="Z298" s="10">
        <f>Z299</f>
        <v>0</v>
      </c>
      <c r="AA298" s="6">
        <f t="shared" si="58"/>
        <v>0</v>
      </c>
    </row>
    <row r="299" spans="1:27" ht="50.25" customHeight="1">
      <c r="A299" s="1" t="s">
        <v>305</v>
      </c>
      <c r="B299" s="3" t="s">
        <v>551</v>
      </c>
      <c r="C299" s="4">
        <v>400</v>
      </c>
      <c r="D299" s="6">
        <v>0</v>
      </c>
      <c r="E299" s="10"/>
      <c r="F299" s="6">
        <f t="shared" si="65"/>
        <v>0</v>
      </c>
      <c r="G299" s="10"/>
      <c r="H299" s="6">
        <f t="shared" si="63"/>
        <v>0</v>
      </c>
      <c r="I299" s="10"/>
      <c r="J299" s="6">
        <f t="shared" si="59"/>
        <v>0</v>
      </c>
      <c r="K299" s="10"/>
      <c r="L299" s="6">
        <f t="shared" si="55"/>
        <v>0</v>
      </c>
      <c r="M299" s="10"/>
      <c r="N299" s="6">
        <f t="shared" si="56"/>
        <v>0</v>
      </c>
      <c r="O299" s="10"/>
      <c r="P299" s="6">
        <f t="shared" si="54"/>
        <v>0</v>
      </c>
      <c r="Q299" s="6">
        <v>0</v>
      </c>
      <c r="R299" s="10"/>
      <c r="S299" s="6">
        <f t="shared" si="66"/>
        <v>0</v>
      </c>
      <c r="T299" s="10"/>
      <c r="U299" s="6">
        <f t="shared" si="64"/>
        <v>0</v>
      </c>
      <c r="V299" s="10"/>
      <c r="W299" s="6">
        <f t="shared" si="60"/>
        <v>0</v>
      </c>
      <c r="X299" s="10"/>
      <c r="Y299" s="6">
        <f t="shared" si="57"/>
        <v>0</v>
      </c>
      <c r="Z299" s="10"/>
      <c r="AA299" s="6">
        <f t="shared" si="58"/>
        <v>0</v>
      </c>
    </row>
    <row r="300" spans="1:27" ht="49.5" customHeight="1">
      <c r="A300" s="1" t="s">
        <v>602</v>
      </c>
      <c r="B300" s="3" t="s">
        <v>603</v>
      </c>
      <c r="C300" s="4"/>
      <c r="D300" s="6"/>
      <c r="E300" s="10"/>
      <c r="F300" s="6"/>
      <c r="G300" s="10"/>
      <c r="H300" s="6">
        <f t="shared" si="63"/>
        <v>0</v>
      </c>
      <c r="I300" s="10">
        <f>I301</f>
        <v>0</v>
      </c>
      <c r="J300" s="6">
        <f t="shared" si="59"/>
        <v>0</v>
      </c>
      <c r="K300" s="10">
        <f>K301</f>
        <v>0</v>
      </c>
      <c r="L300" s="6">
        <f t="shared" si="55"/>
        <v>0</v>
      </c>
      <c r="M300" s="10">
        <f>M301</f>
        <v>0</v>
      </c>
      <c r="N300" s="6">
        <f t="shared" si="56"/>
        <v>0</v>
      </c>
      <c r="O300" s="10">
        <f>O301</f>
        <v>0</v>
      </c>
      <c r="P300" s="6">
        <f t="shared" si="54"/>
        <v>0</v>
      </c>
      <c r="Q300" s="6"/>
      <c r="R300" s="10"/>
      <c r="S300" s="6"/>
      <c r="T300" s="10"/>
      <c r="U300" s="6">
        <f t="shared" si="64"/>
        <v>0</v>
      </c>
      <c r="V300" s="10">
        <f>V301</f>
        <v>0</v>
      </c>
      <c r="W300" s="6">
        <f t="shared" si="60"/>
        <v>0</v>
      </c>
      <c r="X300" s="10">
        <f>X301</f>
        <v>0</v>
      </c>
      <c r="Y300" s="6">
        <f t="shared" si="57"/>
        <v>0</v>
      </c>
      <c r="Z300" s="10">
        <f>Z301</f>
        <v>0</v>
      </c>
      <c r="AA300" s="6">
        <f t="shared" si="58"/>
        <v>0</v>
      </c>
    </row>
    <row r="301" spans="1:27" ht="46.5" customHeight="1">
      <c r="A301" s="1" t="s">
        <v>604</v>
      </c>
      <c r="B301" s="3" t="s">
        <v>605</v>
      </c>
      <c r="C301" s="4"/>
      <c r="D301" s="6"/>
      <c r="E301" s="10"/>
      <c r="F301" s="6"/>
      <c r="G301" s="10"/>
      <c r="H301" s="6">
        <f t="shared" si="63"/>
        <v>0</v>
      </c>
      <c r="I301" s="10">
        <f>I302</f>
        <v>0</v>
      </c>
      <c r="J301" s="6">
        <f t="shared" si="59"/>
        <v>0</v>
      </c>
      <c r="K301" s="10">
        <f>K302</f>
        <v>0</v>
      </c>
      <c r="L301" s="6">
        <f t="shared" si="55"/>
        <v>0</v>
      </c>
      <c r="M301" s="10">
        <f>M302</f>
        <v>0</v>
      </c>
      <c r="N301" s="6">
        <f t="shared" si="56"/>
        <v>0</v>
      </c>
      <c r="O301" s="10">
        <f>O302</f>
        <v>0</v>
      </c>
      <c r="P301" s="6">
        <f t="shared" si="54"/>
        <v>0</v>
      </c>
      <c r="Q301" s="6"/>
      <c r="R301" s="10"/>
      <c r="S301" s="6"/>
      <c r="T301" s="10"/>
      <c r="U301" s="6">
        <f t="shared" si="64"/>
        <v>0</v>
      </c>
      <c r="V301" s="10">
        <f>V302</f>
        <v>0</v>
      </c>
      <c r="W301" s="6">
        <f t="shared" si="60"/>
        <v>0</v>
      </c>
      <c r="X301" s="10">
        <f>X302</f>
        <v>0</v>
      </c>
      <c r="Y301" s="6">
        <f t="shared" si="57"/>
        <v>0</v>
      </c>
      <c r="Z301" s="10">
        <f>Z302</f>
        <v>0</v>
      </c>
      <c r="AA301" s="6">
        <f t="shared" si="58"/>
        <v>0</v>
      </c>
    </row>
    <row r="302" spans="1:27" ht="50.25" customHeight="1">
      <c r="A302" s="1" t="s">
        <v>35</v>
      </c>
      <c r="B302" s="3" t="s">
        <v>605</v>
      </c>
      <c r="C302" s="4">
        <v>200</v>
      </c>
      <c r="D302" s="6"/>
      <c r="E302" s="10"/>
      <c r="F302" s="6"/>
      <c r="G302" s="10"/>
      <c r="H302" s="6">
        <f t="shared" si="63"/>
        <v>0</v>
      </c>
      <c r="I302" s="10"/>
      <c r="J302" s="6">
        <f t="shared" si="59"/>
        <v>0</v>
      </c>
      <c r="K302" s="10"/>
      <c r="L302" s="6">
        <f t="shared" si="55"/>
        <v>0</v>
      </c>
      <c r="M302" s="10"/>
      <c r="N302" s="6">
        <f t="shared" si="56"/>
        <v>0</v>
      </c>
      <c r="O302" s="10"/>
      <c r="P302" s="6">
        <f t="shared" si="54"/>
        <v>0</v>
      </c>
      <c r="Q302" s="6"/>
      <c r="R302" s="10"/>
      <c r="S302" s="6"/>
      <c r="T302" s="10"/>
      <c r="U302" s="6">
        <f t="shared" si="64"/>
        <v>0</v>
      </c>
      <c r="V302" s="10"/>
      <c r="W302" s="6">
        <f t="shared" si="60"/>
        <v>0</v>
      </c>
      <c r="X302" s="10"/>
      <c r="Y302" s="6">
        <f t="shared" si="57"/>
        <v>0</v>
      </c>
      <c r="Z302" s="10"/>
      <c r="AA302" s="6">
        <f t="shared" si="58"/>
        <v>0</v>
      </c>
    </row>
    <row r="303" spans="1:27" ht="50.25" customHeight="1">
      <c r="A303" s="1" t="s">
        <v>637</v>
      </c>
      <c r="B303" s="3" t="s">
        <v>638</v>
      </c>
      <c r="C303" s="4"/>
      <c r="D303" s="6"/>
      <c r="E303" s="10"/>
      <c r="F303" s="6"/>
      <c r="G303" s="10"/>
      <c r="H303" s="6"/>
      <c r="I303" s="10"/>
      <c r="J303" s="6"/>
      <c r="K303" s="10"/>
      <c r="L303" s="6"/>
      <c r="M303" s="10"/>
      <c r="N303" s="6">
        <f t="shared" si="56"/>
        <v>0</v>
      </c>
      <c r="O303" s="10">
        <f>O304</f>
        <v>0</v>
      </c>
      <c r="P303" s="6">
        <f t="shared" si="54"/>
        <v>0</v>
      </c>
      <c r="Q303" s="6"/>
      <c r="R303" s="10"/>
      <c r="S303" s="6"/>
      <c r="T303" s="10"/>
      <c r="U303" s="6"/>
      <c r="V303" s="10"/>
      <c r="W303" s="6"/>
      <c r="X303" s="10"/>
      <c r="Y303" s="6">
        <f t="shared" si="57"/>
        <v>0</v>
      </c>
      <c r="Z303" s="10">
        <f>Z304</f>
        <v>0</v>
      </c>
      <c r="AA303" s="6">
        <f t="shared" si="58"/>
        <v>0</v>
      </c>
    </row>
    <row r="304" spans="1:27" ht="50.25" customHeight="1">
      <c r="A304" s="1" t="s">
        <v>639</v>
      </c>
      <c r="B304" s="3" t="s">
        <v>640</v>
      </c>
      <c r="C304" s="4"/>
      <c r="D304" s="6"/>
      <c r="E304" s="10"/>
      <c r="F304" s="6"/>
      <c r="G304" s="10"/>
      <c r="H304" s="6"/>
      <c r="I304" s="10"/>
      <c r="J304" s="6"/>
      <c r="K304" s="10"/>
      <c r="L304" s="6"/>
      <c r="M304" s="10"/>
      <c r="N304" s="6">
        <f t="shared" si="56"/>
        <v>0</v>
      </c>
      <c r="O304" s="10">
        <f>O305</f>
        <v>0</v>
      </c>
      <c r="P304" s="6">
        <f t="shared" si="54"/>
        <v>0</v>
      </c>
      <c r="Q304" s="6"/>
      <c r="R304" s="10"/>
      <c r="S304" s="6"/>
      <c r="T304" s="10"/>
      <c r="U304" s="6"/>
      <c r="V304" s="10"/>
      <c r="W304" s="6"/>
      <c r="X304" s="10"/>
      <c r="Y304" s="6">
        <f t="shared" si="57"/>
        <v>0</v>
      </c>
      <c r="Z304" s="10">
        <f>Z305</f>
        <v>0</v>
      </c>
      <c r="AA304" s="6">
        <f t="shared" si="58"/>
        <v>0</v>
      </c>
    </row>
    <row r="305" spans="1:27" ht="50.25" customHeight="1">
      <c r="A305" s="1" t="s">
        <v>35</v>
      </c>
      <c r="B305" s="3" t="s">
        <v>640</v>
      </c>
      <c r="C305" s="4">
        <v>200</v>
      </c>
      <c r="D305" s="6"/>
      <c r="E305" s="10"/>
      <c r="F305" s="6"/>
      <c r="G305" s="10"/>
      <c r="H305" s="6"/>
      <c r="I305" s="10"/>
      <c r="J305" s="6"/>
      <c r="K305" s="10"/>
      <c r="L305" s="6"/>
      <c r="M305" s="10"/>
      <c r="N305" s="6">
        <f t="shared" si="56"/>
        <v>0</v>
      </c>
      <c r="O305" s="10"/>
      <c r="P305" s="6">
        <f t="shared" si="54"/>
        <v>0</v>
      </c>
      <c r="Q305" s="6"/>
      <c r="R305" s="10"/>
      <c r="S305" s="6"/>
      <c r="T305" s="10"/>
      <c r="U305" s="6"/>
      <c r="V305" s="10"/>
      <c r="W305" s="6"/>
      <c r="X305" s="10"/>
      <c r="Y305" s="6">
        <f t="shared" si="57"/>
        <v>0</v>
      </c>
      <c r="Z305" s="10"/>
      <c r="AA305" s="6">
        <f t="shared" si="58"/>
        <v>0</v>
      </c>
    </row>
    <row r="306" spans="1:27" ht="50.25" customHeight="1">
      <c r="A306" s="1" t="s">
        <v>641</v>
      </c>
      <c r="B306" s="3" t="s">
        <v>642</v>
      </c>
      <c r="C306" s="4"/>
      <c r="D306" s="6"/>
      <c r="E306" s="10"/>
      <c r="F306" s="6"/>
      <c r="G306" s="10"/>
      <c r="H306" s="6"/>
      <c r="I306" s="10"/>
      <c r="J306" s="6"/>
      <c r="K306" s="10"/>
      <c r="L306" s="6"/>
      <c r="M306" s="10"/>
      <c r="N306" s="6">
        <f t="shared" si="56"/>
        <v>0</v>
      </c>
      <c r="O306" s="10">
        <f>O307</f>
        <v>0</v>
      </c>
      <c r="P306" s="6">
        <f t="shared" si="54"/>
        <v>0</v>
      </c>
      <c r="Q306" s="6"/>
      <c r="R306" s="10"/>
      <c r="S306" s="6"/>
      <c r="T306" s="10"/>
      <c r="U306" s="6"/>
      <c r="V306" s="10"/>
      <c r="W306" s="6"/>
      <c r="X306" s="10"/>
      <c r="Y306" s="6">
        <f t="shared" si="57"/>
        <v>0</v>
      </c>
      <c r="Z306" s="10">
        <f>Z307</f>
        <v>0</v>
      </c>
      <c r="AA306" s="6">
        <f t="shared" si="58"/>
        <v>0</v>
      </c>
    </row>
    <row r="307" spans="1:27" ht="50.25" customHeight="1">
      <c r="A307" s="1" t="s">
        <v>643</v>
      </c>
      <c r="B307" s="3" t="s">
        <v>644</v>
      </c>
      <c r="C307" s="4"/>
      <c r="D307" s="6"/>
      <c r="E307" s="10"/>
      <c r="F307" s="6"/>
      <c r="G307" s="10"/>
      <c r="H307" s="6"/>
      <c r="I307" s="10"/>
      <c r="J307" s="6"/>
      <c r="K307" s="10"/>
      <c r="L307" s="6"/>
      <c r="M307" s="10"/>
      <c r="N307" s="6">
        <f t="shared" si="56"/>
        <v>0</v>
      </c>
      <c r="O307" s="10">
        <f>O308</f>
        <v>0</v>
      </c>
      <c r="P307" s="6">
        <f t="shared" si="54"/>
        <v>0</v>
      </c>
      <c r="Q307" s="6"/>
      <c r="R307" s="10"/>
      <c r="S307" s="6"/>
      <c r="T307" s="10"/>
      <c r="U307" s="6"/>
      <c r="V307" s="10"/>
      <c r="W307" s="6"/>
      <c r="X307" s="10"/>
      <c r="Y307" s="6">
        <f t="shared" si="57"/>
        <v>0</v>
      </c>
      <c r="Z307" s="10">
        <f>Z308</f>
        <v>0</v>
      </c>
      <c r="AA307" s="6">
        <f t="shared" si="58"/>
        <v>0</v>
      </c>
    </row>
    <row r="308" spans="1:27" ht="50.25" customHeight="1">
      <c r="A308" s="7" t="s">
        <v>34</v>
      </c>
      <c r="B308" s="3"/>
      <c r="C308" s="4">
        <v>800</v>
      </c>
      <c r="D308" s="6"/>
      <c r="E308" s="10"/>
      <c r="F308" s="6"/>
      <c r="G308" s="10"/>
      <c r="H308" s="6"/>
      <c r="I308" s="10"/>
      <c r="J308" s="6"/>
      <c r="K308" s="10"/>
      <c r="L308" s="6"/>
      <c r="M308" s="10"/>
      <c r="N308" s="6">
        <f t="shared" si="56"/>
        <v>0</v>
      </c>
      <c r="O308" s="10"/>
      <c r="P308" s="6">
        <f t="shared" si="54"/>
        <v>0</v>
      </c>
      <c r="Q308" s="6"/>
      <c r="R308" s="10"/>
      <c r="S308" s="6"/>
      <c r="T308" s="10"/>
      <c r="U308" s="6"/>
      <c r="V308" s="10"/>
      <c r="W308" s="6"/>
      <c r="X308" s="10"/>
      <c r="Y308" s="6">
        <f t="shared" si="57"/>
        <v>0</v>
      </c>
      <c r="Z308" s="10"/>
      <c r="AA308" s="6">
        <f t="shared" si="58"/>
        <v>0</v>
      </c>
    </row>
    <row r="309" spans="1:27" ht="53.25" customHeight="1">
      <c r="A309" s="11" t="s">
        <v>217</v>
      </c>
      <c r="B309" s="9" t="s">
        <v>220</v>
      </c>
      <c r="C309" s="4"/>
      <c r="D309" s="6">
        <v>12693.413009999997</v>
      </c>
      <c r="E309" s="10">
        <f>E310</f>
        <v>0</v>
      </c>
      <c r="F309" s="6">
        <f t="shared" si="65"/>
        <v>12693.413009999997</v>
      </c>
      <c r="G309" s="10">
        <f>G310</f>
        <v>0</v>
      </c>
      <c r="H309" s="6">
        <f t="shared" si="63"/>
        <v>12693.413009999997</v>
      </c>
      <c r="I309" s="10">
        <f>I310</f>
        <v>0</v>
      </c>
      <c r="J309" s="6">
        <f t="shared" si="59"/>
        <v>12693.413009999997</v>
      </c>
      <c r="K309" s="10">
        <f>K310</f>
        <v>0</v>
      </c>
      <c r="L309" s="6">
        <f t="shared" si="55"/>
        <v>12693.413009999997</v>
      </c>
      <c r="M309" s="10">
        <f>M310</f>
        <v>2405.2169899999999</v>
      </c>
      <c r="N309" s="6">
        <f t="shared" si="56"/>
        <v>15098.629999999997</v>
      </c>
      <c r="O309" s="10">
        <f>O310</f>
        <v>10903.585010000001</v>
      </c>
      <c r="P309" s="6">
        <f t="shared" si="54"/>
        <v>26002.21501</v>
      </c>
      <c r="Q309" s="6">
        <v>4892.9999999999964</v>
      </c>
      <c r="R309" s="10">
        <f>R310</f>
        <v>0</v>
      </c>
      <c r="S309" s="6">
        <f t="shared" si="66"/>
        <v>4892.9999999999964</v>
      </c>
      <c r="T309" s="10">
        <f>T310</f>
        <v>0</v>
      </c>
      <c r="U309" s="6">
        <f t="shared" si="64"/>
        <v>4892.9999999999964</v>
      </c>
      <c r="V309" s="10">
        <f>V310</f>
        <v>0</v>
      </c>
      <c r="W309" s="6">
        <f t="shared" si="60"/>
        <v>4892.9999999999964</v>
      </c>
      <c r="X309" s="10">
        <f>X310</f>
        <v>0</v>
      </c>
      <c r="Y309" s="6">
        <f t="shared" si="57"/>
        <v>4892.9999999999964</v>
      </c>
      <c r="Z309" s="10">
        <f>Z310</f>
        <v>11.456</v>
      </c>
      <c r="AA309" s="6">
        <f t="shared" si="58"/>
        <v>4904.4559999999965</v>
      </c>
    </row>
    <row r="310" spans="1:27" ht="53.25" customHeight="1">
      <c r="A310" s="12" t="s">
        <v>218</v>
      </c>
      <c r="B310" s="3" t="s">
        <v>221</v>
      </c>
      <c r="C310" s="4"/>
      <c r="D310" s="6">
        <v>12693.413009999997</v>
      </c>
      <c r="E310" s="10">
        <f>E311+E313+E315+E317+E319</f>
        <v>0</v>
      </c>
      <c r="F310" s="6">
        <f t="shared" si="65"/>
        <v>12693.413009999997</v>
      </c>
      <c r="G310" s="10">
        <f>G311+G313+G315+G317+G319</f>
        <v>0</v>
      </c>
      <c r="H310" s="6">
        <f t="shared" si="63"/>
        <v>12693.413009999997</v>
      </c>
      <c r="I310" s="10">
        <f>I311+I313+I315+I317+I319</f>
        <v>0</v>
      </c>
      <c r="J310" s="6">
        <f t="shared" si="59"/>
        <v>12693.413009999997</v>
      </c>
      <c r="K310" s="10">
        <f>K311+K313+K315+K317+K319</f>
        <v>0</v>
      </c>
      <c r="L310" s="6">
        <f t="shared" si="55"/>
        <v>12693.413009999997</v>
      </c>
      <c r="M310" s="10">
        <f>M311+M313+M315+M317+M319</f>
        <v>2405.2169899999999</v>
      </c>
      <c r="N310" s="6">
        <f t="shared" si="56"/>
        <v>15098.629999999997</v>
      </c>
      <c r="O310" s="10">
        <f>O311+O313+O315+O317+O319</f>
        <v>10903.585010000001</v>
      </c>
      <c r="P310" s="6">
        <f t="shared" si="54"/>
        <v>26002.21501</v>
      </c>
      <c r="Q310" s="6">
        <v>4892.9999999999964</v>
      </c>
      <c r="R310" s="10">
        <f>R311+R313+R315+R317+R319</f>
        <v>0</v>
      </c>
      <c r="S310" s="6">
        <f t="shared" si="66"/>
        <v>4892.9999999999964</v>
      </c>
      <c r="T310" s="10">
        <f>T311+T313+T315+T317+T319</f>
        <v>0</v>
      </c>
      <c r="U310" s="6">
        <f t="shared" si="64"/>
        <v>4892.9999999999964</v>
      </c>
      <c r="V310" s="10">
        <f>V311+V313+V315+V317+V319</f>
        <v>0</v>
      </c>
      <c r="W310" s="6">
        <f t="shared" si="60"/>
        <v>4892.9999999999964</v>
      </c>
      <c r="X310" s="10">
        <f>X311+X313+X315+X317+X319</f>
        <v>0</v>
      </c>
      <c r="Y310" s="6">
        <f t="shared" si="57"/>
        <v>4892.9999999999964</v>
      </c>
      <c r="Z310" s="10">
        <f>Z311+Z313+Z315+Z317+Z319</f>
        <v>11.456</v>
      </c>
      <c r="AA310" s="6">
        <f t="shared" si="58"/>
        <v>4904.4559999999965</v>
      </c>
    </row>
    <row r="311" spans="1:27" ht="42.75" customHeight="1">
      <c r="A311" s="12" t="s">
        <v>219</v>
      </c>
      <c r="B311" s="2" t="s">
        <v>388</v>
      </c>
      <c r="C311" s="4"/>
      <c r="D311" s="6">
        <v>-5.1159076974727213E-13</v>
      </c>
      <c r="E311" s="10">
        <f>E312</f>
        <v>0</v>
      </c>
      <c r="F311" s="6">
        <f t="shared" si="65"/>
        <v>-5.1159076974727213E-13</v>
      </c>
      <c r="G311" s="10">
        <f>G312</f>
        <v>0</v>
      </c>
      <c r="H311" s="6">
        <f t="shared" si="63"/>
        <v>-5.1159076974727213E-13</v>
      </c>
      <c r="I311" s="10">
        <f>I312</f>
        <v>0</v>
      </c>
      <c r="J311" s="6">
        <f t="shared" si="59"/>
        <v>-5.1159076974727213E-13</v>
      </c>
      <c r="K311" s="10">
        <f>K312</f>
        <v>0</v>
      </c>
      <c r="L311" s="6">
        <f t="shared" si="55"/>
        <v>-5.1159076974727213E-13</v>
      </c>
      <c r="M311" s="10">
        <f>M312</f>
        <v>0</v>
      </c>
      <c r="N311" s="6">
        <f t="shared" si="56"/>
        <v>-5.1159076974727213E-13</v>
      </c>
      <c r="O311" s="10">
        <f>O312</f>
        <v>10903.585010000001</v>
      </c>
      <c r="P311" s="6">
        <f t="shared" si="54"/>
        <v>10903.585010000001</v>
      </c>
      <c r="Q311" s="6">
        <v>-5.1159076974727213E-13</v>
      </c>
      <c r="R311" s="10">
        <f>R312</f>
        <v>0</v>
      </c>
      <c r="S311" s="6">
        <f t="shared" si="66"/>
        <v>-5.1159076974727213E-13</v>
      </c>
      <c r="T311" s="10">
        <f>T312</f>
        <v>0</v>
      </c>
      <c r="U311" s="6">
        <f t="shared" si="64"/>
        <v>-5.1159076974727213E-13</v>
      </c>
      <c r="V311" s="10">
        <f>V312</f>
        <v>0</v>
      </c>
      <c r="W311" s="6">
        <f t="shared" si="60"/>
        <v>-5.1159076974727213E-13</v>
      </c>
      <c r="X311" s="10">
        <f>X312</f>
        <v>0</v>
      </c>
      <c r="Y311" s="6">
        <f t="shared" si="57"/>
        <v>-5.1159076974727213E-13</v>
      </c>
      <c r="Z311" s="10">
        <f>Z312</f>
        <v>0</v>
      </c>
      <c r="AA311" s="6">
        <f t="shared" si="58"/>
        <v>-5.1159076974727213E-13</v>
      </c>
    </row>
    <row r="312" spans="1:27" ht="47.25" customHeight="1">
      <c r="A312" s="1" t="s">
        <v>35</v>
      </c>
      <c r="B312" s="2" t="s">
        <v>388</v>
      </c>
      <c r="C312" s="4">
        <v>200</v>
      </c>
      <c r="D312" s="6">
        <v>-5.1159076974727213E-13</v>
      </c>
      <c r="E312" s="10"/>
      <c r="F312" s="6">
        <f t="shared" si="65"/>
        <v>-5.1159076974727213E-13</v>
      </c>
      <c r="G312" s="10"/>
      <c r="H312" s="6">
        <f t="shared" si="63"/>
        <v>-5.1159076974727213E-13</v>
      </c>
      <c r="I312" s="10"/>
      <c r="J312" s="6">
        <f t="shared" si="59"/>
        <v>-5.1159076974727213E-13</v>
      </c>
      <c r="K312" s="10"/>
      <c r="L312" s="6">
        <f t="shared" si="55"/>
        <v>-5.1159076974727213E-13</v>
      </c>
      <c r="M312" s="10"/>
      <c r="N312" s="6">
        <f t="shared" si="56"/>
        <v>-5.1159076974727213E-13</v>
      </c>
      <c r="O312" s="10">
        <v>10903.585010000001</v>
      </c>
      <c r="P312" s="6">
        <f t="shared" si="54"/>
        <v>10903.585010000001</v>
      </c>
      <c r="Q312" s="6">
        <v>-5.1159076974727213E-13</v>
      </c>
      <c r="R312" s="10"/>
      <c r="S312" s="6">
        <f t="shared" si="66"/>
        <v>-5.1159076974727213E-13</v>
      </c>
      <c r="T312" s="10"/>
      <c r="U312" s="6">
        <f t="shared" si="64"/>
        <v>-5.1159076974727213E-13</v>
      </c>
      <c r="V312" s="10"/>
      <c r="W312" s="6">
        <f t="shared" si="60"/>
        <v>-5.1159076974727213E-13</v>
      </c>
      <c r="X312" s="10"/>
      <c r="Y312" s="6">
        <f t="shared" si="57"/>
        <v>-5.1159076974727213E-13</v>
      </c>
      <c r="Z312" s="10"/>
      <c r="AA312" s="6">
        <f t="shared" si="58"/>
        <v>-5.1159076974727213E-13</v>
      </c>
    </row>
    <row r="313" spans="1:27" ht="47.25" customHeight="1">
      <c r="A313" s="12" t="s">
        <v>219</v>
      </c>
      <c r="B313" s="3" t="s">
        <v>222</v>
      </c>
      <c r="C313" s="4"/>
      <c r="D313" s="6">
        <v>4893</v>
      </c>
      <c r="E313" s="10">
        <f>E314</f>
        <v>0</v>
      </c>
      <c r="F313" s="6">
        <f t="shared" si="65"/>
        <v>4893</v>
      </c>
      <c r="G313" s="10">
        <f>G314</f>
        <v>0</v>
      </c>
      <c r="H313" s="6">
        <f t="shared" si="63"/>
        <v>4893</v>
      </c>
      <c r="I313" s="10">
        <f>I314</f>
        <v>0</v>
      </c>
      <c r="J313" s="6">
        <f t="shared" si="59"/>
        <v>4893</v>
      </c>
      <c r="K313" s="10">
        <f>K314</f>
        <v>0</v>
      </c>
      <c r="L313" s="6">
        <f t="shared" si="55"/>
        <v>4893</v>
      </c>
      <c r="M313" s="10">
        <f>M314</f>
        <v>0</v>
      </c>
      <c r="N313" s="6">
        <f t="shared" si="56"/>
        <v>4893</v>
      </c>
      <c r="O313" s="10">
        <f>O314</f>
        <v>0</v>
      </c>
      <c r="P313" s="6">
        <f t="shared" si="54"/>
        <v>4893</v>
      </c>
      <c r="Q313" s="6">
        <v>4893</v>
      </c>
      <c r="R313" s="10">
        <f>R314</f>
        <v>0</v>
      </c>
      <c r="S313" s="6">
        <f t="shared" si="66"/>
        <v>4893</v>
      </c>
      <c r="T313" s="10">
        <f>T314</f>
        <v>0</v>
      </c>
      <c r="U313" s="6">
        <f t="shared" si="64"/>
        <v>4893</v>
      </c>
      <c r="V313" s="10">
        <f>V314</f>
        <v>0</v>
      </c>
      <c r="W313" s="6">
        <f t="shared" si="60"/>
        <v>4893</v>
      </c>
      <c r="X313" s="10">
        <f>X314</f>
        <v>0</v>
      </c>
      <c r="Y313" s="6">
        <f t="shared" si="57"/>
        <v>4893</v>
      </c>
      <c r="Z313" s="10">
        <f>Z314</f>
        <v>11.456</v>
      </c>
      <c r="AA313" s="6">
        <f t="shared" si="58"/>
        <v>4904.4560000000001</v>
      </c>
    </row>
    <row r="314" spans="1:27" ht="39" customHeight="1">
      <c r="A314" s="12" t="s">
        <v>34</v>
      </c>
      <c r="B314" s="3" t="s">
        <v>222</v>
      </c>
      <c r="C314" s="4">
        <v>800</v>
      </c>
      <c r="D314" s="6">
        <v>4893</v>
      </c>
      <c r="E314" s="10"/>
      <c r="F314" s="6">
        <f t="shared" si="65"/>
        <v>4893</v>
      </c>
      <c r="G314" s="10"/>
      <c r="H314" s="6">
        <f t="shared" si="63"/>
        <v>4893</v>
      </c>
      <c r="I314" s="10"/>
      <c r="J314" s="6">
        <f t="shared" si="59"/>
        <v>4893</v>
      </c>
      <c r="K314" s="10"/>
      <c r="L314" s="6">
        <f t="shared" si="55"/>
        <v>4893</v>
      </c>
      <c r="M314" s="10"/>
      <c r="N314" s="6">
        <f t="shared" si="56"/>
        <v>4893</v>
      </c>
      <c r="O314" s="10"/>
      <c r="P314" s="6">
        <f t="shared" si="54"/>
        <v>4893</v>
      </c>
      <c r="Q314" s="6">
        <v>4893</v>
      </c>
      <c r="R314" s="10"/>
      <c r="S314" s="6">
        <f t="shared" si="66"/>
        <v>4893</v>
      </c>
      <c r="T314" s="10"/>
      <c r="U314" s="6">
        <f t="shared" si="64"/>
        <v>4893</v>
      </c>
      <c r="V314" s="10"/>
      <c r="W314" s="6">
        <f t="shared" si="60"/>
        <v>4893</v>
      </c>
      <c r="X314" s="10"/>
      <c r="Y314" s="6">
        <f t="shared" si="57"/>
        <v>4893</v>
      </c>
      <c r="Z314" s="10">
        <v>11.456</v>
      </c>
      <c r="AA314" s="6">
        <f t="shared" si="58"/>
        <v>4904.4560000000001</v>
      </c>
    </row>
    <row r="315" spans="1:27" ht="40.5" customHeight="1">
      <c r="A315" s="12" t="s">
        <v>447</v>
      </c>
      <c r="B315" s="2" t="s">
        <v>448</v>
      </c>
      <c r="C315" s="4"/>
      <c r="D315" s="6">
        <v>0</v>
      </c>
      <c r="E315" s="10">
        <f>E316</f>
        <v>0</v>
      </c>
      <c r="F315" s="6">
        <f t="shared" si="65"/>
        <v>0</v>
      </c>
      <c r="G315" s="10">
        <f>G316</f>
        <v>0</v>
      </c>
      <c r="H315" s="6">
        <f t="shared" si="63"/>
        <v>0</v>
      </c>
      <c r="I315" s="10">
        <f>I316</f>
        <v>0</v>
      </c>
      <c r="J315" s="6">
        <f t="shared" si="59"/>
        <v>0</v>
      </c>
      <c r="K315" s="10">
        <f>K316</f>
        <v>0</v>
      </c>
      <c r="L315" s="6">
        <f t="shared" si="55"/>
        <v>0</v>
      </c>
      <c r="M315" s="10">
        <f>M316</f>
        <v>0</v>
      </c>
      <c r="N315" s="6">
        <f t="shared" si="56"/>
        <v>0</v>
      </c>
      <c r="O315" s="10">
        <f>O316</f>
        <v>0</v>
      </c>
      <c r="P315" s="6">
        <f t="shared" si="54"/>
        <v>0</v>
      </c>
      <c r="Q315" s="6">
        <v>0</v>
      </c>
      <c r="R315" s="10">
        <f>R316</f>
        <v>0</v>
      </c>
      <c r="S315" s="6">
        <f t="shared" si="66"/>
        <v>0</v>
      </c>
      <c r="T315" s="10">
        <f>T316</f>
        <v>0</v>
      </c>
      <c r="U315" s="6">
        <f t="shared" si="64"/>
        <v>0</v>
      </c>
      <c r="V315" s="10">
        <f>V316</f>
        <v>0</v>
      </c>
      <c r="W315" s="6">
        <f t="shared" si="60"/>
        <v>0</v>
      </c>
      <c r="X315" s="10">
        <f>X316</f>
        <v>0</v>
      </c>
      <c r="Y315" s="6">
        <f t="shared" si="57"/>
        <v>0</v>
      </c>
      <c r="Z315" s="10">
        <f>Z316</f>
        <v>0</v>
      </c>
      <c r="AA315" s="6">
        <f t="shared" si="58"/>
        <v>0</v>
      </c>
    </row>
    <row r="316" spans="1:27" ht="45.75" customHeight="1">
      <c r="A316" s="1" t="s">
        <v>35</v>
      </c>
      <c r="B316" s="2" t="s">
        <v>448</v>
      </c>
      <c r="C316" s="4">
        <v>200</v>
      </c>
      <c r="D316" s="6">
        <v>0</v>
      </c>
      <c r="E316" s="10"/>
      <c r="F316" s="6">
        <f t="shared" si="65"/>
        <v>0</v>
      </c>
      <c r="G316" s="10"/>
      <c r="H316" s="6">
        <f t="shared" si="63"/>
        <v>0</v>
      </c>
      <c r="I316" s="10"/>
      <c r="J316" s="6">
        <f t="shared" si="59"/>
        <v>0</v>
      </c>
      <c r="K316" s="10"/>
      <c r="L316" s="6">
        <f t="shared" si="55"/>
        <v>0</v>
      </c>
      <c r="M316" s="10"/>
      <c r="N316" s="6">
        <f t="shared" si="56"/>
        <v>0</v>
      </c>
      <c r="O316" s="10"/>
      <c r="P316" s="6">
        <f t="shared" si="54"/>
        <v>0</v>
      </c>
      <c r="Q316" s="6">
        <v>0</v>
      </c>
      <c r="R316" s="10"/>
      <c r="S316" s="6">
        <f t="shared" si="66"/>
        <v>0</v>
      </c>
      <c r="T316" s="10"/>
      <c r="U316" s="6">
        <f t="shared" si="64"/>
        <v>0</v>
      </c>
      <c r="V316" s="10"/>
      <c r="W316" s="6">
        <f t="shared" si="60"/>
        <v>0</v>
      </c>
      <c r="X316" s="10"/>
      <c r="Y316" s="6">
        <f t="shared" si="57"/>
        <v>0</v>
      </c>
      <c r="Z316" s="10"/>
      <c r="AA316" s="6">
        <f t="shared" si="58"/>
        <v>0</v>
      </c>
    </row>
    <row r="317" spans="1:27" ht="93" customHeight="1">
      <c r="A317" s="7" t="s">
        <v>535</v>
      </c>
      <c r="B317" s="3" t="s">
        <v>410</v>
      </c>
      <c r="C317" s="4"/>
      <c r="D317" s="6">
        <v>7800.4130100000002</v>
      </c>
      <c r="E317" s="10">
        <f>E318</f>
        <v>0</v>
      </c>
      <c r="F317" s="6">
        <f t="shared" si="65"/>
        <v>7800.4130100000002</v>
      </c>
      <c r="G317" s="10">
        <f>G318</f>
        <v>0</v>
      </c>
      <c r="H317" s="6">
        <f t="shared" si="63"/>
        <v>7800.4130100000002</v>
      </c>
      <c r="I317" s="10">
        <f>I318</f>
        <v>0</v>
      </c>
      <c r="J317" s="6">
        <f t="shared" si="59"/>
        <v>7800.4130100000002</v>
      </c>
      <c r="K317" s="10">
        <f>K318</f>
        <v>0</v>
      </c>
      <c r="L317" s="6">
        <f t="shared" si="55"/>
        <v>7800.4130100000002</v>
      </c>
      <c r="M317" s="10">
        <f>M318</f>
        <v>2405.2169899999999</v>
      </c>
      <c r="N317" s="6">
        <f t="shared" si="56"/>
        <v>10205.630000000001</v>
      </c>
      <c r="O317" s="10">
        <f>O318</f>
        <v>0</v>
      </c>
      <c r="P317" s="6">
        <f t="shared" si="54"/>
        <v>10205.630000000001</v>
      </c>
      <c r="Q317" s="6">
        <v>0</v>
      </c>
      <c r="R317" s="10">
        <f>R318</f>
        <v>0</v>
      </c>
      <c r="S317" s="6">
        <f t="shared" si="66"/>
        <v>0</v>
      </c>
      <c r="T317" s="10">
        <f>T318</f>
        <v>0</v>
      </c>
      <c r="U317" s="6">
        <f t="shared" si="64"/>
        <v>0</v>
      </c>
      <c r="V317" s="10">
        <f>V318</f>
        <v>0</v>
      </c>
      <c r="W317" s="6">
        <f t="shared" si="60"/>
        <v>0</v>
      </c>
      <c r="X317" s="10">
        <f>X318</f>
        <v>0</v>
      </c>
      <c r="Y317" s="6">
        <f t="shared" si="57"/>
        <v>0</v>
      </c>
      <c r="Z317" s="10">
        <f>Z318</f>
        <v>0</v>
      </c>
      <c r="AA317" s="6">
        <f t="shared" si="58"/>
        <v>0</v>
      </c>
    </row>
    <row r="318" spans="1:27" ht="48.75" customHeight="1">
      <c r="A318" s="1" t="s">
        <v>35</v>
      </c>
      <c r="B318" s="3" t="s">
        <v>410</v>
      </c>
      <c r="C318" s="4">
        <v>200</v>
      </c>
      <c r="D318" s="6">
        <v>7800.4130100000002</v>
      </c>
      <c r="E318" s="10"/>
      <c r="F318" s="6">
        <f t="shared" si="65"/>
        <v>7800.4130100000002</v>
      </c>
      <c r="G318" s="10"/>
      <c r="H318" s="6">
        <f t="shared" si="63"/>
        <v>7800.4130100000002</v>
      </c>
      <c r="I318" s="10"/>
      <c r="J318" s="6">
        <f t="shared" si="59"/>
        <v>7800.4130100000002</v>
      </c>
      <c r="K318" s="10"/>
      <c r="L318" s="6">
        <f t="shared" si="55"/>
        <v>7800.4130100000002</v>
      </c>
      <c r="M318" s="10">
        <v>2405.2169899999999</v>
      </c>
      <c r="N318" s="6">
        <f t="shared" si="56"/>
        <v>10205.630000000001</v>
      </c>
      <c r="O318" s="10"/>
      <c r="P318" s="6">
        <f t="shared" si="54"/>
        <v>10205.630000000001</v>
      </c>
      <c r="Q318" s="6">
        <v>0</v>
      </c>
      <c r="R318" s="10"/>
      <c r="S318" s="6">
        <f t="shared" si="66"/>
        <v>0</v>
      </c>
      <c r="T318" s="10"/>
      <c r="U318" s="6">
        <f t="shared" si="64"/>
        <v>0</v>
      </c>
      <c r="V318" s="10"/>
      <c r="W318" s="6">
        <f t="shared" si="60"/>
        <v>0</v>
      </c>
      <c r="X318" s="10"/>
      <c r="Y318" s="6">
        <f t="shared" si="57"/>
        <v>0</v>
      </c>
      <c r="Z318" s="10"/>
      <c r="AA318" s="6">
        <f t="shared" si="58"/>
        <v>0</v>
      </c>
    </row>
    <row r="319" spans="1:27" ht="48.75" customHeight="1">
      <c r="A319" s="1" t="s">
        <v>546</v>
      </c>
      <c r="B319" s="3" t="s">
        <v>547</v>
      </c>
      <c r="C319" s="4"/>
      <c r="D319" s="6">
        <v>0</v>
      </c>
      <c r="E319" s="10">
        <f>E320</f>
        <v>0</v>
      </c>
      <c r="F319" s="6">
        <f t="shared" si="65"/>
        <v>0</v>
      </c>
      <c r="G319" s="10">
        <f>G320</f>
        <v>0</v>
      </c>
      <c r="H319" s="6">
        <f t="shared" si="63"/>
        <v>0</v>
      </c>
      <c r="I319" s="10">
        <f>I320</f>
        <v>0</v>
      </c>
      <c r="J319" s="6">
        <f t="shared" si="59"/>
        <v>0</v>
      </c>
      <c r="K319" s="10">
        <f>K320</f>
        <v>0</v>
      </c>
      <c r="L319" s="6">
        <f t="shared" si="55"/>
        <v>0</v>
      </c>
      <c r="M319" s="10">
        <f>M320</f>
        <v>0</v>
      </c>
      <c r="N319" s="6">
        <f t="shared" si="56"/>
        <v>0</v>
      </c>
      <c r="O319" s="10">
        <f>O320</f>
        <v>0</v>
      </c>
      <c r="P319" s="6">
        <f t="shared" si="54"/>
        <v>0</v>
      </c>
      <c r="Q319" s="6">
        <v>0</v>
      </c>
      <c r="R319" s="10">
        <f>R320</f>
        <v>0</v>
      </c>
      <c r="S319" s="6">
        <f t="shared" si="66"/>
        <v>0</v>
      </c>
      <c r="T319" s="10">
        <f>T320</f>
        <v>0</v>
      </c>
      <c r="U319" s="6">
        <f t="shared" si="64"/>
        <v>0</v>
      </c>
      <c r="V319" s="10">
        <f>V320</f>
        <v>0</v>
      </c>
      <c r="W319" s="6">
        <f t="shared" si="60"/>
        <v>0</v>
      </c>
      <c r="X319" s="10">
        <f>X320</f>
        <v>0</v>
      </c>
      <c r="Y319" s="6">
        <f t="shared" si="57"/>
        <v>0</v>
      </c>
      <c r="Z319" s="10">
        <f>Z320</f>
        <v>0</v>
      </c>
      <c r="AA319" s="6">
        <f t="shared" si="58"/>
        <v>0</v>
      </c>
    </row>
    <row r="320" spans="1:27" ht="48.75" customHeight="1">
      <c r="A320" s="1" t="s">
        <v>35</v>
      </c>
      <c r="B320" s="3" t="s">
        <v>547</v>
      </c>
      <c r="C320" s="4">
        <v>200</v>
      </c>
      <c r="D320" s="6">
        <v>0</v>
      </c>
      <c r="E320" s="10"/>
      <c r="F320" s="6">
        <f t="shared" si="65"/>
        <v>0</v>
      </c>
      <c r="G320" s="10"/>
      <c r="H320" s="6">
        <f t="shared" si="63"/>
        <v>0</v>
      </c>
      <c r="I320" s="10"/>
      <c r="J320" s="6">
        <f t="shared" si="59"/>
        <v>0</v>
      </c>
      <c r="K320" s="10"/>
      <c r="L320" s="6">
        <f t="shared" si="55"/>
        <v>0</v>
      </c>
      <c r="M320" s="10"/>
      <c r="N320" s="6">
        <f t="shared" si="56"/>
        <v>0</v>
      </c>
      <c r="O320" s="10"/>
      <c r="P320" s="6">
        <f t="shared" si="54"/>
        <v>0</v>
      </c>
      <c r="Q320" s="6">
        <v>0</v>
      </c>
      <c r="R320" s="10"/>
      <c r="S320" s="6">
        <f t="shared" si="66"/>
        <v>0</v>
      </c>
      <c r="T320" s="10"/>
      <c r="U320" s="6">
        <f t="shared" si="64"/>
        <v>0</v>
      </c>
      <c r="V320" s="10"/>
      <c r="W320" s="6">
        <f t="shared" si="60"/>
        <v>0</v>
      </c>
      <c r="X320" s="10"/>
      <c r="Y320" s="6">
        <f t="shared" si="57"/>
        <v>0</v>
      </c>
      <c r="Z320" s="10"/>
      <c r="AA320" s="6">
        <f t="shared" si="58"/>
        <v>0</v>
      </c>
    </row>
    <row r="321" spans="1:27" ht="40.5" customHeight="1">
      <c r="A321" s="11" t="s">
        <v>223</v>
      </c>
      <c r="B321" s="9" t="s">
        <v>225</v>
      </c>
      <c r="C321" s="4"/>
      <c r="D321" s="6">
        <v>0</v>
      </c>
      <c r="E321" s="10">
        <f>E322</f>
        <v>0</v>
      </c>
      <c r="F321" s="6">
        <f t="shared" si="65"/>
        <v>0</v>
      </c>
      <c r="G321" s="10">
        <f>G322</f>
        <v>0</v>
      </c>
      <c r="H321" s="6">
        <f t="shared" si="63"/>
        <v>0</v>
      </c>
      <c r="I321" s="10">
        <f>I322</f>
        <v>0</v>
      </c>
      <c r="J321" s="6">
        <f t="shared" si="59"/>
        <v>0</v>
      </c>
      <c r="K321" s="10">
        <f>K322</f>
        <v>0</v>
      </c>
      <c r="L321" s="6">
        <f t="shared" si="55"/>
        <v>0</v>
      </c>
      <c r="M321" s="10">
        <f>M322</f>
        <v>0</v>
      </c>
      <c r="N321" s="6">
        <f t="shared" si="56"/>
        <v>0</v>
      </c>
      <c r="O321" s="10">
        <f>O322</f>
        <v>0</v>
      </c>
      <c r="P321" s="6">
        <f t="shared" si="54"/>
        <v>0</v>
      </c>
      <c r="Q321" s="6">
        <v>0</v>
      </c>
      <c r="R321" s="10">
        <f>R322</f>
        <v>0</v>
      </c>
      <c r="S321" s="6">
        <f t="shared" si="66"/>
        <v>0</v>
      </c>
      <c r="T321" s="10">
        <f>T322</f>
        <v>0</v>
      </c>
      <c r="U321" s="6">
        <f t="shared" si="64"/>
        <v>0</v>
      </c>
      <c r="V321" s="10">
        <f>V322</f>
        <v>0</v>
      </c>
      <c r="W321" s="6">
        <f t="shared" si="60"/>
        <v>0</v>
      </c>
      <c r="X321" s="10">
        <f>X322</f>
        <v>0</v>
      </c>
      <c r="Y321" s="6">
        <f t="shared" si="57"/>
        <v>0</v>
      </c>
      <c r="Z321" s="10">
        <f>Z322</f>
        <v>0</v>
      </c>
      <c r="AA321" s="6">
        <f t="shared" si="58"/>
        <v>0</v>
      </c>
    </row>
    <row r="322" spans="1:27" ht="42.75" customHeight="1">
      <c r="A322" s="12" t="s">
        <v>224</v>
      </c>
      <c r="B322" s="3" t="s">
        <v>226</v>
      </c>
      <c r="C322" s="4"/>
      <c r="D322" s="6">
        <v>0</v>
      </c>
      <c r="E322" s="10">
        <f>E323</f>
        <v>0</v>
      </c>
      <c r="F322" s="6">
        <f t="shared" si="65"/>
        <v>0</v>
      </c>
      <c r="G322" s="10">
        <f>G323</f>
        <v>0</v>
      </c>
      <c r="H322" s="6">
        <f t="shared" si="63"/>
        <v>0</v>
      </c>
      <c r="I322" s="10">
        <f>I323</f>
        <v>0</v>
      </c>
      <c r="J322" s="6">
        <f t="shared" si="59"/>
        <v>0</v>
      </c>
      <c r="K322" s="10">
        <f>K323</f>
        <v>0</v>
      </c>
      <c r="L322" s="6">
        <f t="shared" si="55"/>
        <v>0</v>
      </c>
      <c r="M322" s="10">
        <f>M323</f>
        <v>0</v>
      </c>
      <c r="N322" s="6">
        <f t="shared" si="56"/>
        <v>0</v>
      </c>
      <c r="O322" s="10">
        <f>O323</f>
        <v>0</v>
      </c>
      <c r="P322" s="6">
        <f t="shared" si="54"/>
        <v>0</v>
      </c>
      <c r="Q322" s="6">
        <v>0</v>
      </c>
      <c r="R322" s="10">
        <f>R323</f>
        <v>0</v>
      </c>
      <c r="S322" s="6">
        <f t="shared" si="66"/>
        <v>0</v>
      </c>
      <c r="T322" s="10">
        <f>T323</f>
        <v>0</v>
      </c>
      <c r="U322" s="6">
        <f t="shared" si="64"/>
        <v>0</v>
      </c>
      <c r="V322" s="10">
        <f>V323</f>
        <v>0</v>
      </c>
      <c r="W322" s="6">
        <f t="shared" si="60"/>
        <v>0</v>
      </c>
      <c r="X322" s="10">
        <f>X323</f>
        <v>0</v>
      </c>
      <c r="Y322" s="6">
        <f t="shared" si="57"/>
        <v>0</v>
      </c>
      <c r="Z322" s="10">
        <f>Z323</f>
        <v>0</v>
      </c>
      <c r="AA322" s="6">
        <f t="shared" si="58"/>
        <v>0</v>
      </c>
    </row>
    <row r="323" spans="1:27" ht="39" customHeight="1">
      <c r="A323" s="12" t="s">
        <v>360</v>
      </c>
      <c r="B323" s="3" t="s">
        <v>361</v>
      </c>
      <c r="C323" s="4"/>
      <c r="D323" s="6">
        <v>0</v>
      </c>
      <c r="E323" s="10">
        <f>E324+E325</f>
        <v>0</v>
      </c>
      <c r="F323" s="6">
        <f t="shared" si="65"/>
        <v>0</v>
      </c>
      <c r="G323" s="10">
        <f>G324+G325</f>
        <v>0</v>
      </c>
      <c r="H323" s="6">
        <f t="shared" si="63"/>
        <v>0</v>
      </c>
      <c r="I323" s="10">
        <f>I324+I325</f>
        <v>0</v>
      </c>
      <c r="J323" s="6">
        <f t="shared" si="59"/>
        <v>0</v>
      </c>
      <c r="K323" s="10">
        <f>K324+K325</f>
        <v>0</v>
      </c>
      <c r="L323" s="6">
        <f t="shared" si="55"/>
        <v>0</v>
      </c>
      <c r="M323" s="10">
        <f>M324+M325</f>
        <v>0</v>
      </c>
      <c r="N323" s="6">
        <f t="shared" si="56"/>
        <v>0</v>
      </c>
      <c r="O323" s="10">
        <f>O324+O325</f>
        <v>0</v>
      </c>
      <c r="P323" s="6">
        <f t="shared" si="54"/>
        <v>0</v>
      </c>
      <c r="Q323" s="6">
        <v>0</v>
      </c>
      <c r="R323" s="10">
        <f>R324+R325</f>
        <v>0</v>
      </c>
      <c r="S323" s="6">
        <f t="shared" si="66"/>
        <v>0</v>
      </c>
      <c r="T323" s="10">
        <f>T324+T325</f>
        <v>0</v>
      </c>
      <c r="U323" s="6">
        <f t="shared" si="64"/>
        <v>0</v>
      </c>
      <c r="V323" s="10">
        <f>V324+V325</f>
        <v>0</v>
      </c>
      <c r="W323" s="6">
        <f t="shared" si="60"/>
        <v>0</v>
      </c>
      <c r="X323" s="10">
        <f>X324+X325</f>
        <v>0</v>
      </c>
      <c r="Y323" s="6">
        <f t="shared" si="57"/>
        <v>0</v>
      </c>
      <c r="Z323" s="10">
        <f>Z324+Z325</f>
        <v>0</v>
      </c>
      <c r="AA323" s="6">
        <f t="shared" si="58"/>
        <v>0</v>
      </c>
    </row>
    <row r="324" spans="1:27" ht="47.25" customHeight="1">
      <c r="A324" s="1" t="s">
        <v>35</v>
      </c>
      <c r="B324" s="3" t="s">
        <v>361</v>
      </c>
      <c r="C324" s="4">
        <v>200</v>
      </c>
      <c r="D324" s="6">
        <v>0</v>
      </c>
      <c r="E324" s="10"/>
      <c r="F324" s="6">
        <f t="shared" si="65"/>
        <v>0</v>
      </c>
      <c r="G324" s="10"/>
      <c r="H324" s="6">
        <f t="shared" si="63"/>
        <v>0</v>
      </c>
      <c r="I324" s="10"/>
      <c r="J324" s="6">
        <f t="shared" si="59"/>
        <v>0</v>
      </c>
      <c r="K324" s="10"/>
      <c r="L324" s="6">
        <f t="shared" si="55"/>
        <v>0</v>
      </c>
      <c r="M324" s="10"/>
      <c r="N324" s="6">
        <f t="shared" si="56"/>
        <v>0</v>
      </c>
      <c r="O324" s="10"/>
      <c r="P324" s="6">
        <f t="shared" si="54"/>
        <v>0</v>
      </c>
      <c r="Q324" s="6">
        <v>0</v>
      </c>
      <c r="R324" s="10"/>
      <c r="S324" s="6">
        <f t="shared" si="66"/>
        <v>0</v>
      </c>
      <c r="T324" s="10"/>
      <c r="U324" s="6">
        <f t="shared" si="64"/>
        <v>0</v>
      </c>
      <c r="V324" s="10"/>
      <c r="W324" s="6">
        <f t="shared" si="60"/>
        <v>0</v>
      </c>
      <c r="X324" s="10"/>
      <c r="Y324" s="6">
        <f t="shared" si="57"/>
        <v>0</v>
      </c>
      <c r="Z324" s="10"/>
      <c r="AA324" s="6">
        <f t="shared" si="58"/>
        <v>0</v>
      </c>
    </row>
    <row r="325" spans="1:27" ht="47.25" customHeight="1">
      <c r="A325" s="1" t="s">
        <v>34</v>
      </c>
      <c r="B325" s="3" t="s">
        <v>361</v>
      </c>
      <c r="C325" s="4">
        <v>800</v>
      </c>
      <c r="D325" s="6">
        <v>0</v>
      </c>
      <c r="E325" s="10"/>
      <c r="F325" s="6">
        <f t="shared" si="65"/>
        <v>0</v>
      </c>
      <c r="G325" s="10"/>
      <c r="H325" s="6">
        <f t="shared" si="63"/>
        <v>0</v>
      </c>
      <c r="I325" s="10"/>
      <c r="J325" s="6">
        <f t="shared" si="59"/>
        <v>0</v>
      </c>
      <c r="K325" s="10"/>
      <c r="L325" s="6">
        <f t="shared" si="55"/>
        <v>0</v>
      </c>
      <c r="M325" s="10"/>
      <c r="N325" s="6">
        <f t="shared" si="56"/>
        <v>0</v>
      </c>
      <c r="O325" s="10"/>
      <c r="P325" s="6">
        <f t="shared" si="54"/>
        <v>0</v>
      </c>
      <c r="Q325" s="6">
        <v>0</v>
      </c>
      <c r="R325" s="10"/>
      <c r="S325" s="6">
        <f t="shared" si="66"/>
        <v>0</v>
      </c>
      <c r="T325" s="10"/>
      <c r="U325" s="6">
        <f t="shared" si="64"/>
        <v>0</v>
      </c>
      <c r="V325" s="10"/>
      <c r="W325" s="6">
        <f t="shared" si="60"/>
        <v>0</v>
      </c>
      <c r="X325" s="10"/>
      <c r="Y325" s="6">
        <f t="shared" si="57"/>
        <v>0</v>
      </c>
      <c r="Z325" s="10"/>
      <c r="AA325" s="6">
        <f t="shared" si="58"/>
        <v>0</v>
      </c>
    </row>
    <row r="326" spans="1:27" ht="34.5" customHeight="1">
      <c r="A326" s="11" t="s">
        <v>72</v>
      </c>
      <c r="B326" s="17" t="s">
        <v>227</v>
      </c>
      <c r="C326" s="4"/>
      <c r="D326" s="6">
        <v>99.9512</v>
      </c>
      <c r="E326" s="10">
        <f t="shared" ref="E326:O328" si="67">E327</f>
        <v>0</v>
      </c>
      <c r="F326" s="6">
        <f t="shared" si="65"/>
        <v>99.9512</v>
      </c>
      <c r="G326" s="10">
        <f t="shared" si="67"/>
        <v>0</v>
      </c>
      <c r="H326" s="6">
        <f t="shared" si="63"/>
        <v>99.9512</v>
      </c>
      <c r="I326" s="10">
        <f t="shared" si="67"/>
        <v>0</v>
      </c>
      <c r="J326" s="6">
        <f t="shared" si="59"/>
        <v>99.9512</v>
      </c>
      <c r="K326" s="10">
        <f t="shared" si="67"/>
        <v>0</v>
      </c>
      <c r="L326" s="6">
        <f t="shared" si="55"/>
        <v>99.9512</v>
      </c>
      <c r="M326" s="10">
        <f t="shared" si="67"/>
        <v>0</v>
      </c>
      <c r="N326" s="6">
        <f t="shared" si="56"/>
        <v>99.9512</v>
      </c>
      <c r="O326" s="10">
        <f t="shared" si="67"/>
        <v>0</v>
      </c>
      <c r="P326" s="6">
        <f t="shared" si="54"/>
        <v>99.9512</v>
      </c>
      <c r="Q326" s="6">
        <v>99.9512</v>
      </c>
      <c r="R326" s="10">
        <f t="shared" ref="R326:Z328" si="68">R327</f>
        <v>0</v>
      </c>
      <c r="S326" s="6">
        <f t="shared" si="66"/>
        <v>99.9512</v>
      </c>
      <c r="T326" s="10">
        <f t="shared" si="68"/>
        <v>0</v>
      </c>
      <c r="U326" s="6">
        <f t="shared" si="64"/>
        <v>99.9512</v>
      </c>
      <c r="V326" s="10">
        <f t="shared" si="68"/>
        <v>0</v>
      </c>
      <c r="W326" s="6">
        <f t="shared" si="60"/>
        <v>99.9512</v>
      </c>
      <c r="X326" s="10">
        <f t="shared" si="68"/>
        <v>0</v>
      </c>
      <c r="Y326" s="6">
        <f t="shared" si="57"/>
        <v>99.9512</v>
      </c>
      <c r="Z326" s="10">
        <f t="shared" si="68"/>
        <v>0</v>
      </c>
      <c r="AA326" s="6">
        <f t="shared" si="58"/>
        <v>99.9512</v>
      </c>
    </row>
    <row r="327" spans="1:27" ht="42.75" customHeight="1">
      <c r="A327" s="12" t="s">
        <v>73</v>
      </c>
      <c r="B327" s="3" t="s">
        <v>228</v>
      </c>
      <c r="C327" s="4"/>
      <c r="D327" s="6">
        <v>99.9512</v>
      </c>
      <c r="E327" s="10">
        <f t="shared" si="67"/>
        <v>0</v>
      </c>
      <c r="F327" s="6">
        <f t="shared" si="65"/>
        <v>99.9512</v>
      </c>
      <c r="G327" s="10">
        <f t="shared" si="67"/>
        <v>0</v>
      </c>
      <c r="H327" s="6">
        <f t="shared" si="63"/>
        <v>99.9512</v>
      </c>
      <c r="I327" s="10">
        <f t="shared" si="67"/>
        <v>0</v>
      </c>
      <c r="J327" s="6">
        <f t="shared" si="59"/>
        <v>99.9512</v>
      </c>
      <c r="K327" s="10">
        <f t="shared" si="67"/>
        <v>0</v>
      </c>
      <c r="L327" s="6">
        <f t="shared" si="55"/>
        <v>99.9512</v>
      </c>
      <c r="M327" s="10">
        <f t="shared" si="67"/>
        <v>0</v>
      </c>
      <c r="N327" s="6">
        <f t="shared" si="56"/>
        <v>99.9512</v>
      </c>
      <c r="O327" s="10">
        <f t="shared" si="67"/>
        <v>0</v>
      </c>
      <c r="P327" s="6">
        <f t="shared" si="54"/>
        <v>99.9512</v>
      </c>
      <c r="Q327" s="6">
        <v>99.9512</v>
      </c>
      <c r="R327" s="10">
        <f t="shared" si="68"/>
        <v>0</v>
      </c>
      <c r="S327" s="6">
        <f t="shared" si="66"/>
        <v>99.9512</v>
      </c>
      <c r="T327" s="10">
        <f t="shared" si="68"/>
        <v>0</v>
      </c>
      <c r="U327" s="6">
        <f t="shared" si="64"/>
        <v>99.9512</v>
      </c>
      <c r="V327" s="10">
        <f t="shared" si="68"/>
        <v>0</v>
      </c>
      <c r="W327" s="6">
        <f t="shared" si="60"/>
        <v>99.9512</v>
      </c>
      <c r="X327" s="10">
        <f t="shared" si="68"/>
        <v>0</v>
      </c>
      <c r="Y327" s="6">
        <f t="shared" si="57"/>
        <v>99.9512</v>
      </c>
      <c r="Z327" s="10">
        <f t="shared" si="68"/>
        <v>0</v>
      </c>
      <c r="AA327" s="6">
        <f t="shared" si="58"/>
        <v>99.9512</v>
      </c>
    </row>
    <row r="328" spans="1:27" ht="51.75" customHeight="1">
      <c r="A328" s="12" t="s">
        <v>74</v>
      </c>
      <c r="B328" s="3" t="s">
        <v>411</v>
      </c>
      <c r="C328" s="4"/>
      <c r="D328" s="6">
        <v>99.9512</v>
      </c>
      <c r="E328" s="10">
        <f t="shared" si="67"/>
        <v>0</v>
      </c>
      <c r="F328" s="6">
        <f t="shared" si="65"/>
        <v>99.9512</v>
      </c>
      <c r="G328" s="10">
        <f t="shared" si="67"/>
        <v>0</v>
      </c>
      <c r="H328" s="6">
        <f t="shared" si="63"/>
        <v>99.9512</v>
      </c>
      <c r="I328" s="10">
        <f t="shared" si="67"/>
        <v>0</v>
      </c>
      <c r="J328" s="6">
        <f t="shared" si="59"/>
        <v>99.9512</v>
      </c>
      <c r="K328" s="10">
        <f t="shared" si="67"/>
        <v>0</v>
      </c>
      <c r="L328" s="6">
        <f t="shared" si="55"/>
        <v>99.9512</v>
      </c>
      <c r="M328" s="10">
        <f t="shared" si="67"/>
        <v>0</v>
      </c>
      <c r="N328" s="6">
        <f t="shared" si="56"/>
        <v>99.9512</v>
      </c>
      <c r="O328" s="10">
        <f t="shared" si="67"/>
        <v>0</v>
      </c>
      <c r="P328" s="6">
        <f t="shared" si="54"/>
        <v>99.9512</v>
      </c>
      <c r="Q328" s="6">
        <v>99.9512</v>
      </c>
      <c r="R328" s="10">
        <f t="shared" si="68"/>
        <v>0</v>
      </c>
      <c r="S328" s="6">
        <f t="shared" si="66"/>
        <v>99.9512</v>
      </c>
      <c r="T328" s="10">
        <f t="shared" si="68"/>
        <v>0</v>
      </c>
      <c r="U328" s="6">
        <f t="shared" si="64"/>
        <v>99.9512</v>
      </c>
      <c r="V328" s="10">
        <f t="shared" si="68"/>
        <v>0</v>
      </c>
      <c r="W328" s="6">
        <f t="shared" si="60"/>
        <v>99.9512</v>
      </c>
      <c r="X328" s="10">
        <f t="shared" si="68"/>
        <v>0</v>
      </c>
      <c r="Y328" s="6">
        <f t="shared" si="57"/>
        <v>99.9512</v>
      </c>
      <c r="Z328" s="10">
        <f t="shared" si="68"/>
        <v>0</v>
      </c>
      <c r="AA328" s="6">
        <f t="shared" si="58"/>
        <v>99.9512</v>
      </c>
    </row>
    <row r="329" spans="1:27" ht="43.5" customHeight="1">
      <c r="A329" s="1" t="s">
        <v>321</v>
      </c>
      <c r="B329" s="3" t="s">
        <v>411</v>
      </c>
      <c r="C329" s="4">
        <v>300</v>
      </c>
      <c r="D329" s="6">
        <v>99.9512</v>
      </c>
      <c r="E329" s="10"/>
      <c r="F329" s="6">
        <f t="shared" si="65"/>
        <v>99.9512</v>
      </c>
      <c r="G329" s="10"/>
      <c r="H329" s="6">
        <f t="shared" si="63"/>
        <v>99.9512</v>
      </c>
      <c r="I329" s="10"/>
      <c r="J329" s="6">
        <f t="shared" si="59"/>
        <v>99.9512</v>
      </c>
      <c r="K329" s="10"/>
      <c r="L329" s="6">
        <f t="shared" si="55"/>
        <v>99.9512</v>
      </c>
      <c r="M329" s="10"/>
      <c r="N329" s="6">
        <f t="shared" si="56"/>
        <v>99.9512</v>
      </c>
      <c r="O329" s="10"/>
      <c r="P329" s="6">
        <f t="shared" si="54"/>
        <v>99.9512</v>
      </c>
      <c r="Q329" s="6">
        <v>99.9512</v>
      </c>
      <c r="R329" s="10"/>
      <c r="S329" s="6">
        <f t="shared" si="66"/>
        <v>99.9512</v>
      </c>
      <c r="T329" s="10"/>
      <c r="U329" s="6">
        <f t="shared" si="64"/>
        <v>99.9512</v>
      </c>
      <c r="V329" s="10"/>
      <c r="W329" s="6">
        <f t="shared" si="60"/>
        <v>99.9512</v>
      </c>
      <c r="X329" s="10"/>
      <c r="Y329" s="6">
        <f t="shared" si="57"/>
        <v>99.9512</v>
      </c>
      <c r="Z329" s="10"/>
      <c r="AA329" s="6">
        <f t="shared" si="58"/>
        <v>99.9512</v>
      </c>
    </row>
    <row r="330" spans="1:27" ht="60" customHeight="1">
      <c r="A330" s="11" t="s">
        <v>351</v>
      </c>
      <c r="B330" s="9" t="s">
        <v>69</v>
      </c>
      <c r="C330" s="4"/>
      <c r="D330" s="6">
        <v>1959.4885800000002</v>
      </c>
      <c r="E330" s="10">
        <f>E331</f>
        <v>0</v>
      </c>
      <c r="F330" s="6">
        <f t="shared" si="65"/>
        <v>1959.4885800000002</v>
      </c>
      <c r="G330" s="10">
        <f>G331</f>
        <v>0</v>
      </c>
      <c r="H330" s="6">
        <f t="shared" si="63"/>
        <v>1959.4885800000002</v>
      </c>
      <c r="I330" s="10">
        <f>I331</f>
        <v>0</v>
      </c>
      <c r="J330" s="6">
        <f t="shared" si="59"/>
        <v>1959.4885800000002</v>
      </c>
      <c r="K330" s="10">
        <f>K331</f>
        <v>0</v>
      </c>
      <c r="L330" s="6">
        <f t="shared" si="55"/>
        <v>1959.4885800000002</v>
      </c>
      <c r="M330" s="10">
        <f>M331</f>
        <v>0</v>
      </c>
      <c r="N330" s="6">
        <f t="shared" si="56"/>
        <v>1959.4885800000002</v>
      </c>
      <c r="O330" s="10">
        <f>O331</f>
        <v>0</v>
      </c>
      <c r="P330" s="6">
        <f t="shared" si="54"/>
        <v>1959.4885800000002</v>
      </c>
      <c r="Q330" s="6">
        <v>1959.4885800000002</v>
      </c>
      <c r="R330" s="10">
        <f>R331</f>
        <v>0</v>
      </c>
      <c r="S330" s="6">
        <f t="shared" si="66"/>
        <v>1959.4885800000002</v>
      </c>
      <c r="T330" s="10">
        <f>T331</f>
        <v>0</v>
      </c>
      <c r="U330" s="6">
        <f t="shared" si="64"/>
        <v>1959.4885800000002</v>
      </c>
      <c r="V330" s="10">
        <f>V331</f>
        <v>0</v>
      </c>
      <c r="W330" s="6">
        <f t="shared" si="60"/>
        <v>1959.4885800000002</v>
      </c>
      <c r="X330" s="10">
        <f>X331</f>
        <v>0</v>
      </c>
      <c r="Y330" s="6">
        <f t="shared" si="57"/>
        <v>1959.4885800000002</v>
      </c>
      <c r="Z330" s="10">
        <f>Z331</f>
        <v>0</v>
      </c>
      <c r="AA330" s="6">
        <f t="shared" si="58"/>
        <v>1959.4885800000002</v>
      </c>
    </row>
    <row r="331" spans="1:27" ht="66.75" customHeight="1">
      <c r="A331" s="12" t="s">
        <v>352</v>
      </c>
      <c r="B331" s="3" t="s">
        <v>70</v>
      </c>
      <c r="C331" s="4"/>
      <c r="D331" s="6">
        <v>1959.4885800000002</v>
      </c>
      <c r="E331" s="10">
        <f>E332</f>
        <v>0</v>
      </c>
      <c r="F331" s="6">
        <f t="shared" si="65"/>
        <v>1959.4885800000002</v>
      </c>
      <c r="G331" s="10">
        <f>G332</f>
        <v>0</v>
      </c>
      <c r="H331" s="6">
        <f t="shared" si="63"/>
        <v>1959.4885800000002</v>
      </c>
      <c r="I331" s="10">
        <f>I332</f>
        <v>0</v>
      </c>
      <c r="J331" s="6">
        <f t="shared" si="59"/>
        <v>1959.4885800000002</v>
      </c>
      <c r="K331" s="10">
        <f>K332</f>
        <v>0</v>
      </c>
      <c r="L331" s="6">
        <f t="shared" si="55"/>
        <v>1959.4885800000002</v>
      </c>
      <c r="M331" s="10">
        <f>M332</f>
        <v>0</v>
      </c>
      <c r="N331" s="6">
        <f t="shared" si="56"/>
        <v>1959.4885800000002</v>
      </c>
      <c r="O331" s="10">
        <f>O332</f>
        <v>0</v>
      </c>
      <c r="P331" s="6">
        <f t="shared" si="54"/>
        <v>1959.4885800000002</v>
      </c>
      <c r="Q331" s="6">
        <v>1959.4885800000002</v>
      </c>
      <c r="R331" s="10">
        <f>R332</f>
        <v>0</v>
      </c>
      <c r="S331" s="6">
        <f t="shared" si="66"/>
        <v>1959.4885800000002</v>
      </c>
      <c r="T331" s="10">
        <f>T332</f>
        <v>0</v>
      </c>
      <c r="U331" s="6">
        <f t="shared" si="64"/>
        <v>1959.4885800000002</v>
      </c>
      <c r="V331" s="10">
        <f>V332</f>
        <v>0</v>
      </c>
      <c r="W331" s="6">
        <f t="shared" si="60"/>
        <v>1959.4885800000002</v>
      </c>
      <c r="X331" s="10">
        <f>X332</f>
        <v>0</v>
      </c>
      <c r="Y331" s="6">
        <f t="shared" si="57"/>
        <v>1959.4885800000002</v>
      </c>
      <c r="Z331" s="10">
        <f>Z332</f>
        <v>0</v>
      </c>
      <c r="AA331" s="6">
        <f t="shared" si="58"/>
        <v>1959.4885800000002</v>
      </c>
    </row>
    <row r="332" spans="1:27" ht="56.25" customHeight="1">
      <c r="A332" s="12" t="s">
        <v>353</v>
      </c>
      <c r="B332" s="3" t="s">
        <v>71</v>
      </c>
      <c r="C332" s="4"/>
      <c r="D332" s="6">
        <v>1959.4885800000002</v>
      </c>
      <c r="E332" s="10">
        <f>E333+E334+E335+E336</f>
        <v>0</v>
      </c>
      <c r="F332" s="6">
        <f t="shared" si="65"/>
        <v>1959.4885800000002</v>
      </c>
      <c r="G332" s="10">
        <f>G333+G334+G335+G336</f>
        <v>0</v>
      </c>
      <c r="H332" s="6">
        <f t="shared" si="63"/>
        <v>1959.4885800000002</v>
      </c>
      <c r="I332" s="10">
        <f>I333+I334+I335+I336</f>
        <v>0</v>
      </c>
      <c r="J332" s="6">
        <f t="shared" si="59"/>
        <v>1959.4885800000002</v>
      </c>
      <c r="K332" s="10">
        <f>K333+K334+K335+K336</f>
        <v>0</v>
      </c>
      <c r="L332" s="6">
        <f t="shared" si="55"/>
        <v>1959.4885800000002</v>
      </c>
      <c r="M332" s="10">
        <f>M333+M334+M335+M336</f>
        <v>0</v>
      </c>
      <c r="N332" s="6">
        <f t="shared" si="56"/>
        <v>1959.4885800000002</v>
      </c>
      <c r="O332" s="10">
        <f>O333+O334+O335+O336</f>
        <v>0</v>
      </c>
      <c r="P332" s="6">
        <f t="shared" si="54"/>
        <v>1959.4885800000002</v>
      </c>
      <c r="Q332" s="6">
        <v>1959.4885800000002</v>
      </c>
      <c r="R332" s="10">
        <f>R333+R334+R335+R336</f>
        <v>0</v>
      </c>
      <c r="S332" s="6">
        <f t="shared" si="66"/>
        <v>1959.4885800000002</v>
      </c>
      <c r="T332" s="10">
        <f>T333+T334+T335+T336</f>
        <v>0</v>
      </c>
      <c r="U332" s="6">
        <f t="shared" si="64"/>
        <v>1959.4885800000002</v>
      </c>
      <c r="V332" s="10">
        <f>V333+V334+V335+V336</f>
        <v>0</v>
      </c>
      <c r="W332" s="6">
        <f t="shared" si="60"/>
        <v>1959.4885800000002</v>
      </c>
      <c r="X332" s="10">
        <f>X333+X334+X335+X336</f>
        <v>0</v>
      </c>
      <c r="Y332" s="6">
        <f t="shared" si="57"/>
        <v>1959.4885800000002</v>
      </c>
      <c r="Z332" s="10">
        <f>Z333+Z334+Z335+Z336</f>
        <v>0</v>
      </c>
      <c r="AA332" s="6">
        <f t="shared" si="58"/>
        <v>1959.4885800000002</v>
      </c>
    </row>
    <row r="333" spans="1:27" ht="87.75" customHeight="1">
      <c r="A333" s="1" t="s">
        <v>110</v>
      </c>
      <c r="B333" s="3" t="s">
        <v>71</v>
      </c>
      <c r="C333" s="4">
        <v>100</v>
      </c>
      <c r="D333" s="6">
        <v>1640.77</v>
      </c>
      <c r="E333" s="10"/>
      <c r="F333" s="6">
        <f t="shared" si="65"/>
        <v>1640.77</v>
      </c>
      <c r="G333" s="10"/>
      <c r="H333" s="6">
        <f t="shared" si="63"/>
        <v>1640.77</v>
      </c>
      <c r="I333" s="10"/>
      <c r="J333" s="6">
        <f t="shared" si="59"/>
        <v>1640.77</v>
      </c>
      <c r="K333" s="10"/>
      <c r="L333" s="6">
        <f t="shared" si="55"/>
        <v>1640.77</v>
      </c>
      <c r="M333" s="10"/>
      <c r="N333" s="6">
        <f t="shared" si="56"/>
        <v>1640.77</v>
      </c>
      <c r="O333" s="10"/>
      <c r="P333" s="6">
        <f t="shared" si="54"/>
        <v>1640.77</v>
      </c>
      <c r="Q333" s="6">
        <v>1640.77</v>
      </c>
      <c r="R333" s="10"/>
      <c r="S333" s="6">
        <f t="shared" si="66"/>
        <v>1640.77</v>
      </c>
      <c r="T333" s="10"/>
      <c r="U333" s="6">
        <f t="shared" si="64"/>
        <v>1640.77</v>
      </c>
      <c r="V333" s="10"/>
      <c r="W333" s="6">
        <f t="shared" si="60"/>
        <v>1640.77</v>
      </c>
      <c r="X333" s="10"/>
      <c r="Y333" s="6">
        <f t="shared" si="57"/>
        <v>1640.77</v>
      </c>
      <c r="Z333" s="10"/>
      <c r="AA333" s="6">
        <f t="shared" si="58"/>
        <v>1640.77</v>
      </c>
    </row>
    <row r="334" spans="1:27" ht="43.5" customHeight="1">
      <c r="A334" s="1" t="s">
        <v>35</v>
      </c>
      <c r="B334" s="3" t="s">
        <v>71</v>
      </c>
      <c r="C334" s="4">
        <v>200</v>
      </c>
      <c r="D334" s="6">
        <v>318.71858000000003</v>
      </c>
      <c r="E334" s="10"/>
      <c r="F334" s="6">
        <f t="shared" si="65"/>
        <v>318.71858000000003</v>
      </c>
      <c r="G334" s="10"/>
      <c r="H334" s="6">
        <f t="shared" si="63"/>
        <v>318.71858000000003</v>
      </c>
      <c r="I334" s="10"/>
      <c r="J334" s="6">
        <f t="shared" si="59"/>
        <v>318.71858000000003</v>
      </c>
      <c r="K334" s="10"/>
      <c r="L334" s="6">
        <f t="shared" si="55"/>
        <v>318.71858000000003</v>
      </c>
      <c r="M334" s="10"/>
      <c r="N334" s="6">
        <f t="shared" si="56"/>
        <v>318.71858000000003</v>
      </c>
      <c r="O334" s="10"/>
      <c r="P334" s="6">
        <f t="shared" si="54"/>
        <v>318.71858000000003</v>
      </c>
      <c r="Q334" s="6">
        <v>318.71858000000003</v>
      </c>
      <c r="R334" s="10"/>
      <c r="S334" s="6">
        <f t="shared" si="66"/>
        <v>318.71858000000003</v>
      </c>
      <c r="T334" s="10"/>
      <c r="U334" s="6">
        <f t="shared" si="64"/>
        <v>318.71858000000003</v>
      </c>
      <c r="V334" s="10"/>
      <c r="W334" s="6">
        <f t="shared" si="60"/>
        <v>318.71858000000003</v>
      </c>
      <c r="X334" s="10"/>
      <c r="Y334" s="6">
        <f t="shared" si="57"/>
        <v>318.71858000000003</v>
      </c>
      <c r="Z334" s="10"/>
      <c r="AA334" s="6">
        <f t="shared" si="58"/>
        <v>318.71858000000003</v>
      </c>
    </row>
    <row r="335" spans="1:27" ht="43.5" customHeight="1">
      <c r="A335" s="1" t="s">
        <v>321</v>
      </c>
      <c r="B335" s="3" t="s">
        <v>71</v>
      </c>
      <c r="C335" s="4">
        <v>300</v>
      </c>
      <c r="D335" s="6">
        <v>0</v>
      </c>
      <c r="E335" s="10"/>
      <c r="F335" s="6">
        <f t="shared" si="65"/>
        <v>0</v>
      </c>
      <c r="G335" s="10"/>
      <c r="H335" s="6">
        <f t="shared" si="63"/>
        <v>0</v>
      </c>
      <c r="I335" s="10"/>
      <c r="J335" s="6">
        <f t="shared" si="59"/>
        <v>0</v>
      </c>
      <c r="K335" s="10"/>
      <c r="L335" s="6">
        <f t="shared" si="55"/>
        <v>0</v>
      </c>
      <c r="M335" s="10"/>
      <c r="N335" s="6">
        <f t="shared" si="56"/>
        <v>0</v>
      </c>
      <c r="O335" s="10"/>
      <c r="P335" s="6">
        <f t="shared" si="54"/>
        <v>0</v>
      </c>
      <c r="Q335" s="6">
        <v>0</v>
      </c>
      <c r="R335" s="10"/>
      <c r="S335" s="6">
        <f t="shared" si="66"/>
        <v>0</v>
      </c>
      <c r="T335" s="10"/>
      <c r="U335" s="6">
        <f t="shared" si="64"/>
        <v>0</v>
      </c>
      <c r="V335" s="10"/>
      <c r="W335" s="6">
        <f t="shared" si="60"/>
        <v>0</v>
      </c>
      <c r="X335" s="10"/>
      <c r="Y335" s="6">
        <f t="shared" si="57"/>
        <v>0</v>
      </c>
      <c r="Z335" s="10"/>
      <c r="AA335" s="6">
        <f t="shared" si="58"/>
        <v>0</v>
      </c>
    </row>
    <row r="336" spans="1:27" ht="44.25" customHeight="1">
      <c r="A336" s="1" t="s">
        <v>34</v>
      </c>
      <c r="B336" s="3" t="s">
        <v>71</v>
      </c>
      <c r="C336" s="4">
        <v>800</v>
      </c>
      <c r="D336" s="6">
        <v>0</v>
      </c>
      <c r="E336" s="10"/>
      <c r="F336" s="6">
        <f t="shared" si="65"/>
        <v>0</v>
      </c>
      <c r="G336" s="10"/>
      <c r="H336" s="6">
        <f t="shared" si="63"/>
        <v>0</v>
      </c>
      <c r="I336" s="10"/>
      <c r="J336" s="6">
        <f t="shared" si="59"/>
        <v>0</v>
      </c>
      <c r="K336" s="10"/>
      <c r="L336" s="6">
        <f t="shared" si="55"/>
        <v>0</v>
      </c>
      <c r="M336" s="10"/>
      <c r="N336" s="6">
        <f t="shared" si="56"/>
        <v>0</v>
      </c>
      <c r="O336" s="10"/>
      <c r="P336" s="6">
        <f t="shared" si="54"/>
        <v>0</v>
      </c>
      <c r="Q336" s="6">
        <v>0</v>
      </c>
      <c r="R336" s="10"/>
      <c r="S336" s="6">
        <f t="shared" si="66"/>
        <v>0</v>
      </c>
      <c r="T336" s="10"/>
      <c r="U336" s="6">
        <f t="shared" si="64"/>
        <v>0</v>
      </c>
      <c r="V336" s="10"/>
      <c r="W336" s="6">
        <f t="shared" si="60"/>
        <v>0</v>
      </c>
      <c r="X336" s="10"/>
      <c r="Y336" s="6">
        <f t="shared" si="57"/>
        <v>0</v>
      </c>
      <c r="Z336" s="10"/>
      <c r="AA336" s="6">
        <f t="shared" si="58"/>
        <v>0</v>
      </c>
    </row>
    <row r="337" spans="1:27" ht="41.25" customHeight="1">
      <c r="A337" s="11" t="s">
        <v>229</v>
      </c>
      <c r="B337" s="9" t="s">
        <v>301</v>
      </c>
      <c r="C337" s="4"/>
      <c r="D337" s="6">
        <v>12031.884240000001</v>
      </c>
      <c r="E337" s="10">
        <f>E338</f>
        <v>0</v>
      </c>
      <c r="F337" s="6">
        <f t="shared" si="65"/>
        <v>12031.884240000001</v>
      </c>
      <c r="G337" s="10">
        <f>G338</f>
        <v>0</v>
      </c>
      <c r="H337" s="6">
        <f t="shared" si="63"/>
        <v>12031.884240000001</v>
      </c>
      <c r="I337" s="10">
        <f>I338</f>
        <v>0</v>
      </c>
      <c r="J337" s="6">
        <f t="shared" si="59"/>
        <v>12031.884240000001</v>
      </c>
      <c r="K337" s="10">
        <f>K338</f>
        <v>0</v>
      </c>
      <c r="L337" s="6">
        <f t="shared" si="55"/>
        <v>12031.884240000001</v>
      </c>
      <c r="M337" s="10">
        <f>M338</f>
        <v>-60.028230000000001</v>
      </c>
      <c r="N337" s="6">
        <f t="shared" si="56"/>
        <v>11971.856010000001</v>
      </c>
      <c r="O337" s="10">
        <f>O338</f>
        <v>-273.38742000000002</v>
      </c>
      <c r="P337" s="6">
        <f t="shared" si="54"/>
        <v>11698.46859</v>
      </c>
      <c r="Q337" s="6">
        <v>9408.1059600000008</v>
      </c>
      <c r="R337" s="10">
        <f>R338</f>
        <v>0</v>
      </c>
      <c r="S337" s="6">
        <f t="shared" si="66"/>
        <v>9408.1059600000008</v>
      </c>
      <c r="T337" s="10">
        <f>T338</f>
        <v>0</v>
      </c>
      <c r="U337" s="6">
        <f t="shared" si="64"/>
        <v>9408.1059600000008</v>
      </c>
      <c r="V337" s="10">
        <f>V338</f>
        <v>0</v>
      </c>
      <c r="W337" s="6">
        <f t="shared" si="60"/>
        <v>9408.1059600000008</v>
      </c>
      <c r="X337" s="10">
        <f>X338</f>
        <v>-524.00711000000001</v>
      </c>
      <c r="Y337" s="6">
        <f t="shared" si="57"/>
        <v>8884.0988500000003</v>
      </c>
      <c r="Z337" s="10">
        <f>Z338</f>
        <v>0</v>
      </c>
      <c r="AA337" s="6">
        <f t="shared" si="58"/>
        <v>8884.0988500000003</v>
      </c>
    </row>
    <row r="338" spans="1:27" ht="46.5" customHeight="1">
      <c r="A338" s="12" t="s">
        <v>230</v>
      </c>
      <c r="B338" s="3" t="s">
        <v>302</v>
      </c>
      <c r="C338" s="4"/>
      <c r="D338" s="6">
        <v>12031.884240000001</v>
      </c>
      <c r="E338" s="10">
        <f>E339+E341+E343</f>
        <v>0</v>
      </c>
      <c r="F338" s="6">
        <f t="shared" si="65"/>
        <v>12031.884240000001</v>
      </c>
      <c r="G338" s="10">
        <f>G339+G341+G343</f>
        <v>0</v>
      </c>
      <c r="H338" s="6">
        <f t="shared" si="63"/>
        <v>12031.884240000001</v>
      </c>
      <c r="I338" s="10">
        <f>I339+I341+I343</f>
        <v>0</v>
      </c>
      <c r="J338" s="6">
        <f t="shared" si="59"/>
        <v>12031.884240000001</v>
      </c>
      <c r="K338" s="10">
        <f>K339+K341+K343</f>
        <v>0</v>
      </c>
      <c r="L338" s="6">
        <f t="shared" si="55"/>
        <v>12031.884240000001</v>
      </c>
      <c r="M338" s="10">
        <f>M339+M341+M343</f>
        <v>-60.028230000000001</v>
      </c>
      <c r="N338" s="6">
        <f t="shared" si="56"/>
        <v>11971.856010000001</v>
      </c>
      <c r="O338" s="10">
        <f>O339+O341+O343</f>
        <v>-273.38742000000002</v>
      </c>
      <c r="P338" s="6">
        <f t="shared" si="54"/>
        <v>11698.46859</v>
      </c>
      <c r="Q338" s="6">
        <v>9408.1059600000008</v>
      </c>
      <c r="R338" s="10">
        <f>R339+R341+R343</f>
        <v>0</v>
      </c>
      <c r="S338" s="6">
        <f t="shared" si="66"/>
        <v>9408.1059600000008</v>
      </c>
      <c r="T338" s="10">
        <f>T339+T341+T343</f>
        <v>0</v>
      </c>
      <c r="U338" s="6">
        <f t="shared" si="64"/>
        <v>9408.1059600000008</v>
      </c>
      <c r="V338" s="10">
        <f>V339+V341+V343</f>
        <v>0</v>
      </c>
      <c r="W338" s="6">
        <f t="shared" si="60"/>
        <v>9408.1059600000008</v>
      </c>
      <c r="X338" s="10">
        <f>X339+X341+X343</f>
        <v>-524.00711000000001</v>
      </c>
      <c r="Y338" s="6">
        <f t="shared" si="57"/>
        <v>8884.0988500000003</v>
      </c>
      <c r="Z338" s="10">
        <f>Z339+Z341+Z343</f>
        <v>0</v>
      </c>
      <c r="AA338" s="6">
        <f t="shared" si="58"/>
        <v>8884.0988500000003</v>
      </c>
    </row>
    <row r="339" spans="1:27" ht="57" customHeight="1">
      <c r="A339" s="12" t="s">
        <v>303</v>
      </c>
      <c r="B339" s="14" t="s">
        <v>304</v>
      </c>
      <c r="C339" s="4"/>
      <c r="D339" s="6">
        <v>12031.884240000001</v>
      </c>
      <c r="E339" s="10">
        <f>E340</f>
        <v>0</v>
      </c>
      <c r="F339" s="6">
        <f t="shared" si="65"/>
        <v>12031.884240000001</v>
      </c>
      <c r="G339" s="10">
        <f>G340</f>
        <v>0</v>
      </c>
      <c r="H339" s="6">
        <f t="shared" si="63"/>
        <v>12031.884240000001</v>
      </c>
      <c r="I339" s="10">
        <f>I340</f>
        <v>0</v>
      </c>
      <c r="J339" s="6">
        <f t="shared" si="59"/>
        <v>12031.884240000001</v>
      </c>
      <c r="K339" s="10">
        <f>K340</f>
        <v>0</v>
      </c>
      <c r="L339" s="6">
        <f t="shared" si="55"/>
        <v>12031.884240000001</v>
      </c>
      <c r="M339" s="10">
        <f>M340</f>
        <v>-60.028230000000001</v>
      </c>
      <c r="N339" s="6">
        <f t="shared" si="56"/>
        <v>11971.856010000001</v>
      </c>
      <c r="O339" s="10">
        <f>O340</f>
        <v>-273.38742000000002</v>
      </c>
      <c r="P339" s="6">
        <f t="shared" si="54"/>
        <v>11698.46859</v>
      </c>
      <c r="Q339" s="6">
        <v>9408.1059600000008</v>
      </c>
      <c r="R339" s="10">
        <f>R340</f>
        <v>0</v>
      </c>
      <c r="S339" s="6">
        <f t="shared" si="66"/>
        <v>9408.1059600000008</v>
      </c>
      <c r="T339" s="10">
        <f>T340</f>
        <v>0</v>
      </c>
      <c r="U339" s="6">
        <f t="shared" si="64"/>
        <v>9408.1059600000008</v>
      </c>
      <c r="V339" s="10">
        <f>V340</f>
        <v>0</v>
      </c>
      <c r="W339" s="6">
        <f t="shared" si="60"/>
        <v>9408.1059600000008</v>
      </c>
      <c r="X339" s="10">
        <f>X340</f>
        <v>-524.00711000000001</v>
      </c>
      <c r="Y339" s="6">
        <f t="shared" si="57"/>
        <v>8884.0988500000003</v>
      </c>
      <c r="Z339" s="10">
        <f>Z340</f>
        <v>0</v>
      </c>
      <c r="AA339" s="6">
        <f t="shared" si="58"/>
        <v>8884.0988500000003</v>
      </c>
    </row>
    <row r="340" spans="1:27" ht="42.75" customHeight="1">
      <c r="A340" s="19" t="s">
        <v>216</v>
      </c>
      <c r="B340" s="14" t="s">
        <v>304</v>
      </c>
      <c r="C340" s="4">
        <v>800</v>
      </c>
      <c r="D340" s="6">
        <v>12031.884240000001</v>
      </c>
      <c r="E340" s="10"/>
      <c r="F340" s="6">
        <f t="shared" si="65"/>
        <v>12031.884240000001</v>
      </c>
      <c r="G340" s="10"/>
      <c r="H340" s="6">
        <f t="shared" si="63"/>
        <v>12031.884240000001</v>
      </c>
      <c r="I340" s="10"/>
      <c r="J340" s="6">
        <f t="shared" si="59"/>
        <v>12031.884240000001</v>
      </c>
      <c r="K340" s="10"/>
      <c r="L340" s="6">
        <f t="shared" si="55"/>
        <v>12031.884240000001</v>
      </c>
      <c r="M340" s="10">
        <v>-60.028230000000001</v>
      </c>
      <c r="N340" s="6">
        <f t="shared" si="56"/>
        <v>11971.856010000001</v>
      </c>
      <c r="O340" s="10">
        <v>-273.38742000000002</v>
      </c>
      <c r="P340" s="6">
        <f t="shared" si="54"/>
        <v>11698.46859</v>
      </c>
      <c r="Q340" s="6">
        <v>9408.1059600000008</v>
      </c>
      <c r="R340" s="10"/>
      <c r="S340" s="6">
        <f t="shared" si="66"/>
        <v>9408.1059600000008</v>
      </c>
      <c r="T340" s="10"/>
      <c r="U340" s="6">
        <f t="shared" si="64"/>
        <v>9408.1059600000008</v>
      </c>
      <c r="V340" s="10"/>
      <c r="W340" s="6">
        <f t="shared" si="60"/>
        <v>9408.1059600000008</v>
      </c>
      <c r="X340" s="10">
        <v>-524.00711000000001</v>
      </c>
      <c r="Y340" s="6">
        <f t="shared" si="57"/>
        <v>8884.0988500000003</v>
      </c>
      <c r="Z340" s="10"/>
      <c r="AA340" s="6">
        <f t="shared" si="58"/>
        <v>8884.0988500000003</v>
      </c>
    </row>
    <row r="341" spans="1:27" ht="37.5" customHeight="1">
      <c r="A341" s="1" t="s">
        <v>477</v>
      </c>
      <c r="B341" s="14" t="s">
        <v>524</v>
      </c>
      <c r="C341" s="4"/>
      <c r="D341" s="6">
        <v>0</v>
      </c>
      <c r="E341" s="10">
        <f>E342</f>
        <v>0</v>
      </c>
      <c r="F341" s="6">
        <f t="shared" si="65"/>
        <v>0</v>
      </c>
      <c r="G341" s="10">
        <f>G342</f>
        <v>0</v>
      </c>
      <c r="H341" s="6">
        <f t="shared" si="63"/>
        <v>0</v>
      </c>
      <c r="I341" s="10">
        <f>I342</f>
        <v>0</v>
      </c>
      <c r="J341" s="6">
        <f t="shared" si="59"/>
        <v>0</v>
      </c>
      <c r="K341" s="10">
        <f>K342</f>
        <v>0</v>
      </c>
      <c r="L341" s="6">
        <f t="shared" si="55"/>
        <v>0</v>
      </c>
      <c r="M341" s="10">
        <f>M342</f>
        <v>0</v>
      </c>
      <c r="N341" s="6">
        <f t="shared" si="56"/>
        <v>0</v>
      </c>
      <c r="O341" s="10">
        <f>O342</f>
        <v>0</v>
      </c>
      <c r="P341" s="6">
        <f t="shared" si="54"/>
        <v>0</v>
      </c>
      <c r="Q341" s="6">
        <v>0</v>
      </c>
      <c r="R341" s="10">
        <f>R342</f>
        <v>0</v>
      </c>
      <c r="S341" s="6">
        <f t="shared" si="66"/>
        <v>0</v>
      </c>
      <c r="T341" s="10">
        <f>T342</f>
        <v>0</v>
      </c>
      <c r="U341" s="6">
        <f t="shared" si="64"/>
        <v>0</v>
      </c>
      <c r="V341" s="10">
        <f>V342</f>
        <v>0</v>
      </c>
      <c r="W341" s="6">
        <f t="shared" si="60"/>
        <v>0</v>
      </c>
      <c r="X341" s="10">
        <f>X342</f>
        <v>0</v>
      </c>
      <c r="Y341" s="6">
        <f t="shared" si="57"/>
        <v>0</v>
      </c>
      <c r="Z341" s="10">
        <f>Z342</f>
        <v>0</v>
      </c>
      <c r="AA341" s="6">
        <f t="shared" si="58"/>
        <v>0</v>
      </c>
    </row>
    <row r="342" spans="1:27" ht="42.75" customHeight="1">
      <c r="A342" s="1" t="s">
        <v>35</v>
      </c>
      <c r="B342" s="14" t="s">
        <v>524</v>
      </c>
      <c r="C342" s="4">
        <v>200</v>
      </c>
      <c r="D342" s="6">
        <v>0</v>
      </c>
      <c r="E342" s="10"/>
      <c r="F342" s="6">
        <f t="shared" si="65"/>
        <v>0</v>
      </c>
      <c r="G342" s="10"/>
      <c r="H342" s="6">
        <f t="shared" si="63"/>
        <v>0</v>
      </c>
      <c r="I342" s="10"/>
      <c r="J342" s="6">
        <f t="shared" si="59"/>
        <v>0</v>
      </c>
      <c r="K342" s="10"/>
      <c r="L342" s="6">
        <f t="shared" si="55"/>
        <v>0</v>
      </c>
      <c r="M342" s="10"/>
      <c r="N342" s="6">
        <f t="shared" si="56"/>
        <v>0</v>
      </c>
      <c r="O342" s="10"/>
      <c r="P342" s="6">
        <f t="shared" si="54"/>
        <v>0</v>
      </c>
      <c r="Q342" s="6">
        <v>0</v>
      </c>
      <c r="R342" s="10"/>
      <c r="S342" s="6">
        <f t="shared" si="66"/>
        <v>0</v>
      </c>
      <c r="T342" s="10"/>
      <c r="U342" s="6">
        <f t="shared" si="64"/>
        <v>0</v>
      </c>
      <c r="V342" s="10"/>
      <c r="W342" s="6">
        <f t="shared" si="60"/>
        <v>0</v>
      </c>
      <c r="X342" s="10"/>
      <c r="Y342" s="6">
        <f t="shared" si="57"/>
        <v>0</v>
      </c>
      <c r="Z342" s="10"/>
      <c r="AA342" s="6">
        <f t="shared" si="58"/>
        <v>0</v>
      </c>
    </row>
    <row r="343" spans="1:27" ht="28.5" customHeight="1">
      <c r="A343" s="1" t="s">
        <v>512</v>
      </c>
      <c r="B343" s="14" t="s">
        <v>513</v>
      </c>
      <c r="C343" s="4"/>
      <c r="D343" s="6">
        <v>0</v>
      </c>
      <c r="E343" s="10">
        <f>E344</f>
        <v>0</v>
      </c>
      <c r="F343" s="6">
        <f t="shared" si="65"/>
        <v>0</v>
      </c>
      <c r="G343" s="10">
        <f>G344</f>
        <v>0</v>
      </c>
      <c r="H343" s="6">
        <f t="shared" si="63"/>
        <v>0</v>
      </c>
      <c r="I343" s="10">
        <f>I344</f>
        <v>0</v>
      </c>
      <c r="J343" s="6">
        <f t="shared" si="59"/>
        <v>0</v>
      </c>
      <c r="K343" s="10">
        <f>K344</f>
        <v>0</v>
      </c>
      <c r="L343" s="6">
        <f t="shared" si="55"/>
        <v>0</v>
      </c>
      <c r="M343" s="10">
        <f>M344</f>
        <v>0</v>
      </c>
      <c r="N343" s="6">
        <f t="shared" si="56"/>
        <v>0</v>
      </c>
      <c r="O343" s="10">
        <f>O344</f>
        <v>0</v>
      </c>
      <c r="P343" s="6">
        <f t="shared" si="54"/>
        <v>0</v>
      </c>
      <c r="Q343" s="6">
        <v>0</v>
      </c>
      <c r="R343" s="10">
        <f>R344</f>
        <v>0</v>
      </c>
      <c r="S343" s="6">
        <f t="shared" si="66"/>
        <v>0</v>
      </c>
      <c r="T343" s="10">
        <f>T344</f>
        <v>0</v>
      </c>
      <c r="U343" s="6">
        <f t="shared" si="64"/>
        <v>0</v>
      </c>
      <c r="V343" s="10">
        <f>V344</f>
        <v>0</v>
      </c>
      <c r="W343" s="6">
        <f t="shared" si="60"/>
        <v>0</v>
      </c>
      <c r="X343" s="10">
        <f>X344</f>
        <v>0</v>
      </c>
      <c r="Y343" s="6">
        <f t="shared" si="57"/>
        <v>0</v>
      </c>
      <c r="Z343" s="10">
        <f>Z344</f>
        <v>0</v>
      </c>
      <c r="AA343" s="6">
        <f t="shared" si="58"/>
        <v>0</v>
      </c>
    </row>
    <row r="344" spans="1:27" ht="42.75" customHeight="1">
      <c r="A344" s="1" t="s">
        <v>35</v>
      </c>
      <c r="B344" s="14" t="s">
        <v>513</v>
      </c>
      <c r="C344" s="4">
        <v>200</v>
      </c>
      <c r="D344" s="6">
        <v>0</v>
      </c>
      <c r="E344" s="10"/>
      <c r="F344" s="6">
        <f t="shared" si="65"/>
        <v>0</v>
      </c>
      <c r="G344" s="10"/>
      <c r="H344" s="6">
        <f t="shared" si="63"/>
        <v>0</v>
      </c>
      <c r="I344" s="10"/>
      <c r="J344" s="6">
        <f t="shared" si="59"/>
        <v>0</v>
      </c>
      <c r="K344" s="10"/>
      <c r="L344" s="6">
        <f t="shared" si="55"/>
        <v>0</v>
      </c>
      <c r="M344" s="10"/>
      <c r="N344" s="6">
        <f t="shared" si="56"/>
        <v>0</v>
      </c>
      <c r="O344" s="10"/>
      <c r="P344" s="6">
        <f t="shared" si="54"/>
        <v>0</v>
      </c>
      <c r="Q344" s="6">
        <v>0</v>
      </c>
      <c r="R344" s="10"/>
      <c r="S344" s="6">
        <f t="shared" si="66"/>
        <v>0</v>
      </c>
      <c r="T344" s="10"/>
      <c r="U344" s="6">
        <f t="shared" si="64"/>
        <v>0</v>
      </c>
      <c r="V344" s="10"/>
      <c r="W344" s="6">
        <f t="shared" si="60"/>
        <v>0</v>
      </c>
      <c r="X344" s="10"/>
      <c r="Y344" s="6">
        <f t="shared" si="57"/>
        <v>0</v>
      </c>
      <c r="Z344" s="10"/>
      <c r="AA344" s="6">
        <f t="shared" si="58"/>
        <v>0</v>
      </c>
    </row>
    <row r="345" spans="1:27" ht="112.5" customHeight="1">
      <c r="A345" s="11" t="s">
        <v>348</v>
      </c>
      <c r="B345" s="9" t="s">
        <v>61</v>
      </c>
      <c r="C345" s="4"/>
      <c r="D345" s="6">
        <v>3303.45075</v>
      </c>
      <c r="E345" s="10">
        <f>E346+E351</f>
        <v>0</v>
      </c>
      <c r="F345" s="6">
        <f t="shared" si="65"/>
        <v>3303.45075</v>
      </c>
      <c r="G345" s="10">
        <f>G346+G351</f>
        <v>0</v>
      </c>
      <c r="H345" s="6">
        <f t="shared" si="63"/>
        <v>3303.45075</v>
      </c>
      <c r="I345" s="10">
        <f>I346+I351</f>
        <v>0</v>
      </c>
      <c r="J345" s="6">
        <f t="shared" si="59"/>
        <v>3303.45075</v>
      </c>
      <c r="K345" s="10">
        <f>K346+K351</f>
        <v>0</v>
      </c>
      <c r="L345" s="6">
        <f t="shared" si="55"/>
        <v>3303.45075</v>
      </c>
      <c r="M345" s="10">
        <f>M346+M351</f>
        <v>0</v>
      </c>
      <c r="N345" s="6">
        <f t="shared" si="56"/>
        <v>3303.45075</v>
      </c>
      <c r="O345" s="10">
        <f>O346+O351+O354</f>
        <v>0</v>
      </c>
      <c r="P345" s="6">
        <f t="shared" si="54"/>
        <v>3303.45075</v>
      </c>
      <c r="Q345" s="6">
        <v>3303.45075</v>
      </c>
      <c r="R345" s="10">
        <f>R346+R351</f>
        <v>0</v>
      </c>
      <c r="S345" s="6">
        <f t="shared" si="66"/>
        <v>3303.45075</v>
      </c>
      <c r="T345" s="10">
        <f>T346+T351</f>
        <v>0</v>
      </c>
      <c r="U345" s="6">
        <f t="shared" si="64"/>
        <v>3303.45075</v>
      </c>
      <c r="V345" s="10">
        <f>V346+V351</f>
        <v>0</v>
      </c>
      <c r="W345" s="6">
        <f t="shared" si="60"/>
        <v>3303.45075</v>
      </c>
      <c r="X345" s="10">
        <f>X346+X351</f>
        <v>0</v>
      </c>
      <c r="Y345" s="6">
        <f t="shared" si="57"/>
        <v>3303.45075</v>
      </c>
      <c r="Z345" s="10">
        <f>Z346+Z351</f>
        <v>0</v>
      </c>
      <c r="AA345" s="6">
        <f t="shared" si="58"/>
        <v>3303.45075</v>
      </c>
    </row>
    <row r="346" spans="1:27" ht="109.5" customHeight="1">
      <c r="A346" s="12" t="s">
        <v>347</v>
      </c>
      <c r="B346" s="3" t="s">
        <v>62</v>
      </c>
      <c r="C346" s="4"/>
      <c r="D346" s="6">
        <v>3303.45075</v>
      </c>
      <c r="E346" s="10">
        <f>E347+E349</f>
        <v>0</v>
      </c>
      <c r="F346" s="6">
        <f t="shared" si="65"/>
        <v>3303.45075</v>
      </c>
      <c r="G346" s="10">
        <f>G347+G349</f>
        <v>0</v>
      </c>
      <c r="H346" s="6">
        <f t="shared" si="63"/>
        <v>3303.45075</v>
      </c>
      <c r="I346" s="10">
        <f>I347+I349</f>
        <v>0</v>
      </c>
      <c r="J346" s="6">
        <f t="shared" si="59"/>
        <v>3303.45075</v>
      </c>
      <c r="K346" s="10">
        <f>K347+K349</f>
        <v>0</v>
      </c>
      <c r="L346" s="6">
        <f t="shared" si="55"/>
        <v>3303.45075</v>
      </c>
      <c r="M346" s="10">
        <f>M347+M349</f>
        <v>0</v>
      </c>
      <c r="N346" s="6">
        <f t="shared" si="56"/>
        <v>3303.45075</v>
      </c>
      <c r="O346" s="10">
        <f>O347+O349</f>
        <v>0</v>
      </c>
      <c r="P346" s="6">
        <f t="shared" ref="P346:P412" si="69">N346+O346</f>
        <v>3303.45075</v>
      </c>
      <c r="Q346" s="6">
        <v>3303.45075</v>
      </c>
      <c r="R346" s="10">
        <f>R347+R349</f>
        <v>0</v>
      </c>
      <c r="S346" s="6">
        <f t="shared" si="66"/>
        <v>3303.45075</v>
      </c>
      <c r="T346" s="10">
        <f>T347+T349</f>
        <v>0</v>
      </c>
      <c r="U346" s="6">
        <f t="shared" si="64"/>
        <v>3303.45075</v>
      </c>
      <c r="V346" s="10">
        <f>V347+V349</f>
        <v>0</v>
      </c>
      <c r="W346" s="6">
        <f t="shared" si="60"/>
        <v>3303.45075</v>
      </c>
      <c r="X346" s="10">
        <f>X347+X349</f>
        <v>0</v>
      </c>
      <c r="Y346" s="6">
        <f t="shared" si="57"/>
        <v>3303.45075</v>
      </c>
      <c r="Z346" s="10">
        <f>Z347+Z349</f>
        <v>0</v>
      </c>
      <c r="AA346" s="6">
        <f t="shared" si="58"/>
        <v>3303.45075</v>
      </c>
    </row>
    <row r="347" spans="1:27" ht="97.5" customHeight="1">
      <c r="A347" s="12" t="s">
        <v>346</v>
      </c>
      <c r="B347" s="3" t="s">
        <v>63</v>
      </c>
      <c r="C347" s="4"/>
      <c r="D347" s="6">
        <v>3303.45075</v>
      </c>
      <c r="E347" s="10">
        <f>E348</f>
        <v>0</v>
      </c>
      <c r="F347" s="6">
        <f t="shared" si="65"/>
        <v>3303.45075</v>
      </c>
      <c r="G347" s="10">
        <f>G348</f>
        <v>0</v>
      </c>
      <c r="H347" s="6">
        <f t="shared" si="63"/>
        <v>3303.45075</v>
      </c>
      <c r="I347" s="10">
        <f>I348</f>
        <v>0</v>
      </c>
      <c r="J347" s="6">
        <f t="shared" si="59"/>
        <v>3303.45075</v>
      </c>
      <c r="K347" s="10">
        <f>K348</f>
        <v>0</v>
      </c>
      <c r="L347" s="6">
        <f t="shared" si="55"/>
        <v>3303.45075</v>
      </c>
      <c r="M347" s="10">
        <f>M348</f>
        <v>0</v>
      </c>
      <c r="N347" s="6">
        <f t="shared" si="56"/>
        <v>3303.45075</v>
      </c>
      <c r="O347" s="10">
        <f>O348</f>
        <v>0</v>
      </c>
      <c r="P347" s="6">
        <f t="shared" si="69"/>
        <v>3303.45075</v>
      </c>
      <c r="Q347" s="6">
        <v>3303.45075</v>
      </c>
      <c r="R347" s="10">
        <f>R348</f>
        <v>0</v>
      </c>
      <c r="S347" s="6">
        <f t="shared" si="66"/>
        <v>3303.45075</v>
      </c>
      <c r="T347" s="10">
        <f>T348</f>
        <v>0</v>
      </c>
      <c r="U347" s="6">
        <f t="shared" si="64"/>
        <v>3303.45075</v>
      </c>
      <c r="V347" s="10">
        <f>V348</f>
        <v>0</v>
      </c>
      <c r="W347" s="6">
        <f t="shared" si="60"/>
        <v>3303.45075</v>
      </c>
      <c r="X347" s="10">
        <f>X348</f>
        <v>0</v>
      </c>
      <c r="Y347" s="6">
        <f t="shared" si="57"/>
        <v>3303.45075</v>
      </c>
      <c r="Z347" s="10">
        <f>Z348</f>
        <v>0</v>
      </c>
      <c r="AA347" s="6">
        <f t="shared" si="58"/>
        <v>3303.45075</v>
      </c>
    </row>
    <row r="348" spans="1:27" ht="50.25" customHeight="1">
      <c r="A348" s="1" t="s">
        <v>64</v>
      </c>
      <c r="B348" s="3" t="s">
        <v>63</v>
      </c>
      <c r="C348" s="4">
        <v>600</v>
      </c>
      <c r="D348" s="6">
        <v>3303.45075</v>
      </c>
      <c r="E348" s="10"/>
      <c r="F348" s="6">
        <f t="shared" si="65"/>
        <v>3303.45075</v>
      </c>
      <c r="G348" s="10"/>
      <c r="H348" s="6">
        <f t="shared" si="63"/>
        <v>3303.45075</v>
      </c>
      <c r="I348" s="10"/>
      <c r="J348" s="6">
        <f t="shared" si="59"/>
        <v>3303.45075</v>
      </c>
      <c r="K348" s="10"/>
      <c r="L348" s="6">
        <f t="shared" si="55"/>
        <v>3303.45075</v>
      </c>
      <c r="M348" s="10"/>
      <c r="N348" s="6">
        <f t="shared" si="56"/>
        <v>3303.45075</v>
      </c>
      <c r="O348" s="10"/>
      <c r="P348" s="6">
        <f t="shared" si="69"/>
        <v>3303.45075</v>
      </c>
      <c r="Q348" s="6">
        <v>3303.45075</v>
      </c>
      <c r="R348" s="10"/>
      <c r="S348" s="6">
        <f t="shared" si="66"/>
        <v>3303.45075</v>
      </c>
      <c r="T348" s="10"/>
      <c r="U348" s="6">
        <f t="shared" si="64"/>
        <v>3303.45075</v>
      </c>
      <c r="V348" s="10"/>
      <c r="W348" s="6">
        <f t="shared" si="60"/>
        <v>3303.45075</v>
      </c>
      <c r="X348" s="10"/>
      <c r="Y348" s="6">
        <f t="shared" si="57"/>
        <v>3303.45075</v>
      </c>
      <c r="Z348" s="10"/>
      <c r="AA348" s="6">
        <f t="shared" si="58"/>
        <v>3303.45075</v>
      </c>
    </row>
    <row r="349" spans="1:27" ht="57.75" customHeight="1">
      <c r="A349" s="7" t="s">
        <v>373</v>
      </c>
      <c r="B349" s="3" t="s">
        <v>374</v>
      </c>
      <c r="C349" s="4"/>
      <c r="D349" s="6">
        <v>0</v>
      </c>
      <c r="E349" s="10">
        <f>E350</f>
        <v>0</v>
      </c>
      <c r="F349" s="6">
        <f t="shared" si="65"/>
        <v>0</v>
      </c>
      <c r="G349" s="10">
        <f>G350</f>
        <v>0</v>
      </c>
      <c r="H349" s="6">
        <f t="shared" si="63"/>
        <v>0</v>
      </c>
      <c r="I349" s="10">
        <f>I350</f>
        <v>0</v>
      </c>
      <c r="J349" s="6">
        <f t="shared" si="59"/>
        <v>0</v>
      </c>
      <c r="K349" s="10">
        <f>K350</f>
        <v>0</v>
      </c>
      <c r="L349" s="6">
        <f t="shared" si="55"/>
        <v>0</v>
      </c>
      <c r="M349" s="10">
        <f>M350</f>
        <v>0</v>
      </c>
      <c r="N349" s="6">
        <f t="shared" si="56"/>
        <v>0</v>
      </c>
      <c r="O349" s="10">
        <f>O350</f>
        <v>0</v>
      </c>
      <c r="P349" s="6">
        <f t="shared" si="69"/>
        <v>0</v>
      </c>
      <c r="Q349" s="6">
        <v>0</v>
      </c>
      <c r="R349" s="10">
        <f>R350</f>
        <v>0</v>
      </c>
      <c r="S349" s="6">
        <f t="shared" si="66"/>
        <v>0</v>
      </c>
      <c r="T349" s="10">
        <f>T350</f>
        <v>0</v>
      </c>
      <c r="U349" s="6">
        <f t="shared" si="64"/>
        <v>0</v>
      </c>
      <c r="V349" s="10">
        <f>V350</f>
        <v>0</v>
      </c>
      <c r="W349" s="6">
        <f t="shared" si="60"/>
        <v>0</v>
      </c>
      <c r="X349" s="10">
        <f>X350</f>
        <v>0</v>
      </c>
      <c r="Y349" s="6">
        <f t="shared" si="57"/>
        <v>0</v>
      </c>
      <c r="Z349" s="10">
        <f>Z350</f>
        <v>0</v>
      </c>
      <c r="AA349" s="6">
        <f t="shared" si="58"/>
        <v>0</v>
      </c>
    </row>
    <row r="350" spans="1:27" ht="52.5" customHeight="1">
      <c r="A350" s="1" t="s">
        <v>64</v>
      </c>
      <c r="B350" s="3" t="s">
        <v>374</v>
      </c>
      <c r="C350" s="4">
        <v>600</v>
      </c>
      <c r="D350" s="6">
        <v>0</v>
      </c>
      <c r="E350" s="10"/>
      <c r="F350" s="6">
        <f t="shared" si="65"/>
        <v>0</v>
      </c>
      <c r="G350" s="10"/>
      <c r="H350" s="6">
        <f t="shared" si="63"/>
        <v>0</v>
      </c>
      <c r="I350" s="10"/>
      <c r="J350" s="6">
        <f t="shared" si="59"/>
        <v>0</v>
      </c>
      <c r="K350" s="10"/>
      <c r="L350" s="6">
        <f t="shared" si="55"/>
        <v>0</v>
      </c>
      <c r="M350" s="10"/>
      <c r="N350" s="6">
        <f t="shared" si="56"/>
        <v>0</v>
      </c>
      <c r="O350" s="10"/>
      <c r="P350" s="6">
        <f t="shared" si="69"/>
        <v>0</v>
      </c>
      <c r="Q350" s="6">
        <v>0</v>
      </c>
      <c r="R350" s="10"/>
      <c r="S350" s="6">
        <f t="shared" si="66"/>
        <v>0</v>
      </c>
      <c r="T350" s="10"/>
      <c r="U350" s="6">
        <f t="shared" si="64"/>
        <v>0</v>
      </c>
      <c r="V350" s="10"/>
      <c r="W350" s="6">
        <f t="shared" si="60"/>
        <v>0</v>
      </c>
      <c r="X350" s="10"/>
      <c r="Y350" s="6">
        <f t="shared" si="57"/>
        <v>0</v>
      </c>
      <c r="Z350" s="10"/>
      <c r="AA350" s="6">
        <f t="shared" si="58"/>
        <v>0</v>
      </c>
    </row>
    <row r="351" spans="1:27" ht="86.25" customHeight="1">
      <c r="A351" s="12" t="s">
        <v>65</v>
      </c>
      <c r="B351" s="3" t="s">
        <v>67</v>
      </c>
      <c r="C351" s="4"/>
      <c r="D351" s="6">
        <v>0</v>
      </c>
      <c r="E351" s="10">
        <f>E352</f>
        <v>0</v>
      </c>
      <c r="F351" s="6">
        <f t="shared" si="65"/>
        <v>0</v>
      </c>
      <c r="G351" s="10">
        <f>G352</f>
        <v>0</v>
      </c>
      <c r="H351" s="6">
        <f t="shared" si="63"/>
        <v>0</v>
      </c>
      <c r="I351" s="10">
        <f>I352</f>
        <v>0</v>
      </c>
      <c r="J351" s="6">
        <f t="shared" si="59"/>
        <v>0</v>
      </c>
      <c r="K351" s="10">
        <f>K352</f>
        <v>0</v>
      </c>
      <c r="L351" s="6">
        <f t="shared" si="55"/>
        <v>0</v>
      </c>
      <c r="M351" s="10">
        <f>M352</f>
        <v>0</v>
      </c>
      <c r="N351" s="6">
        <f t="shared" si="56"/>
        <v>0</v>
      </c>
      <c r="O351" s="10">
        <f>O352</f>
        <v>0</v>
      </c>
      <c r="P351" s="6">
        <f t="shared" si="69"/>
        <v>0</v>
      </c>
      <c r="Q351" s="6">
        <v>0</v>
      </c>
      <c r="R351" s="10">
        <f>R352</f>
        <v>0</v>
      </c>
      <c r="S351" s="6">
        <f t="shared" si="66"/>
        <v>0</v>
      </c>
      <c r="T351" s="10">
        <f>T352</f>
        <v>0</v>
      </c>
      <c r="U351" s="6">
        <f t="shared" si="64"/>
        <v>0</v>
      </c>
      <c r="V351" s="10">
        <f>V352</f>
        <v>0</v>
      </c>
      <c r="W351" s="6">
        <f t="shared" si="60"/>
        <v>0</v>
      </c>
      <c r="X351" s="10">
        <f>X352</f>
        <v>0</v>
      </c>
      <c r="Y351" s="6">
        <f t="shared" si="57"/>
        <v>0</v>
      </c>
      <c r="Z351" s="10">
        <f>Z352</f>
        <v>0</v>
      </c>
      <c r="AA351" s="6">
        <f t="shared" si="58"/>
        <v>0</v>
      </c>
    </row>
    <row r="352" spans="1:27" ht="57.75" customHeight="1">
      <c r="A352" s="12" t="s">
        <v>66</v>
      </c>
      <c r="B352" s="3" t="s">
        <v>68</v>
      </c>
      <c r="C352" s="4"/>
      <c r="D352" s="6">
        <v>0</v>
      </c>
      <c r="E352" s="10">
        <f>E353</f>
        <v>0</v>
      </c>
      <c r="F352" s="6">
        <f t="shared" si="65"/>
        <v>0</v>
      </c>
      <c r="G352" s="10">
        <f>G353</f>
        <v>0</v>
      </c>
      <c r="H352" s="6">
        <f t="shared" si="63"/>
        <v>0</v>
      </c>
      <c r="I352" s="10">
        <f>I353</f>
        <v>0</v>
      </c>
      <c r="J352" s="6">
        <f t="shared" si="59"/>
        <v>0</v>
      </c>
      <c r="K352" s="10">
        <f>K353</f>
        <v>0</v>
      </c>
      <c r="L352" s="6">
        <f t="shared" si="55"/>
        <v>0</v>
      </c>
      <c r="M352" s="10">
        <f>M353</f>
        <v>0</v>
      </c>
      <c r="N352" s="6">
        <f t="shared" si="56"/>
        <v>0</v>
      </c>
      <c r="O352" s="10">
        <f>O353</f>
        <v>0</v>
      </c>
      <c r="P352" s="6">
        <f t="shared" si="69"/>
        <v>0</v>
      </c>
      <c r="Q352" s="6">
        <v>0</v>
      </c>
      <c r="R352" s="10">
        <f>R353</f>
        <v>0</v>
      </c>
      <c r="S352" s="6">
        <f t="shared" si="66"/>
        <v>0</v>
      </c>
      <c r="T352" s="10">
        <f>T353</f>
        <v>0</v>
      </c>
      <c r="U352" s="6">
        <f t="shared" si="64"/>
        <v>0</v>
      </c>
      <c r="V352" s="10">
        <f>V353</f>
        <v>0</v>
      </c>
      <c r="W352" s="6">
        <f t="shared" si="60"/>
        <v>0</v>
      </c>
      <c r="X352" s="10">
        <f>X353</f>
        <v>0</v>
      </c>
      <c r="Y352" s="6">
        <f t="shared" si="57"/>
        <v>0</v>
      </c>
      <c r="Z352" s="10">
        <f>Z353</f>
        <v>0</v>
      </c>
      <c r="AA352" s="6">
        <f t="shared" si="58"/>
        <v>0</v>
      </c>
    </row>
    <row r="353" spans="1:27" ht="48" customHeight="1">
      <c r="A353" s="1" t="s">
        <v>64</v>
      </c>
      <c r="B353" s="3" t="s">
        <v>68</v>
      </c>
      <c r="C353" s="4">
        <v>600</v>
      </c>
      <c r="D353" s="6">
        <v>0</v>
      </c>
      <c r="E353" s="10"/>
      <c r="F353" s="6">
        <f t="shared" si="65"/>
        <v>0</v>
      </c>
      <c r="G353" s="10"/>
      <c r="H353" s="6">
        <f t="shared" si="63"/>
        <v>0</v>
      </c>
      <c r="I353" s="10"/>
      <c r="J353" s="6">
        <f t="shared" si="59"/>
        <v>0</v>
      </c>
      <c r="K353" s="10"/>
      <c r="L353" s="6">
        <f t="shared" si="55"/>
        <v>0</v>
      </c>
      <c r="M353" s="10"/>
      <c r="N353" s="6">
        <f t="shared" si="56"/>
        <v>0</v>
      </c>
      <c r="O353" s="10"/>
      <c r="P353" s="6">
        <f t="shared" si="69"/>
        <v>0</v>
      </c>
      <c r="Q353" s="6">
        <v>0</v>
      </c>
      <c r="R353" s="10"/>
      <c r="S353" s="6">
        <f t="shared" si="66"/>
        <v>0</v>
      </c>
      <c r="T353" s="10"/>
      <c r="U353" s="6">
        <f t="shared" si="64"/>
        <v>0</v>
      </c>
      <c r="V353" s="10"/>
      <c r="W353" s="6">
        <f t="shared" si="60"/>
        <v>0</v>
      </c>
      <c r="X353" s="10"/>
      <c r="Y353" s="6">
        <f t="shared" si="57"/>
        <v>0</v>
      </c>
      <c r="Z353" s="10"/>
      <c r="AA353" s="6">
        <f t="shared" si="58"/>
        <v>0</v>
      </c>
    </row>
    <row r="354" spans="1:27" ht="69" customHeight="1">
      <c r="A354" s="1" t="s">
        <v>646</v>
      </c>
      <c r="B354" s="3" t="s">
        <v>647</v>
      </c>
      <c r="C354" s="4"/>
      <c r="D354" s="6"/>
      <c r="E354" s="10"/>
      <c r="F354" s="6"/>
      <c r="G354" s="10"/>
      <c r="H354" s="6"/>
      <c r="I354" s="10"/>
      <c r="J354" s="6"/>
      <c r="K354" s="10"/>
      <c r="L354" s="6"/>
      <c r="M354" s="10"/>
      <c r="N354" s="6">
        <f t="shared" si="56"/>
        <v>0</v>
      </c>
      <c r="O354" s="10">
        <f>O355</f>
        <v>0</v>
      </c>
      <c r="P354" s="6">
        <f t="shared" si="69"/>
        <v>0</v>
      </c>
      <c r="Q354" s="6"/>
      <c r="R354" s="10"/>
      <c r="S354" s="6"/>
      <c r="T354" s="10"/>
      <c r="U354" s="6"/>
      <c r="V354" s="10"/>
      <c r="W354" s="6"/>
      <c r="X354" s="10"/>
      <c r="Y354" s="6"/>
      <c r="Z354" s="10"/>
      <c r="AA354" s="6">
        <f t="shared" si="58"/>
        <v>0</v>
      </c>
    </row>
    <row r="355" spans="1:27" ht="57" customHeight="1">
      <c r="A355" s="1" t="s">
        <v>648</v>
      </c>
      <c r="B355" s="3" t="s">
        <v>649</v>
      </c>
      <c r="C355" s="4"/>
      <c r="D355" s="6"/>
      <c r="E355" s="10"/>
      <c r="F355" s="6"/>
      <c r="G355" s="10"/>
      <c r="H355" s="6"/>
      <c r="I355" s="10"/>
      <c r="J355" s="6"/>
      <c r="K355" s="10"/>
      <c r="L355" s="6"/>
      <c r="M355" s="10"/>
      <c r="N355" s="6">
        <f t="shared" si="56"/>
        <v>0</v>
      </c>
      <c r="O355" s="10">
        <f>O356</f>
        <v>0</v>
      </c>
      <c r="P355" s="6">
        <f t="shared" si="69"/>
        <v>0</v>
      </c>
      <c r="Q355" s="6"/>
      <c r="R355" s="10"/>
      <c r="S355" s="6"/>
      <c r="T355" s="10"/>
      <c r="U355" s="6"/>
      <c r="V355" s="10"/>
      <c r="W355" s="6"/>
      <c r="X355" s="10"/>
      <c r="Y355" s="6"/>
      <c r="Z355" s="10"/>
      <c r="AA355" s="6">
        <f t="shared" si="58"/>
        <v>0</v>
      </c>
    </row>
    <row r="356" spans="1:27" ht="48" customHeight="1">
      <c r="A356" s="1" t="s">
        <v>35</v>
      </c>
      <c r="B356" s="3" t="s">
        <v>649</v>
      </c>
      <c r="C356" s="4">
        <v>600</v>
      </c>
      <c r="D356" s="6"/>
      <c r="E356" s="10"/>
      <c r="F356" s="6"/>
      <c r="G356" s="10"/>
      <c r="H356" s="6"/>
      <c r="I356" s="10"/>
      <c r="J356" s="6"/>
      <c r="K356" s="10"/>
      <c r="L356" s="6"/>
      <c r="M356" s="10"/>
      <c r="N356" s="6">
        <f t="shared" si="56"/>
        <v>0</v>
      </c>
      <c r="O356" s="10"/>
      <c r="P356" s="6">
        <f t="shared" si="69"/>
        <v>0</v>
      </c>
      <c r="Q356" s="6"/>
      <c r="R356" s="10"/>
      <c r="S356" s="6"/>
      <c r="T356" s="10"/>
      <c r="U356" s="6"/>
      <c r="V356" s="10"/>
      <c r="W356" s="6"/>
      <c r="X356" s="10"/>
      <c r="Y356" s="6"/>
      <c r="Z356" s="10"/>
      <c r="AA356" s="6">
        <f t="shared" si="58"/>
        <v>0</v>
      </c>
    </row>
    <row r="357" spans="1:27" ht="24" customHeight="1">
      <c r="A357" s="11" t="s">
        <v>53</v>
      </c>
      <c r="B357" s="9" t="s">
        <v>57</v>
      </c>
      <c r="C357" s="4"/>
      <c r="D357" s="6">
        <v>58.636750000000006</v>
      </c>
      <c r="E357" s="10">
        <f>E358</f>
        <v>0</v>
      </c>
      <c r="F357" s="6">
        <f t="shared" si="65"/>
        <v>58.636750000000006</v>
      </c>
      <c r="G357" s="10">
        <f>G358</f>
        <v>0</v>
      </c>
      <c r="H357" s="6">
        <f t="shared" si="63"/>
        <v>58.636750000000006</v>
      </c>
      <c r="I357" s="10">
        <f>I358</f>
        <v>0</v>
      </c>
      <c r="J357" s="6">
        <f t="shared" si="59"/>
        <v>58.636750000000006</v>
      </c>
      <c r="K357" s="10">
        <f>K358</f>
        <v>0</v>
      </c>
      <c r="L357" s="6">
        <f t="shared" si="55"/>
        <v>58.636750000000006</v>
      </c>
      <c r="M357" s="10">
        <f>M358</f>
        <v>0</v>
      </c>
      <c r="N357" s="6">
        <f t="shared" si="56"/>
        <v>58.636750000000006</v>
      </c>
      <c r="O357" s="10">
        <f>O358</f>
        <v>0</v>
      </c>
      <c r="P357" s="6">
        <f t="shared" si="69"/>
        <v>58.636750000000006</v>
      </c>
      <c r="Q357" s="6">
        <v>58.636750000000006</v>
      </c>
      <c r="R357" s="10">
        <f>R358</f>
        <v>0</v>
      </c>
      <c r="S357" s="6">
        <f t="shared" si="66"/>
        <v>58.636750000000006</v>
      </c>
      <c r="T357" s="10">
        <f>T358</f>
        <v>0</v>
      </c>
      <c r="U357" s="6">
        <f t="shared" si="64"/>
        <v>58.636750000000006</v>
      </c>
      <c r="V357" s="10">
        <f>V358</f>
        <v>0</v>
      </c>
      <c r="W357" s="6">
        <f t="shared" si="60"/>
        <v>58.636750000000006</v>
      </c>
      <c r="X357" s="10">
        <f>X358</f>
        <v>0</v>
      </c>
      <c r="Y357" s="6">
        <f t="shared" si="57"/>
        <v>58.636750000000006</v>
      </c>
      <c r="Z357" s="10">
        <f>Z358</f>
        <v>0</v>
      </c>
      <c r="AA357" s="6">
        <f t="shared" si="58"/>
        <v>58.636750000000006</v>
      </c>
    </row>
    <row r="358" spans="1:27" ht="38.25" customHeight="1">
      <c r="A358" s="12" t="s">
        <v>54</v>
      </c>
      <c r="B358" s="3" t="s">
        <v>58</v>
      </c>
      <c r="C358" s="4"/>
      <c r="D358" s="6">
        <v>58.636750000000006</v>
      </c>
      <c r="E358" s="10">
        <f>E359+E361+E363+E368+E370</f>
        <v>0</v>
      </c>
      <c r="F358" s="6">
        <f t="shared" si="65"/>
        <v>58.636750000000006</v>
      </c>
      <c r="G358" s="10">
        <f>G359+G361+G363+G368+G370</f>
        <v>0</v>
      </c>
      <c r="H358" s="6">
        <f t="shared" si="63"/>
        <v>58.636750000000006</v>
      </c>
      <c r="I358" s="10">
        <f>I359+I361+I363+I368+I370</f>
        <v>0</v>
      </c>
      <c r="J358" s="6">
        <f t="shared" si="59"/>
        <v>58.636750000000006</v>
      </c>
      <c r="K358" s="10">
        <f>K359+K361+K363+K368+K370+K366</f>
        <v>0</v>
      </c>
      <c r="L358" s="6">
        <f t="shared" ref="L358:L423" si="70">J358+K358</f>
        <v>58.636750000000006</v>
      </c>
      <c r="M358" s="10">
        <f>M359+M361+M363+M368+M370+M366</f>
        <v>0</v>
      </c>
      <c r="N358" s="6">
        <f t="shared" ref="N358:N421" si="71">L358+M358</f>
        <v>58.636750000000006</v>
      </c>
      <c r="O358" s="10">
        <f>O359+O361+O363+O368+O370+O366</f>
        <v>0</v>
      </c>
      <c r="P358" s="6">
        <f t="shared" si="69"/>
        <v>58.636750000000006</v>
      </c>
      <c r="Q358" s="6">
        <v>58.636750000000006</v>
      </c>
      <c r="R358" s="10">
        <f>R359+R361+R363+R368+R370</f>
        <v>0</v>
      </c>
      <c r="S358" s="6">
        <f t="shared" si="66"/>
        <v>58.636750000000006</v>
      </c>
      <c r="T358" s="10">
        <f>T359+T361+T363+T368+T370</f>
        <v>0</v>
      </c>
      <c r="U358" s="6">
        <f t="shared" si="64"/>
        <v>58.636750000000006</v>
      </c>
      <c r="V358" s="10">
        <f>V359+V361+V363+V368+V370</f>
        <v>0</v>
      </c>
      <c r="W358" s="6">
        <f t="shared" si="60"/>
        <v>58.636750000000006</v>
      </c>
      <c r="X358" s="10">
        <f>X359+X361+X363+X368+X370+X366</f>
        <v>0</v>
      </c>
      <c r="Y358" s="6">
        <f t="shared" ref="Y358:Y426" si="72">W358+X358</f>
        <v>58.636750000000006</v>
      </c>
      <c r="Z358" s="10">
        <f>Z359+Z361+Z363+Z368+Z370+Z366</f>
        <v>0</v>
      </c>
      <c r="AA358" s="6">
        <f t="shared" ref="AA358:AA421" si="73">Y358+Z358</f>
        <v>58.636750000000006</v>
      </c>
    </row>
    <row r="359" spans="1:27" ht="24.75" customHeight="1">
      <c r="A359" s="12" t="s">
        <v>55</v>
      </c>
      <c r="B359" s="3" t="s">
        <v>59</v>
      </c>
      <c r="C359" s="4"/>
      <c r="D359" s="6">
        <v>0</v>
      </c>
      <c r="E359" s="10">
        <f>E360</f>
        <v>0</v>
      </c>
      <c r="F359" s="6">
        <f t="shared" si="65"/>
        <v>0</v>
      </c>
      <c r="G359" s="10">
        <f>G360</f>
        <v>0</v>
      </c>
      <c r="H359" s="6">
        <f t="shared" si="63"/>
        <v>0</v>
      </c>
      <c r="I359" s="10">
        <f>I360</f>
        <v>0</v>
      </c>
      <c r="J359" s="6">
        <f t="shared" si="59"/>
        <v>0</v>
      </c>
      <c r="K359" s="10">
        <f>K360</f>
        <v>0</v>
      </c>
      <c r="L359" s="6">
        <f t="shared" si="70"/>
        <v>0</v>
      </c>
      <c r="M359" s="10">
        <f>M360</f>
        <v>0</v>
      </c>
      <c r="N359" s="6">
        <f t="shared" si="71"/>
        <v>0</v>
      </c>
      <c r="O359" s="10">
        <f>O360</f>
        <v>0</v>
      </c>
      <c r="P359" s="6">
        <f t="shared" si="69"/>
        <v>0</v>
      </c>
      <c r="Q359" s="6">
        <v>0</v>
      </c>
      <c r="R359" s="10">
        <f>R360</f>
        <v>0</v>
      </c>
      <c r="S359" s="6">
        <f t="shared" si="66"/>
        <v>0</v>
      </c>
      <c r="T359" s="10">
        <f>T360</f>
        <v>0</v>
      </c>
      <c r="U359" s="6">
        <f t="shared" si="64"/>
        <v>0</v>
      </c>
      <c r="V359" s="10">
        <f>V360</f>
        <v>0</v>
      </c>
      <c r="W359" s="6">
        <f t="shared" si="60"/>
        <v>0</v>
      </c>
      <c r="X359" s="10">
        <f>X360</f>
        <v>0</v>
      </c>
      <c r="Y359" s="6">
        <f t="shared" si="72"/>
        <v>0</v>
      </c>
      <c r="Z359" s="10">
        <f>Z360</f>
        <v>0</v>
      </c>
      <c r="AA359" s="6">
        <f t="shared" si="73"/>
        <v>0</v>
      </c>
    </row>
    <row r="360" spans="1:27" ht="50.25" customHeight="1">
      <c r="A360" s="1" t="s">
        <v>35</v>
      </c>
      <c r="B360" s="3" t="s">
        <v>59</v>
      </c>
      <c r="C360" s="4">
        <v>200</v>
      </c>
      <c r="D360" s="6">
        <v>0</v>
      </c>
      <c r="E360" s="10"/>
      <c r="F360" s="6">
        <f t="shared" si="65"/>
        <v>0</v>
      </c>
      <c r="G360" s="10"/>
      <c r="H360" s="6">
        <f t="shared" si="63"/>
        <v>0</v>
      </c>
      <c r="I360" s="10"/>
      <c r="J360" s="6">
        <f t="shared" si="59"/>
        <v>0</v>
      </c>
      <c r="K360" s="10"/>
      <c r="L360" s="6">
        <f t="shared" si="70"/>
        <v>0</v>
      </c>
      <c r="M360" s="10"/>
      <c r="N360" s="6">
        <f t="shared" si="71"/>
        <v>0</v>
      </c>
      <c r="O360" s="10"/>
      <c r="P360" s="6">
        <f t="shared" si="69"/>
        <v>0</v>
      </c>
      <c r="Q360" s="6">
        <v>0</v>
      </c>
      <c r="R360" s="10"/>
      <c r="S360" s="6">
        <f t="shared" si="66"/>
        <v>0</v>
      </c>
      <c r="T360" s="10"/>
      <c r="U360" s="6">
        <f t="shared" si="64"/>
        <v>0</v>
      </c>
      <c r="V360" s="10"/>
      <c r="W360" s="6">
        <f t="shared" si="60"/>
        <v>0</v>
      </c>
      <c r="X360" s="10"/>
      <c r="Y360" s="6">
        <f t="shared" si="72"/>
        <v>0</v>
      </c>
      <c r="Z360" s="10"/>
      <c r="AA360" s="6">
        <f t="shared" si="73"/>
        <v>0</v>
      </c>
    </row>
    <row r="361" spans="1:27" ht="34.5" customHeight="1">
      <c r="A361" s="1" t="s">
        <v>405</v>
      </c>
      <c r="B361" s="3" t="s">
        <v>406</v>
      </c>
      <c r="C361" s="4"/>
      <c r="D361" s="6">
        <v>0</v>
      </c>
      <c r="E361" s="10">
        <f>E362</f>
        <v>0</v>
      </c>
      <c r="F361" s="6">
        <f t="shared" si="65"/>
        <v>0</v>
      </c>
      <c r="G361" s="10">
        <f>G362</f>
        <v>0</v>
      </c>
      <c r="H361" s="6">
        <f t="shared" si="63"/>
        <v>0</v>
      </c>
      <c r="I361" s="10">
        <f>I362</f>
        <v>0</v>
      </c>
      <c r="J361" s="6">
        <f t="shared" si="59"/>
        <v>0</v>
      </c>
      <c r="K361" s="10">
        <f>K362</f>
        <v>0</v>
      </c>
      <c r="L361" s="6">
        <f t="shared" si="70"/>
        <v>0</v>
      </c>
      <c r="M361" s="10">
        <f>M362</f>
        <v>0</v>
      </c>
      <c r="N361" s="6">
        <f t="shared" si="71"/>
        <v>0</v>
      </c>
      <c r="O361" s="10">
        <f>O362</f>
        <v>0</v>
      </c>
      <c r="P361" s="6">
        <f t="shared" si="69"/>
        <v>0</v>
      </c>
      <c r="Q361" s="6">
        <v>0</v>
      </c>
      <c r="R361" s="10">
        <f>R362</f>
        <v>0</v>
      </c>
      <c r="S361" s="6">
        <f t="shared" si="66"/>
        <v>0</v>
      </c>
      <c r="T361" s="10">
        <f>T362</f>
        <v>0</v>
      </c>
      <c r="U361" s="6">
        <f t="shared" si="64"/>
        <v>0</v>
      </c>
      <c r="V361" s="10">
        <f>V362</f>
        <v>0</v>
      </c>
      <c r="W361" s="6">
        <f t="shared" si="60"/>
        <v>0</v>
      </c>
      <c r="X361" s="10">
        <f>X362</f>
        <v>0</v>
      </c>
      <c r="Y361" s="6">
        <f t="shared" si="72"/>
        <v>0</v>
      </c>
      <c r="Z361" s="10">
        <f>Z362</f>
        <v>0</v>
      </c>
      <c r="AA361" s="6">
        <f t="shared" si="73"/>
        <v>0</v>
      </c>
    </row>
    <row r="362" spans="1:27" ht="50.25" customHeight="1">
      <c r="A362" s="1" t="s">
        <v>35</v>
      </c>
      <c r="B362" s="14" t="s">
        <v>406</v>
      </c>
      <c r="C362" s="4">
        <v>200</v>
      </c>
      <c r="D362" s="6">
        <v>0</v>
      </c>
      <c r="E362" s="10"/>
      <c r="F362" s="6">
        <f t="shared" si="65"/>
        <v>0</v>
      </c>
      <c r="G362" s="10"/>
      <c r="H362" s="6">
        <f t="shared" si="63"/>
        <v>0</v>
      </c>
      <c r="I362" s="10"/>
      <c r="J362" s="6">
        <f t="shared" si="59"/>
        <v>0</v>
      </c>
      <c r="K362" s="10"/>
      <c r="L362" s="6">
        <f t="shared" si="70"/>
        <v>0</v>
      </c>
      <c r="M362" s="10"/>
      <c r="N362" s="6">
        <f t="shared" si="71"/>
        <v>0</v>
      </c>
      <c r="O362" s="10"/>
      <c r="P362" s="6">
        <f t="shared" si="69"/>
        <v>0</v>
      </c>
      <c r="Q362" s="6">
        <v>0</v>
      </c>
      <c r="R362" s="10"/>
      <c r="S362" s="6">
        <f t="shared" si="66"/>
        <v>0</v>
      </c>
      <c r="T362" s="10"/>
      <c r="U362" s="6">
        <f t="shared" si="64"/>
        <v>0</v>
      </c>
      <c r="V362" s="10"/>
      <c r="W362" s="6">
        <f t="shared" si="60"/>
        <v>0</v>
      </c>
      <c r="X362" s="10"/>
      <c r="Y362" s="6">
        <f t="shared" si="72"/>
        <v>0</v>
      </c>
      <c r="Z362" s="10"/>
      <c r="AA362" s="6">
        <f t="shared" si="73"/>
        <v>0</v>
      </c>
    </row>
    <row r="363" spans="1:27" ht="33.75" customHeight="1">
      <c r="A363" s="7" t="s">
        <v>443</v>
      </c>
      <c r="B363" s="14" t="s">
        <v>444</v>
      </c>
      <c r="C363" s="4"/>
      <c r="D363" s="6">
        <v>25</v>
      </c>
      <c r="E363" s="10">
        <f>E364+E365</f>
        <v>0</v>
      </c>
      <c r="F363" s="6">
        <f t="shared" si="65"/>
        <v>25</v>
      </c>
      <c r="G363" s="10">
        <f>G364+G365</f>
        <v>0</v>
      </c>
      <c r="H363" s="6">
        <f t="shared" si="63"/>
        <v>25</v>
      </c>
      <c r="I363" s="10">
        <f>I364+I365</f>
        <v>0</v>
      </c>
      <c r="J363" s="6">
        <f t="shared" si="59"/>
        <v>25</v>
      </c>
      <c r="K363" s="10">
        <f>K364+K365</f>
        <v>0</v>
      </c>
      <c r="L363" s="6">
        <f t="shared" si="70"/>
        <v>25</v>
      </c>
      <c r="M363" s="10">
        <f>M364+M365</f>
        <v>0</v>
      </c>
      <c r="N363" s="6">
        <f t="shared" si="71"/>
        <v>25</v>
      </c>
      <c r="O363" s="10">
        <f>O364+O365</f>
        <v>0</v>
      </c>
      <c r="P363" s="6">
        <f t="shared" si="69"/>
        <v>25</v>
      </c>
      <c r="Q363" s="6">
        <v>25</v>
      </c>
      <c r="R363" s="10">
        <f>R364+R365</f>
        <v>0</v>
      </c>
      <c r="S363" s="6">
        <f t="shared" si="66"/>
        <v>25</v>
      </c>
      <c r="T363" s="10">
        <f>T364+T365</f>
        <v>0</v>
      </c>
      <c r="U363" s="6">
        <f t="shared" si="64"/>
        <v>25</v>
      </c>
      <c r="V363" s="10">
        <f>V364+V365</f>
        <v>0</v>
      </c>
      <c r="W363" s="6">
        <f t="shared" si="60"/>
        <v>25</v>
      </c>
      <c r="X363" s="10">
        <f>X364+X365</f>
        <v>0</v>
      </c>
      <c r="Y363" s="6">
        <f t="shared" si="72"/>
        <v>25</v>
      </c>
      <c r="Z363" s="10">
        <f>Z364+Z365</f>
        <v>0</v>
      </c>
      <c r="AA363" s="6">
        <f t="shared" si="73"/>
        <v>25</v>
      </c>
    </row>
    <row r="364" spans="1:27" ht="78.75" customHeight="1">
      <c r="A364" s="7" t="s">
        <v>110</v>
      </c>
      <c r="B364" s="14" t="s">
        <v>444</v>
      </c>
      <c r="C364" s="4">
        <v>100</v>
      </c>
      <c r="D364" s="6">
        <v>23.5</v>
      </c>
      <c r="E364" s="10"/>
      <c r="F364" s="6">
        <f t="shared" si="65"/>
        <v>23.5</v>
      </c>
      <c r="G364" s="10"/>
      <c r="H364" s="6">
        <f t="shared" si="63"/>
        <v>23.5</v>
      </c>
      <c r="I364" s="10"/>
      <c r="J364" s="6">
        <f t="shared" ref="J364:J432" si="74">H364+I364</f>
        <v>23.5</v>
      </c>
      <c r="K364" s="10"/>
      <c r="L364" s="6">
        <f t="shared" si="70"/>
        <v>23.5</v>
      </c>
      <c r="M364" s="10"/>
      <c r="N364" s="6">
        <f t="shared" si="71"/>
        <v>23.5</v>
      </c>
      <c r="O364" s="10"/>
      <c r="P364" s="6">
        <f t="shared" si="69"/>
        <v>23.5</v>
      </c>
      <c r="Q364" s="6">
        <v>23.5</v>
      </c>
      <c r="R364" s="10"/>
      <c r="S364" s="6">
        <f t="shared" si="66"/>
        <v>23.5</v>
      </c>
      <c r="T364" s="10"/>
      <c r="U364" s="6">
        <f t="shared" si="64"/>
        <v>23.5</v>
      </c>
      <c r="V364" s="10"/>
      <c r="W364" s="6">
        <f t="shared" ref="W364:W432" si="75">U364+V364</f>
        <v>23.5</v>
      </c>
      <c r="X364" s="10"/>
      <c r="Y364" s="6">
        <f t="shared" si="72"/>
        <v>23.5</v>
      </c>
      <c r="Z364" s="10"/>
      <c r="AA364" s="6">
        <f t="shared" si="73"/>
        <v>23.5</v>
      </c>
    </row>
    <row r="365" spans="1:27" ht="50.25" customHeight="1">
      <c r="A365" s="7" t="s">
        <v>35</v>
      </c>
      <c r="B365" s="14" t="s">
        <v>444</v>
      </c>
      <c r="C365" s="4">
        <v>200</v>
      </c>
      <c r="D365" s="6">
        <v>1.5</v>
      </c>
      <c r="E365" s="10"/>
      <c r="F365" s="6">
        <f t="shared" si="65"/>
        <v>1.5</v>
      </c>
      <c r="G365" s="10"/>
      <c r="H365" s="6">
        <f t="shared" si="63"/>
        <v>1.5</v>
      </c>
      <c r="I365" s="10"/>
      <c r="J365" s="6">
        <f t="shared" si="74"/>
        <v>1.5</v>
      </c>
      <c r="K365" s="10"/>
      <c r="L365" s="6">
        <f t="shared" si="70"/>
        <v>1.5</v>
      </c>
      <c r="M365" s="10"/>
      <c r="N365" s="6">
        <f t="shared" si="71"/>
        <v>1.5</v>
      </c>
      <c r="O365" s="10"/>
      <c r="P365" s="6">
        <f t="shared" si="69"/>
        <v>1.5</v>
      </c>
      <c r="Q365" s="6">
        <v>1.5</v>
      </c>
      <c r="R365" s="10"/>
      <c r="S365" s="6">
        <f t="shared" si="66"/>
        <v>1.5</v>
      </c>
      <c r="T365" s="10"/>
      <c r="U365" s="6">
        <f t="shared" si="64"/>
        <v>1.5</v>
      </c>
      <c r="V365" s="10"/>
      <c r="W365" s="6">
        <f t="shared" si="75"/>
        <v>1.5</v>
      </c>
      <c r="X365" s="10"/>
      <c r="Y365" s="6">
        <f t="shared" si="72"/>
        <v>1.5</v>
      </c>
      <c r="Z365" s="10"/>
      <c r="AA365" s="6">
        <f t="shared" si="73"/>
        <v>1.5</v>
      </c>
    </row>
    <row r="366" spans="1:27" ht="50.25" customHeight="1">
      <c r="A366" s="1" t="s">
        <v>611</v>
      </c>
      <c r="B366" s="14" t="s">
        <v>612</v>
      </c>
      <c r="C366" s="4"/>
      <c r="D366" s="6"/>
      <c r="E366" s="10"/>
      <c r="F366" s="6"/>
      <c r="G366" s="10"/>
      <c r="H366" s="6"/>
      <c r="I366" s="10"/>
      <c r="J366" s="6">
        <f t="shared" si="74"/>
        <v>0</v>
      </c>
      <c r="K366" s="10">
        <f>K367</f>
        <v>0</v>
      </c>
      <c r="L366" s="6">
        <f t="shared" si="70"/>
        <v>0</v>
      </c>
      <c r="M366" s="10">
        <f>M367</f>
        <v>0</v>
      </c>
      <c r="N366" s="6">
        <f t="shared" si="71"/>
        <v>0</v>
      </c>
      <c r="O366" s="10">
        <f>O367</f>
        <v>0</v>
      </c>
      <c r="P366" s="6">
        <f t="shared" si="69"/>
        <v>0</v>
      </c>
      <c r="Q366" s="6"/>
      <c r="R366" s="10"/>
      <c r="S366" s="6"/>
      <c r="T366" s="10"/>
      <c r="U366" s="6"/>
      <c r="V366" s="10"/>
      <c r="W366" s="6">
        <f t="shared" si="75"/>
        <v>0</v>
      </c>
      <c r="X366" s="10">
        <f>X367</f>
        <v>0</v>
      </c>
      <c r="Y366" s="6">
        <f t="shared" si="72"/>
        <v>0</v>
      </c>
      <c r="Z366" s="10">
        <f>Z367</f>
        <v>0</v>
      </c>
      <c r="AA366" s="6">
        <f t="shared" si="73"/>
        <v>0</v>
      </c>
    </row>
    <row r="367" spans="1:27" ht="50.25" customHeight="1">
      <c r="A367" s="1" t="s">
        <v>35</v>
      </c>
      <c r="B367" s="14" t="s">
        <v>612</v>
      </c>
      <c r="C367" s="4">
        <v>200</v>
      </c>
      <c r="D367" s="6"/>
      <c r="E367" s="10"/>
      <c r="F367" s="6"/>
      <c r="G367" s="10"/>
      <c r="H367" s="6"/>
      <c r="I367" s="10"/>
      <c r="J367" s="6">
        <f t="shared" si="74"/>
        <v>0</v>
      </c>
      <c r="K367" s="10"/>
      <c r="L367" s="6">
        <f t="shared" si="70"/>
        <v>0</v>
      </c>
      <c r="M367" s="10"/>
      <c r="N367" s="6">
        <f t="shared" si="71"/>
        <v>0</v>
      </c>
      <c r="O367" s="10"/>
      <c r="P367" s="6">
        <f t="shared" si="69"/>
        <v>0</v>
      </c>
      <c r="Q367" s="6"/>
      <c r="R367" s="10"/>
      <c r="S367" s="6"/>
      <c r="T367" s="10"/>
      <c r="U367" s="6"/>
      <c r="V367" s="10"/>
      <c r="W367" s="6">
        <f t="shared" si="75"/>
        <v>0</v>
      </c>
      <c r="X367" s="10"/>
      <c r="Y367" s="6">
        <f t="shared" si="72"/>
        <v>0</v>
      </c>
      <c r="Z367" s="10"/>
      <c r="AA367" s="6">
        <f t="shared" si="73"/>
        <v>0</v>
      </c>
    </row>
    <row r="368" spans="1:27" ht="138" customHeight="1">
      <c r="A368" s="1" t="s">
        <v>56</v>
      </c>
      <c r="B368" s="14" t="s">
        <v>60</v>
      </c>
      <c r="C368" s="4"/>
      <c r="D368" s="6">
        <v>33.636750000000006</v>
      </c>
      <c r="E368" s="10">
        <f>E369</f>
        <v>0</v>
      </c>
      <c r="F368" s="6">
        <f t="shared" si="65"/>
        <v>33.636750000000006</v>
      </c>
      <c r="G368" s="10">
        <f>G369</f>
        <v>0</v>
      </c>
      <c r="H368" s="6">
        <f t="shared" si="63"/>
        <v>33.636750000000006</v>
      </c>
      <c r="I368" s="10">
        <f>I369</f>
        <v>0</v>
      </c>
      <c r="J368" s="6">
        <f t="shared" si="74"/>
        <v>33.636750000000006</v>
      </c>
      <c r="K368" s="10">
        <f>K369</f>
        <v>0</v>
      </c>
      <c r="L368" s="6">
        <f t="shared" si="70"/>
        <v>33.636750000000006</v>
      </c>
      <c r="M368" s="10">
        <f>M369</f>
        <v>0</v>
      </c>
      <c r="N368" s="6">
        <f t="shared" si="71"/>
        <v>33.636750000000006</v>
      </c>
      <c r="O368" s="10">
        <f>O369</f>
        <v>0</v>
      </c>
      <c r="P368" s="6">
        <f t="shared" si="69"/>
        <v>33.636750000000006</v>
      </c>
      <c r="Q368" s="6">
        <v>33.636750000000006</v>
      </c>
      <c r="R368" s="10">
        <f>R369</f>
        <v>0</v>
      </c>
      <c r="S368" s="6">
        <f t="shared" si="66"/>
        <v>33.636750000000006</v>
      </c>
      <c r="T368" s="10">
        <f>T369</f>
        <v>0</v>
      </c>
      <c r="U368" s="6">
        <f t="shared" si="64"/>
        <v>33.636750000000006</v>
      </c>
      <c r="V368" s="10">
        <f>V369</f>
        <v>0</v>
      </c>
      <c r="W368" s="6">
        <f t="shared" si="75"/>
        <v>33.636750000000006</v>
      </c>
      <c r="X368" s="10">
        <f>X369</f>
        <v>0</v>
      </c>
      <c r="Y368" s="6">
        <f t="shared" si="72"/>
        <v>33.636750000000006</v>
      </c>
      <c r="Z368" s="10">
        <f>Z369</f>
        <v>0</v>
      </c>
      <c r="AA368" s="6">
        <f t="shared" si="73"/>
        <v>33.636750000000006</v>
      </c>
    </row>
    <row r="369" spans="1:27" ht="49.5" customHeight="1">
      <c r="A369" s="1" t="s">
        <v>35</v>
      </c>
      <c r="B369" s="14" t="s">
        <v>60</v>
      </c>
      <c r="C369" s="4">
        <v>200</v>
      </c>
      <c r="D369" s="6">
        <v>33.636750000000006</v>
      </c>
      <c r="E369" s="10"/>
      <c r="F369" s="6">
        <f t="shared" si="65"/>
        <v>33.636750000000006</v>
      </c>
      <c r="G369" s="10"/>
      <c r="H369" s="6">
        <f t="shared" si="63"/>
        <v>33.636750000000006</v>
      </c>
      <c r="I369" s="10"/>
      <c r="J369" s="6">
        <f t="shared" si="74"/>
        <v>33.636750000000006</v>
      </c>
      <c r="K369" s="10"/>
      <c r="L369" s="6">
        <f t="shared" si="70"/>
        <v>33.636750000000006</v>
      </c>
      <c r="M369" s="10"/>
      <c r="N369" s="6">
        <f t="shared" si="71"/>
        <v>33.636750000000006</v>
      </c>
      <c r="O369" s="10"/>
      <c r="P369" s="6">
        <f t="shared" si="69"/>
        <v>33.636750000000006</v>
      </c>
      <c r="Q369" s="6">
        <v>33.636750000000006</v>
      </c>
      <c r="R369" s="10"/>
      <c r="S369" s="6">
        <f t="shared" si="66"/>
        <v>33.636750000000006</v>
      </c>
      <c r="T369" s="10"/>
      <c r="U369" s="6">
        <f t="shared" si="64"/>
        <v>33.636750000000006</v>
      </c>
      <c r="V369" s="10"/>
      <c r="W369" s="6">
        <f t="shared" si="75"/>
        <v>33.636750000000006</v>
      </c>
      <c r="X369" s="10"/>
      <c r="Y369" s="6">
        <f t="shared" si="72"/>
        <v>33.636750000000006</v>
      </c>
      <c r="Z369" s="10"/>
      <c r="AA369" s="6">
        <f t="shared" si="73"/>
        <v>33.636750000000006</v>
      </c>
    </row>
    <row r="370" spans="1:27" ht="87" customHeight="1">
      <c r="A370" s="20" t="s">
        <v>380</v>
      </c>
      <c r="B370" s="14" t="s">
        <v>381</v>
      </c>
      <c r="C370" s="4"/>
      <c r="D370" s="6">
        <v>0</v>
      </c>
      <c r="E370" s="10">
        <f>E371</f>
        <v>0</v>
      </c>
      <c r="F370" s="6">
        <f t="shared" si="65"/>
        <v>0</v>
      </c>
      <c r="G370" s="10">
        <f>G371</f>
        <v>0</v>
      </c>
      <c r="H370" s="6">
        <f t="shared" si="63"/>
        <v>0</v>
      </c>
      <c r="I370" s="10">
        <f>I371</f>
        <v>0</v>
      </c>
      <c r="J370" s="6">
        <f t="shared" si="74"/>
        <v>0</v>
      </c>
      <c r="K370" s="10">
        <f>K371</f>
        <v>0</v>
      </c>
      <c r="L370" s="6">
        <f t="shared" si="70"/>
        <v>0</v>
      </c>
      <c r="M370" s="10">
        <f>M371</f>
        <v>0</v>
      </c>
      <c r="N370" s="6">
        <f t="shared" si="71"/>
        <v>0</v>
      </c>
      <c r="O370" s="10">
        <f>O371</f>
        <v>0</v>
      </c>
      <c r="P370" s="6">
        <f t="shared" si="69"/>
        <v>0</v>
      </c>
      <c r="Q370" s="6">
        <v>0</v>
      </c>
      <c r="R370" s="10">
        <f>R371</f>
        <v>0</v>
      </c>
      <c r="S370" s="6">
        <f t="shared" si="66"/>
        <v>0</v>
      </c>
      <c r="T370" s="10">
        <f>T371</f>
        <v>0</v>
      </c>
      <c r="U370" s="6">
        <f t="shared" si="64"/>
        <v>0</v>
      </c>
      <c r="V370" s="10">
        <f>V371</f>
        <v>0</v>
      </c>
      <c r="W370" s="6">
        <f t="shared" si="75"/>
        <v>0</v>
      </c>
      <c r="X370" s="10">
        <f>X371</f>
        <v>0</v>
      </c>
      <c r="Y370" s="6">
        <f t="shared" si="72"/>
        <v>0</v>
      </c>
      <c r="Z370" s="10">
        <f>Z371</f>
        <v>0</v>
      </c>
      <c r="AA370" s="6">
        <f t="shared" si="73"/>
        <v>0</v>
      </c>
    </row>
    <row r="371" spans="1:27" ht="49.5" customHeight="1">
      <c r="A371" s="1" t="s">
        <v>35</v>
      </c>
      <c r="B371" s="14" t="s">
        <v>381</v>
      </c>
      <c r="C371" s="4">
        <v>200</v>
      </c>
      <c r="D371" s="6">
        <v>0</v>
      </c>
      <c r="E371" s="10"/>
      <c r="F371" s="6">
        <f t="shared" si="65"/>
        <v>0</v>
      </c>
      <c r="G371" s="10"/>
      <c r="H371" s="6">
        <f t="shared" si="63"/>
        <v>0</v>
      </c>
      <c r="I371" s="10"/>
      <c r="J371" s="6">
        <f t="shared" si="74"/>
        <v>0</v>
      </c>
      <c r="K371" s="10"/>
      <c r="L371" s="6">
        <f t="shared" si="70"/>
        <v>0</v>
      </c>
      <c r="M371" s="10"/>
      <c r="N371" s="6">
        <f t="shared" si="71"/>
        <v>0</v>
      </c>
      <c r="O371" s="10"/>
      <c r="P371" s="6">
        <f t="shared" si="69"/>
        <v>0</v>
      </c>
      <c r="Q371" s="6">
        <v>0</v>
      </c>
      <c r="R371" s="10"/>
      <c r="S371" s="6">
        <f t="shared" si="66"/>
        <v>0</v>
      </c>
      <c r="T371" s="10"/>
      <c r="U371" s="6">
        <f t="shared" si="64"/>
        <v>0</v>
      </c>
      <c r="V371" s="10"/>
      <c r="W371" s="6">
        <f t="shared" si="75"/>
        <v>0</v>
      </c>
      <c r="X371" s="10"/>
      <c r="Y371" s="6">
        <f t="shared" si="72"/>
        <v>0</v>
      </c>
      <c r="Z371" s="10"/>
      <c r="AA371" s="6">
        <f t="shared" si="73"/>
        <v>0</v>
      </c>
    </row>
    <row r="372" spans="1:27" ht="76.5" customHeight="1">
      <c r="A372" s="11" t="s">
        <v>47</v>
      </c>
      <c r="B372" s="9" t="s">
        <v>50</v>
      </c>
      <c r="C372" s="4"/>
      <c r="D372" s="6">
        <v>5520.3984</v>
      </c>
      <c r="E372" s="10">
        <f t="shared" ref="E372:O374" si="76">E373</f>
        <v>0</v>
      </c>
      <c r="F372" s="6">
        <f t="shared" si="65"/>
        <v>5520.3984</v>
      </c>
      <c r="G372" s="10">
        <f t="shared" si="76"/>
        <v>0</v>
      </c>
      <c r="H372" s="6">
        <f t="shared" ref="H372:H442" si="77">F372+G372</f>
        <v>5520.3984</v>
      </c>
      <c r="I372" s="10">
        <f t="shared" si="76"/>
        <v>0</v>
      </c>
      <c r="J372" s="6">
        <f t="shared" si="74"/>
        <v>5520.3984</v>
      </c>
      <c r="K372" s="10">
        <f t="shared" si="76"/>
        <v>0</v>
      </c>
      <c r="L372" s="6">
        <f t="shared" si="70"/>
        <v>5520.3984</v>
      </c>
      <c r="M372" s="10">
        <f t="shared" si="76"/>
        <v>0</v>
      </c>
      <c r="N372" s="6">
        <f t="shared" si="71"/>
        <v>5520.3984</v>
      </c>
      <c r="O372" s="10">
        <f t="shared" si="76"/>
        <v>0</v>
      </c>
      <c r="P372" s="6">
        <f t="shared" si="69"/>
        <v>5520.3984</v>
      </c>
      <c r="Q372" s="6">
        <v>1380.0995999999998</v>
      </c>
      <c r="R372" s="10">
        <f t="shared" ref="R372:Z374" si="78">R373</f>
        <v>4140.2987999999996</v>
      </c>
      <c r="S372" s="6">
        <f t="shared" si="66"/>
        <v>5520.3983999999991</v>
      </c>
      <c r="T372" s="10">
        <f t="shared" si="78"/>
        <v>0</v>
      </c>
      <c r="U372" s="6">
        <f t="shared" ref="U372:U442" si="79">S372+T372</f>
        <v>5520.3983999999991</v>
      </c>
      <c r="V372" s="10">
        <f t="shared" si="78"/>
        <v>0</v>
      </c>
      <c r="W372" s="6">
        <f t="shared" si="75"/>
        <v>5520.3983999999991</v>
      </c>
      <c r="X372" s="10">
        <f t="shared" si="78"/>
        <v>0</v>
      </c>
      <c r="Y372" s="6">
        <f t="shared" si="72"/>
        <v>5520.3983999999991</v>
      </c>
      <c r="Z372" s="10">
        <f t="shared" si="78"/>
        <v>0</v>
      </c>
      <c r="AA372" s="6">
        <f t="shared" si="73"/>
        <v>5520.3983999999991</v>
      </c>
    </row>
    <row r="373" spans="1:27" ht="74.25" customHeight="1">
      <c r="A373" s="12" t="s">
        <v>48</v>
      </c>
      <c r="B373" s="3" t="s">
        <v>51</v>
      </c>
      <c r="C373" s="4"/>
      <c r="D373" s="6">
        <v>5520.3984</v>
      </c>
      <c r="E373" s="10">
        <f t="shared" si="76"/>
        <v>0</v>
      </c>
      <c r="F373" s="6">
        <f t="shared" si="65"/>
        <v>5520.3984</v>
      </c>
      <c r="G373" s="10">
        <f t="shared" si="76"/>
        <v>0</v>
      </c>
      <c r="H373" s="6">
        <f t="shared" si="77"/>
        <v>5520.3984</v>
      </c>
      <c r="I373" s="10">
        <f t="shared" si="76"/>
        <v>0</v>
      </c>
      <c r="J373" s="6">
        <f t="shared" si="74"/>
        <v>5520.3984</v>
      </c>
      <c r="K373" s="10">
        <f t="shared" si="76"/>
        <v>0</v>
      </c>
      <c r="L373" s="6">
        <f t="shared" si="70"/>
        <v>5520.3984</v>
      </c>
      <c r="M373" s="10">
        <f t="shared" si="76"/>
        <v>0</v>
      </c>
      <c r="N373" s="6">
        <f t="shared" si="71"/>
        <v>5520.3984</v>
      </c>
      <c r="O373" s="10">
        <f t="shared" si="76"/>
        <v>0</v>
      </c>
      <c r="P373" s="6">
        <f t="shared" si="69"/>
        <v>5520.3984</v>
      </c>
      <c r="Q373" s="6">
        <v>1380.0995999999998</v>
      </c>
      <c r="R373" s="10">
        <f t="shared" si="78"/>
        <v>4140.2987999999996</v>
      </c>
      <c r="S373" s="6">
        <f t="shared" si="66"/>
        <v>5520.3983999999991</v>
      </c>
      <c r="T373" s="10">
        <f t="shared" si="78"/>
        <v>0</v>
      </c>
      <c r="U373" s="6">
        <f t="shared" si="79"/>
        <v>5520.3983999999991</v>
      </c>
      <c r="V373" s="10">
        <f t="shared" si="78"/>
        <v>0</v>
      </c>
      <c r="W373" s="6">
        <f t="shared" si="75"/>
        <v>5520.3983999999991</v>
      </c>
      <c r="X373" s="10">
        <f t="shared" si="78"/>
        <v>0</v>
      </c>
      <c r="Y373" s="6">
        <f t="shared" si="72"/>
        <v>5520.3983999999991</v>
      </c>
      <c r="Z373" s="10">
        <f t="shared" si="78"/>
        <v>0</v>
      </c>
      <c r="AA373" s="6">
        <f t="shared" si="73"/>
        <v>5520.3983999999991</v>
      </c>
    </row>
    <row r="374" spans="1:27" ht="63" customHeight="1">
      <c r="A374" s="12" t="s">
        <v>49</v>
      </c>
      <c r="B374" s="14" t="s">
        <v>52</v>
      </c>
      <c r="C374" s="4"/>
      <c r="D374" s="6">
        <v>5520.3984</v>
      </c>
      <c r="E374" s="10">
        <f t="shared" si="76"/>
        <v>0</v>
      </c>
      <c r="F374" s="6">
        <f t="shared" si="65"/>
        <v>5520.3984</v>
      </c>
      <c r="G374" s="10">
        <f t="shared" si="76"/>
        <v>0</v>
      </c>
      <c r="H374" s="6">
        <f t="shared" si="77"/>
        <v>5520.3984</v>
      </c>
      <c r="I374" s="10">
        <f t="shared" si="76"/>
        <v>0</v>
      </c>
      <c r="J374" s="6">
        <f t="shared" si="74"/>
        <v>5520.3984</v>
      </c>
      <c r="K374" s="10">
        <f t="shared" si="76"/>
        <v>0</v>
      </c>
      <c r="L374" s="6">
        <f t="shared" si="70"/>
        <v>5520.3984</v>
      </c>
      <c r="M374" s="10">
        <f t="shared" si="76"/>
        <v>0</v>
      </c>
      <c r="N374" s="6">
        <f t="shared" si="71"/>
        <v>5520.3984</v>
      </c>
      <c r="O374" s="10">
        <f t="shared" si="76"/>
        <v>0</v>
      </c>
      <c r="P374" s="6">
        <f t="shared" si="69"/>
        <v>5520.3984</v>
      </c>
      <c r="Q374" s="6">
        <v>1380.0995999999998</v>
      </c>
      <c r="R374" s="10">
        <f t="shared" si="78"/>
        <v>4140.2987999999996</v>
      </c>
      <c r="S374" s="6">
        <f t="shared" si="66"/>
        <v>5520.3983999999991</v>
      </c>
      <c r="T374" s="10">
        <f t="shared" si="78"/>
        <v>0</v>
      </c>
      <c r="U374" s="6">
        <f t="shared" si="79"/>
        <v>5520.3983999999991</v>
      </c>
      <c r="V374" s="10">
        <f t="shared" si="78"/>
        <v>0</v>
      </c>
      <c r="W374" s="6">
        <f t="shared" si="75"/>
        <v>5520.3983999999991</v>
      </c>
      <c r="X374" s="10">
        <f t="shared" si="78"/>
        <v>0</v>
      </c>
      <c r="Y374" s="6">
        <f t="shared" si="72"/>
        <v>5520.3983999999991</v>
      </c>
      <c r="Z374" s="10">
        <f t="shared" si="78"/>
        <v>0</v>
      </c>
      <c r="AA374" s="6">
        <f t="shared" si="73"/>
        <v>5520.3983999999991</v>
      </c>
    </row>
    <row r="375" spans="1:27" ht="48" customHeight="1">
      <c r="A375" s="1" t="s">
        <v>305</v>
      </c>
      <c r="B375" s="14" t="s">
        <v>52</v>
      </c>
      <c r="C375" s="4">
        <v>400</v>
      </c>
      <c r="D375" s="6">
        <v>5520.3984</v>
      </c>
      <c r="E375" s="10"/>
      <c r="F375" s="6">
        <f t="shared" si="65"/>
        <v>5520.3984</v>
      </c>
      <c r="G375" s="10"/>
      <c r="H375" s="6">
        <f t="shared" si="77"/>
        <v>5520.3984</v>
      </c>
      <c r="I375" s="10"/>
      <c r="J375" s="6">
        <f t="shared" si="74"/>
        <v>5520.3984</v>
      </c>
      <c r="K375" s="10"/>
      <c r="L375" s="6">
        <f t="shared" si="70"/>
        <v>5520.3984</v>
      </c>
      <c r="M375" s="10"/>
      <c r="N375" s="6">
        <f t="shared" si="71"/>
        <v>5520.3984</v>
      </c>
      <c r="O375" s="10"/>
      <c r="P375" s="6">
        <f t="shared" si="69"/>
        <v>5520.3984</v>
      </c>
      <c r="Q375" s="6">
        <v>1380.0995999999998</v>
      </c>
      <c r="R375" s="10">
        <v>4140.2987999999996</v>
      </c>
      <c r="S375" s="6">
        <f t="shared" si="66"/>
        <v>5520.3983999999991</v>
      </c>
      <c r="T375" s="10"/>
      <c r="U375" s="6">
        <f t="shared" si="79"/>
        <v>5520.3983999999991</v>
      </c>
      <c r="V375" s="10"/>
      <c r="W375" s="6">
        <f t="shared" si="75"/>
        <v>5520.3983999999991</v>
      </c>
      <c r="X375" s="10"/>
      <c r="Y375" s="6">
        <f t="shared" si="72"/>
        <v>5520.3983999999991</v>
      </c>
      <c r="Z375" s="10"/>
      <c r="AA375" s="6">
        <f t="shared" si="73"/>
        <v>5520.3983999999991</v>
      </c>
    </row>
    <row r="376" spans="1:27" ht="81.75" hidden="1" customHeight="1">
      <c r="A376" s="11" t="s">
        <v>480</v>
      </c>
      <c r="B376" s="17" t="s">
        <v>483</v>
      </c>
      <c r="C376" s="4"/>
      <c r="D376" s="6">
        <v>0</v>
      </c>
      <c r="E376" s="10">
        <f>E377+E380</f>
        <v>0</v>
      </c>
      <c r="F376" s="6">
        <f t="shared" ref="F376:F446" si="80">D376+E376</f>
        <v>0</v>
      </c>
      <c r="G376" s="10">
        <f>G377+G380</f>
        <v>0</v>
      </c>
      <c r="H376" s="6">
        <f t="shared" si="77"/>
        <v>0</v>
      </c>
      <c r="I376" s="10">
        <f>I377+I380</f>
        <v>0</v>
      </c>
      <c r="J376" s="6">
        <f t="shared" si="74"/>
        <v>0</v>
      </c>
      <c r="K376" s="10">
        <f>K377+K380</f>
        <v>0</v>
      </c>
      <c r="L376" s="6">
        <f t="shared" si="70"/>
        <v>0</v>
      </c>
      <c r="M376" s="10">
        <f>M377+M380</f>
        <v>0</v>
      </c>
      <c r="N376" s="6">
        <f t="shared" si="71"/>
        <v>0</v>
      </c>
      <c r="O376" s="10">
        <f>O377+O380</f>
        <v>0</v>
      </c>
      <c r="P376" s="6">
        <f t="shared" si="69"/>
        <v>0</v>
      </c>
      <c r="Q376" s="6">
        <v>0</v>
      </c>
      <c r="R376" s="10">
        <f>R377+R380</f>
        <v>0</v>
      </c>
      <c r="S376" s="6">
        <f t="shared" ref="S376:S446" si="81">Q376+R376</f>
        <v>0</v>
      </c>
      <c r="T376" s="10">
        <f>T377+T380</f>
        <v>0</v>
      </c>
      <c r="U376" s="6">
        <f t="shared" si="79"/>
        <v>0</v>
      </c>
      <c r="V376" s="10">
        <f>V377+V380</f>
        <v>0</v>
      </c>
      <c r="W376" s="6">
        <f t="shared" si="75"/>
        <v>0</v>
      </c>
      <c r="X376" s="10">
        <f>X377+X380</f>
        <v>0</v>
      </c>
      <c r="Y376" s="6">
        <f t="shared" si="72"/>
        <v>0</v>
      </c>
      <c r="Z376" s="10">
        <f>Z377+Z380</f>
        <v>0</v>
      </c>
      <c r="AA376" s="6">
        <f t="shared" si="73"/>
        <v>0</v>
      </c>
    </row>
    <row r="377" spans="1:27" ht="81" hidden="1" customHeight="1">
      <c r="A377" s="1" t="s">
        <v>481</v>
      </c>
      <c r="B377" s="14" t="s">
        <v>482</v>
      </c>
      <c r="C377" s="4"/>
      <c r="D377" s="6">
        <v>0</v>
      </c>
      <c r="E377" s="10">
        <f t="shared" ref="E377:O378" si="82">E378</f>
        <v>0</v>
      </c>
      <c r="F377" s="6">
        <f t="shared" si="80"/>
        <v>0</v>
      </c>
      <c r="G377" s="10">
        <f t="shared" si="82"/>
        <v>0</v>
      </c>
      <c r="H377" s="6">
        <f t="shared" si="77"/>
        <v>0</v>
      </c>
      <c r="I377" s="10">
        <f t="shared" si="82"/>
        <v>0</v>
      </c>
      <c r="J377" s="6">
        <f t="shared" si="74"/>
        <v>0</v>
      </c>
      <c r="K377" s="10">
        <f t="shared" si="82"/>
        <v>0</v>
      </c>
      <c r="L377" s="6">
        <f t="shared" si="70"/>
        <v>0</v>
      </c>
      <c r="M377" s="10">
        <f t="shared" si="82"/>
        <v>0</v>
      </c>
      <c r="N377" s="6">
        <f t="shared" si="71"/>
        <v>0</v>
      </c>
      <c r="O377" s="10">
        <f t="shared" si="82"/>
        <v>0</v>
      </c>
      <c r="P377" s="6">
        <f t="shared" si="69"/>
        <v>0</v>
      </c>
      <c r="Q377" s="6">
        <v>0</v>
      </c>
      <c r="R377" s="10">
        <f t="shared" ref="R377:Z378" si="83">R378</f>
        <v>0</v>
      </c>
      <c r="S377" s="6">
        <f t="shared" si="81"/>
        <v>0</v>
      </c>
      <c r="T377" s="10">
        <f t="shared" si="83"/>
        <v>0</v>
      </c>
      <c r="U377" s="6">
        <f t="shared" si="79"/>
        <v>0</v>
      </c>
      <c r="V377" s="10">
        <f t="shared" si="83"/>
        <v>0</v>
      </c>
      <c r="W377" s="6">
        <f t="shared" si="75"/>
        <v>0</v>
      </c>
      <c r="X377" s="10">
        <f t="shared" si="83"/>
        <v>0</v>
      </c>
      <c r="Y377" s="6">
        <f t="shared" si="72"/>
        <v>0</v>
      </c>
      <c r="Z377" s="10">
        <f t="shared" si="83"/>
        <v>0</v>
      </c>
      <c r="AA377" s="6">
        <f t="shared" si="73"/>
        <v>0</v>
      </c>
    </row>
    <row r="378" spans="1:27" ht="79.5" hidden="1" customHeight="1">
      <c r="A378" s="1" t="s">
        <v>484</v>
      </c>
      <c r="B378" s="14" t="s">
        <v>485</v>
      </c>
      <c r="C378" s="4"/>
      <c r="D378" s="6">
        <v>0</v>
      </c>
      <c r="E378" s="10">
        <f t="shared" si="82"/>
        <v>0</v>
      </c>
      <c r="F378" s="6">
        <f t="shared" si="80"/>
        <v>0</v>
      </c>
      <c r="G378" s="10">
        <f t="shared" si="82"/>
        <v>0</v>
      </c>
      <c r="H378" s="6">
        <f t="shared" si="77"/>
        <v>0</v>
      </c>
      <c r="I378" s="10">
        <f t="shared" si="82"/>
        <v>0</v>
      </c>
      <c r="J378" s="6">
        <f t="shared" si="74"/>
        <v>0</v>
      </c>
      <c r="K378" s="10">
        <f t="shared" si="82"/>
        <v>0</v>
      </c>
      <c r="L378" s="6">
        <f t="shared" si="70"/>
        <v>0</v>
      </c>
      <c r="M378" s="10">
        <f t="shared" si="82"/>
        <v>0</v>
      </c>
      <c r="N378" s="6">
        <f t="shared" si="71"/>
        <v>0</v>
      </c>
      <c r="O378" s="10">
        <f t="shared" si="82"/>
        <v>0</v>
      </c>
      <c r="P378" s="6">
        <f t="shared" si="69"/>
        <v>0</v>
      </c>
      <c r="Q378" s="6">
        <v>0</v>
      </c>
      <c r="R378" s="10">
        <f t="shared" si="83"/>
        <v>0</v>
      </c>
      <c r="S378" s="6">
        <f t="shared" si="81"/>
        <v>0</v>
      </c>
      <c r="T378" s="10">
        <f t="shared" si="83"/>
        <v>0</v>
      </c>
      <c r="U378" s="6">
        <f t="shared" si="79"/>
        <v>0</v>
      </c>
      <c r="V378" s="10">
        <f t="shared" si="83"/>
        <v>0</v>
      </c>
      <c r="W378" s="6">
        <f t="shared" si="75"/>
        <v>0</v>
      </c>
      <c r="X378" s="10">
        <f t="shared" si="83"/>
        <v>0</v>
      </c>
      <c r="Y378" s="6">
        <f t="shared" si="72"/>
        <v>0</v>
      </c>
      <c r="Z378" s="10">
        <f t="shared" si="83"/>
        <v>0</v>
      </c>
      <c r="AA378" s="6">
        <f t="shared" si="73"/>
        <v>0</v>
      </c>
    </row>
    <row r="379" spans="1:27" ht="44.25" hidden="1" customHeight="1">
      <c r="A379" s="1" t="s">
        <v>35</v>
      </c>
      <c r="B379" s="14" t="s">
        <v>485</v>
      </c>
      <c r="C379" s="4">
        <v>200</v>
      </c>
      <c r="D379" s="6">
        <v>0</v>
      </c>
      <c r="E379" s="10"/>
      <c r="F379" s="6">
        <f t="shared" si="80"/>
        <v>0</v>
      </c>
      <c r="G379" s="10"/>
      <c r="H379" s="6">
        <f t="shared" si="77"/>
        <v>0</v>
      </c>
      <c r="I379" s="10"/>
      <c r="J379" s="6">
        <f t="shared" si="74"/>
        <v>0</v>
      </c>
      <c r="K379" s="10"/>
      <c r="L379" s="6">
        <f t="shared" si="70"/>
        <v>0</v>
      </c>
      <c r="M379" s="10"/>
      <c r="N379" s="6">
        <f t="shared" si="71"/>
        <v>0</v>
      </c>
      <c r="O379" s="10"/>
      <c r="P379" s="6">
        <f t="shared" si="69"/>
        <v>0</v>
      </c>
      <c r="Q379" s="6">
        <v>0</v>
      </c>
      <c r="R379" s="10"/>
      <c r="S379" s="6">
        <f t="shared" si="81"/>
        <v>0</v>
      </c>
      <c r="T379" s="10"/>
      <c r="U379" s="6">
        <f t="shared" si="79"/>
        <v>0</v>
      </c>
      <c r="V379" s="10"/>
      <c r="W379" s="6">
        <f t="shared" si="75"/>
        <v>0</v>
      </c>
      <c r="X379" s="10"/>
      <c r="Y379" s="6">
        <f t="shared" si="72"/>
        <v>0</v>
      </c>
      <c r="Z379" s="10"/>
      <c r="AA379" s="6">
        <f t="shared" si="73"/>
        <v>0</v>
      </c>
    </row>
    <row r="380" spans="1:27" ht="182.25" hidden="1" customHeight="1">
      <c r="A380" s="1" t="s">
        <v>541</v>
      </c>
      <c r="B380" s="14" t="s">
        <v>542</v>
      </c>
      <c r="C380" s="4"/>
      <c r="D380" s="6">
        <v>0</v>
      </c>
      <c r="E380" s="10">
        <f>E381</f>
        <v>0</v>
      </c>
      <c r="F380" s="6">
        <f t="shared" si="80"/>
        <v>0</v>
      </c>
      <c r="G380" s="10">
        <f>G381</f>
        <v>0</v>
      </c>
      <c r="H380" s="6">
        <f t="shared" si="77"/>
        <v>0</v>
      </c>
      <c r="I380" s="10">
        <f>I381</f>
        <v>0</v>
      </c>
      <c r="J380" s="6">
        <f t="shared" si="74"/>
        <v>0</v>
      </c>
      <c r="K380" s="10">
        <f>K381</f>
        <v>0</v>
      </c>
      <c r="L380" s="6">
        <f t="shared" si="70"/>
        <v>0</v>
      </c>
      <c r="M380" s="10">
        <f>M381</f>
        <v>0</v>
      </c>
      <c r="N380" s="6">
        <f t="shared" si="71"/>
        <v>0</v>
      </c>
      <c r="O380" s="10">
        <f>O381</f>
        <v>0</v>
      </c>
      <c r="P380" s="6">
        <f t="shared" si="69"/>
        <v>0</v>
      </c>
      <c r="Q380" s="6">
        <v>0</v>
      </c>
      <c r="R380" s="10">
        <f>R381</f>
        <v>0</v>
      </c>
      <c r="S380" s="6">
        <f t="shared" si="81"/>
        <v>0</v>
      </c>
      <c r="T380" s="10">
        <f>T381</f>
        <v>0</v>
      </c>
      <c r="U380" s="6">
        <f t="shared" si="79"/>
        <v>0</v>
      </c>
      <c r="V380" s="10">
        <f>V381</f>
        <v>0</v>
      </c>
      <c r="W380" s="6">
        <f t="shared" si="75"/>
        <v>0</v>
      </c>
      <c r="X380" s="10">
        <f>X381</f>
        <v>0</v>
      </c>
      <c r="Y380" s="6">
        <f t="shared" si="72"/>
        <v>0</v>
      </c>
      <c r="Z380" s="10">
        <f>Z381</f>
        <v>0</v>
      </c>
      <c r="AA380" s="6">
        <f t="shared" si="73"/>
        <v>0</v>
      </c>
    </row>
    <row r="381" spans="1:27" ht="170.25" hidden="1" customHeight="1">
      <c r="A381" s="1" t="s">
        <v>543</v>
      </c>
      <c r="B381" s="14" t="s">
        <v>544</v>
      </c>
      <c r="C381" s="4"/>
      <c r="D381" s="6">
        <v>0</v>
      </c>
      <c r="E381" s="10">
        <f>E382</f>
        <v>0</v>
      </c>
      <c r="F381" s="6">
        <f t="shared" si="80"/>
        <v>0</v>
      </c>
      <c r="G381" s="10">
        <f>G382</f>
        <v>0</v>
      </c>
      <c r="H381" s="6">
        <f t="shared" si="77"/>
        <v>0</v>
      </c>
      <c r="I381" s="10">
        <f>I382</f>
        <v>0</v>
      </c>
      <c r="J381" s="6">
        <f t="shared" si="74"/>
        <v>0</v>
      </c>
      <c r="K381" s="10">
        <f>K382</f>
        <v>0</v>
      </c>
      <c r="L381" s="6">
        <f t="shared" si="70"/>
        <v>0</v>
      </c>
      <c r="M381" s="10">
        <f>M382</f>
        <v>0</v>
      </c>
      <c r="N381" s="6">
        <f t="shared" si="71"/>
        <v>0</v>
      </c>
      <c r="O381" s="10">
        <f>O382</f>
        <v>0</v>
      </c>
      <c r="P381" s="6">
        <f t="shared" si="69"/>
        <v>0</v>
      </c>
      <c r="Q381" s="6">
        <v>0</v>
      </c>
      <c r="R381" s="10">
        <f>R382</f>
        <v>0</v>
      </c>
      <c r="S381" s="6">
        <f t="shared" si="81"/>
        <v>0</v>
      </c>
      <c r="T381" s="10">
        <f>T382</f>
        <v>0</v>
      </c>
      <c r="U381" s="6">
        <f t="shared" si="79"/>
        <v>0</v>
      </c>
      <c r="V381" s="10">
        <f>V382</f>
        <v>0</v>
      </c>
      <c r="W381" s="6">
        <f t="shared" si="75"/>
        <v>0</v>
      </c>
      <c r="X381" s="10">
        <f>X382</f>
        <v>0</v>
      </c>
      <c r="Y381" s="6">
        <f t="shared" si="72"/>
        <v>0</v>
      </c>
      <c r="Z381" s="10">
        <f>Z382</f>
        <v>0</v>
      </c>
      <c r="AA381" s="6">
        <f t="shared" si="73"/>
        <v>0</v>
      </c>
    </row>
    <row r="382" spans="1:27" ht="44.25" hidden="1" customHeight="1">
      <c r="A382" s="1" t="s">
        <v>35</v>
      </c>
      <c r="B382" s="14" t="s">
        <v>544</v>
      </c>
      <c r="C382" s="4">
        <v>200</v>
      </c>
      <c r="D382" s="6">
        <v>0</v>
      </c>
      <c r="E382" s="10"/>
      <c r="F382" s="6">
        <f t="shared" si="80"/>
        <v>0</v>
      </c>
      <c r="G382" s="10"/>
      <c r="H382" s="6">
        <f t="shared" si="77"/>
        <v>0</v>
      </c>
      <c r="I382" s="10"/>
      <c r="J382" s="6">
        <f t="shared" si="74"/>
        <v>0</v>
      </c>
      <c r="K382" s="10"/>
      <c r="L382" s="6">
        <f t="shared" si="70"/>
        <v>0</v>
      </c>
      <c r="M382" s="10"/>
      <c r="N382" s="6">
        <f t="shared" si="71"/>
        <v>0</v>
      </c>
      <c r="O382" s="10"/>
      <c r="P382" s="6">
        <f t="shared" si="69"/>
        <v>0</v>
      </c>
      <c r="Q382" s="6">
        <v>0</v>
      </c>
      <c r="R382" s="10"/>
      <c r="S382" s="6">
        <f t="shared" si="81"/>
        <v>0</v>
      </c>
      <c r="T382" s="10"/>
      <c r="U382" s="6">
        <f t="shared" si="79"/>
        <v>0</v>
      </c>
      <c r="V382" s="10"/>
      <c r="W382" s="6">
        <f t="shared" si="75"/>
        <v>0</v>
      </c>
      <c r="X382" s="10"/>
      <c r="Y382" s="6">
        <f t="shared" si="72"/>
        <v>0</v>
      </c>
      <c r="Z382" s="10"/>
      <c r="AA382" s="6">
        <f t="shared" si="73"/>
        <v>0</v>
      </c>
    </row>
    <row r="383" spans="1:27" ht="44.25" customHeight="1">
      <c r="A383" s="21" t="s">
        <v>369</v>
      </c>
      <c r="B383" s="9" t="s">
        <v>370</v>
      </c>
      <c r="C383" s="4"/>
      <c r="D383" s="6">
        <v>836.38299999999992</v>
      </c>
      <c r="E383" s="10">
        <f>E387+E390+E393+E384</f>
        <v>0</v>
      </c>
      <c r="F383" s="6">
        <f t="shared" si="80"/>
        <v>836.38299999999992</v>
      </c>
      <c r="G383" s="10">
        <f>G387+G390+G393+G384</f>
        <v>0</v>
      </c>
      <c r="H383" s="6">
        <f t="shared" si="77"/>
        <v>836.38299999999992</v>
      </c>
      <c r="I383" s="10">
        <f>I387+I390+I393+I384+I401</f>
        <v>0</v>
      </c>
      <c r="J383" s="6">
        <f t="shared" si="74"/>
        <v>836.38299999999992</v>
      </c>
      <c r="K383" s="10">
        <f>K387+K390+K393+K384+K401</f>
        <v>0</v>
      </c>
      <c r="L383" s="6">
        <f t="shared" si="70"/>
        <v>836.38299999999992</v>
      </c>
      <c r="M383" s="10">
        <f>M387+M390+M393+M384+M401</f>
        <v>0</v>
      </c>
      <c r="N383" s="6">
        <f t="shared" si="71"/>
        <v>836.38299999999992</v>
      </c>
      <c r="O383" s="10">
        <f>O387+O390+O393+O384+O401</f>
        <v>0</v>
      </c>
      <c r="P383" s="6">
        <f t="shared" si="69"/>
        <v>836.38299999999992</v>
      </c>
      <c r="Q383" s="6">
        <v>836.38299999999992</v>
      </c>
      <c r="R383" s="10">
        <f>R387+R390+R393+R384</f>
        <v>0</v>
      </c>
      <c r="S383" s="6">
        <f t="shared" si="81"/>
        <v>836.38299999999992</v>
      </c>
      <c r="T383" s="10">
        <f>T387+T390+T393+T384</f>
        <v>0</v>
      </c>
      <c r="U383" s="6">
        <f t="shared" si="79"/>
        <v>836.38299999999992</v>
      </c>
      <c r="V383" s="10">
        <f>V387+V390+V393+V384</f>
        <v>0</v>
      </c>
      <c r="W383" s="6">
        <f t="shared" si="75"/>
        <v>836.38299999999992</v>
      </c>
      <c r="X383" s="10">
        <f>X387+X390+X393+X384+X401</f>
        <v>0</v>
      </c>
      <c r="Y383" s="6">
        <f t="shared" si="72"/>
        <v>836.38299999999992</v>
      </c>
      <c r="Z383" s="10">
        <f>Z387+Z390+Z393+Z384+Z401</f>
        <v>0</v>
      </c>
      <c r="AA383" s="6">
        <f t="shared" si="73"/>
        <v>836.38299999999992</v>
      </c>
    </row>
    <row r="384" spans="1:27" ht="44.25" customHeight="1">
      <c r="A384" s="12" t="s">
        <v>514</v>
      </c>
      <c r="B384" s="3" t="s">
        <v>515</v>
      </c>
      <c r="C384" s="4"/>
      <c r="D384" s="6">
        <v>0</v>
      </c>
      <c r="E384" s="10">
        <f>E385</f>
        <v>0</v>
      </c>
      <c r="F384" s="6">
        <f t="shared" si="80"/>
        <v>0</v>
      </c>
      <c r="G384" s="10">
        <f>G385</f>
        <v>0</v>
      </c>
      <c r="H384" s="6">
        <f t="shared" si="77"/>
        <v>0</v>
      </c>
      <c r="I384" s="10">
        <f>I385</f>
        <v>0</v>
      </c>
      <c r="J384" s="6">
        <f t="shared" si="74"/>
        <v>0</v>
      </c>
      <c r="K384" s="10">
        <f>K385</f>
        <v>0</v>
      </c>
      <c r="L384" s="6">
        <f t="shared" si="70"/>
        <v>0</v>
      </c>
      <c r="M384" s="10">
        <f>M385</f>
        <v>0</v>
      </c>
      <c r="N384" s="6">
        <f t="shared" si="71"/>
        <v>0</v>
      </c>
      <c r="O384" s="10">
        <f>O385</f>
        <v>0</v>
      </c>
      <c r="P384" s="6">
        <f t="shared" si="69"/>
        <v>0</v>
      </c>
      <c r="Q384" s="6">
        <v>0</v>
      </c>
      <c r="R384" s="10">
        <f>R385</f>
        <v>0</v>
      </c>
      <c r="S384" s="6">
        <f t="shared" si="81"/>
        <v>0</v>
      </c>
      <c r="T384" s="10">
        <f>T385</f>
        <v>0</v>
      </c>
      <c r="U384" s="6">
        <f t="shared" si="79"/>
        <v>0</v>
      </c>
      <c r="V384" s="10">
        <f>V385</f>
        <v>0</v>
      </c>
      <c r="W384" s="6">
        <f t="shared" si="75"/>
        <v>0</v>
      </c>
      <c r="X384" s="10">
        <f>X385</f>
        <v>0</v>
      </c>
      <c r="Y384" s="6">
        <f t="shared" si="72"/>
        <v>0</v>
      </c>
      <c r="Z384" s="10">
        <f>Z385</f>
        <v>0</v>
      </c>
      <c r="AA384" s="6">
        <f t="shared" si="73"/>
        <v>0</v>
      </c>
    </row>
    <row r="385" spans="1:27" ht="44.25" customHeight="1">
      <c r="A385" s="12" t="s">
        <v>516</v>
      </c>
      <c r="B385" s="3" t="s">
        <v>517</v>
      </c>
      <c r="C385" s="4"/>
      <c r="D385" s="6">
        <v>0</v>
      </c>
      <c r="E385" s="10">
        <f>E386</f>
        <v>0</v>
      </c>
      <c r="F385" s="6">
        <f t="shared" si="80"/>
        <v>0</v>
      </c>
      <c r="G385" s="10">
        <f>G386</f>
        <v>0</v>
      </c>
      <c r="H385" s="6">
        <f t="shared" si="77"/>
        <v>0</v>
      </c>
      <c r="I385" s="10">
        <f>I386</f>
        <v>0</v>
      </c>
      <c r="J385" s="6">
        <f t="shared" si="74"/>
        <v>0</v>
      </c>
      <c r="K385" s="10">
        <f>K386</f>
        <v>0</v>
      </c>
      <c r="L385" s="6">
        <f t="shared" si="70"/>
        <v>0</v>
      </c>
      <c r="M385" s="10">
        <f>M386</f>
        <v>0</v>
      </c>
      <c r="N385" s="6">
        <f t="shared" si="71"/>
        <v>0</v>
      </c>
      <c r="O385" s="10">
        <f>O386</f>
        <v>0</v>
      </c>
      <c r="P385" s="6">
        <f t="shared" si="69"/>
        <v>0</v>
      </c>
      <c r="Q385" s="6">
        <v>0</v>
      </c>
      <c r="R385" s="10">
        <f>R386</f>
        <v>0</v>
      </c>
      <c r="S385" s="6">
        <f t="shared" si="81"/>
        <v>0</v>
      </c>
      <c r="T385" s="10">
        <f>T386</f>
        <v>0</v>
      </c>
      <c r="U385" s="6">
        <f t="shared" si="79"/>
        <v>0</v>
      </c>
      <c r="V385" s="10">
        <f>V386</f>
        <v>0</v>
      </c>
      <c r="W385" s="6">
        <f t="shared" si="75"/>
        <v>0</v>
      </c>
      <c r="X385" s="10">
        <f>X386</f>
        <v>0</v>
      </c>
      <c r="Y385" s="6">
        <f t="shared" si="72"/>
        <v>0</v>
      </c>
      <c r="Z385" s="10">
        <f>Z386</f>
        <v>0</v>
      </c>
      <c r="AA385" s="6">
        <f t="shared" si="73"/>
        <v>0</v>
      </c>
    </row>
    <row r="386" spans="1:27" ht="51" customHeight="1">
      <c r="A386" s="1" t="s">
        <v>35</v>
      </c>
      <c r="B386" s="3" t="s">
        <v>517</v>
      </c>
      <c r="C386" s="4">
        <v>200</v>
      </c>
      <c r="D386" s="6">
        <v>0</v>
      </c>
      <c r="E386" s="10"/>
      <c r="F386" s="6">
        <f t="shared" si="80"/>
        <v>0</v>
      </c>
      <c r="G386" s="10"/>
      <c r="H386" s="6">
        <f t="shared" si="77"/>
        <v>0</v>
      </c>
      <c r="I386" s="10"/>
      <c r="J386" s="6">
        <f t="shared" si="74"/>
        <v>0</v>
      </c>
      <c r="K386" s="10"/>
      <c r="L386" s="6">
        <f t="shared" si="70"/>
        <v>0</v>
      </c>
      <c r="M386" s="10"/>
      <c r="N386" s="6">
        <f t="shared" si="71"/>
        <v>0</v>
      </c>
      <c r="O386" s="10"/>
      <c r="P386" s="6">
        <f t="shared" si="69"/>
        <v>0</v>
      </c>
      <c r="Q386" s="6">
        <v>0</v>
      </c>
      <c r="R386" s="10"/>
      <c r="S386" s="6">
        <f t="shared" si="81"/>
        <v>0</v>
      </c>
      <c r="T386" s="10"/>
      <c r="U386" s="6">
        <f t="shared" si="79"/>
        <v>0</v>
      </c>
      <c r="V386" s="10"/>
      <c r="W386" s="6">
        <f t="shared" si="75"/>
        <v>0</v>
      </c>
      <c r="X386" s="10"/>
      <c r="Y386" s="6">
        <f t="shared" si="72"/>
        <v>0</v>
      </c>
      <c r="Z386" s="10"/>
      <c r="AA386" s="6">
        <f t="shared" si="73"/>
        <v>0</v>
      </c>
    </row>
    <row r="387" spans="1:27" ht="74.25" customHeight="1">
      <c r="A387" s="12" t="s">
        <v>376</v>
      </c>
      <c r="B387" s="3" t="s">
        <v>377</v>
      </c>
      <c r="C387" s="4"/>
      <c r="D387" s="6">
        <v>260.70299999999997</v>
      </c>
      <c r="E387" s="10">
        <f>E388</f>
        <v>0</v>
      </c>
      <c r="F387" s="6">
        <f t="shared" si="80"/>
        <v>260.70299999999997</v>
      </c>
      <c r="G387" s="10">
        <f>G388</f>
        <v>0</v>
      </c>
      <c r="H387" s="6">
        <f t="shared" si="77"/>
        <v>260.70299999999997</v>
      </c>
      <c r="I387" s="10">
        <f>I388</f>
        <v>0</v>
      </c>
      <c r="J387" s="6">
        <f t="shared" si="74"/>
        <v>260.70299999999997</v>
      </c>
      <c r="K387" s="10">
        <f>K388</f>
        <v>0</v>
      </c>
      <c r="L387" s="6">
        <f t="shared" si="70"/>
        <v>260.70299999999997</v>
      </c>
      <c r="M387" s="10">
        <f>M388</f>
        <v>0</v>
      </c>
      <c r="N387" s="6">
        <f t="shared" si="71"/>
        <v>260.70299999999997</v>
      </c>
      <c r="O387" s="10">
        <f>O388</f>
        <v>0</v>
      </c>
      <c r="P387" s="6">
        <f t="shared" si="69"/>
        <v>260.70299999999997</v>
      </c>
      <c r="Q387" s="6">
        <v>260.70299999999997</v>
      </c>
      <c r="R387" s="10">
        <f>R388</f>
        <v>0</v>
      </c>
      <c r="S387" s="6">
        <f t="shared" si="81"/>
        <v>260.70299999999997</v>
      </c>
      <c r="T387" s="10">
        <f>T388</f>
        <v>0</v>
      </c>
      <c r="U387" s="6">
        <f t="shared" si="79"/>
        <v>260.70299999999997</v>
      </c>
      <c r="V387" s="10">
        <f>V388</f>
        <v>0</v>
      </c>
      <c r="W387" s="6">
        <f t="shared" si="75"/>
        <v>260.70299999999997</v>
      </c>
      <c r="X387" s="10">
        <f>X388</f>
        <v>0</v>
      </c>
      <c r="Y387" s="6">
        <f t="shared" si="72"/>
        <v>260.70299999999997</v>
      </c>
      <c r="Z387" s="10">
        <f>Z388</f>
        <v>0</v>
      </c>
      <c r="AA387" s="6">
        <f t="shared" si="73"/>
        <v>260.70299999999997</v>
      </c>
    </row>
    <row r="388" spans="1:27" ht="60.75" customHeight="1">
      <c r="A388" s="1" t="s">
        <v>378</v>
      </c>
      <c r="B388" s="3" t="s">
        <v>379</v>
      </c>
      <c r="C388" s="4"/>
      <c r="D388" s="6">
        <v>260.70299999999997</v>
      </c>
      <c r="E388" s="10">
        <f>E389</f>
        <v>0</v>
      </c>
      <c r="F388" s="6">
        <f t="shared" si="80"/>
        <v>260.70299999999997</v>
      </c>
      <c r="G388" s="10">
        <f>G389</f>
        <v>0</v>
      </c>
      <c r="H388" s="6">
        <f t="shared" si="77"/>
        <v>260.70299999999997</v>
      </c>
      <c r="I388" s="10">
        <f>I389</f>
        <v>0</v>
      </c>
      <c r="J388" s="6">
        <f t="shared" si="74"/>
        <v>260.70299999999997</v>
      </c>
      <c r="K388" s="10">
        <f>K389</f>
        <v>0</v>
      </c>
      <c r="L388" s="6">
        <f t="shared" si="70"/>
        <v>260.70299999999997</v>
      </c>
      <c r="M388" s="10">
        <f>M389</f>
        <v>0</v>
      </c>
      <c r="N388" s="6">
        <f t="shared" si="71"/>
        <v>260.70299999999997</v>
      </c>
      <c r="O388" s="10">
        <f>O389</f>
        <v>0</v>
      </c>
      <c r="P388" s="6">
        <f t="shared" si="69"/>
        <v>260.70299999999997</v>
      </c>
      <c r="Q388" s="6">
        <v>260.70299999999997</v>
      </c>
      <c r="R388" s="10">
        <f>R389</f>
        <v>0</v>
      </c>
      <c r="S388" s="6">
        <f t="shared" si="81"/>
        <v>260.70299999999997</v>
      </c>
      <c r="T388" s="10">
        <f>T389</f>
        <v>0</v>
      </c>
      <c r="U388" s="6">
        <f t="shared" si="79"/>
        <v>260.70299999999997</v>
      </c>
      <c r="V388" s="10">
        <f>V389</f>
        <v>0</v>
      </c>
      <c r="W388" s="6">
        <f t="shared" si="75"/>
        <v>260.70299999999997</v>
      </c>
      <c r="X388" s="10">
        <f>X389</f>
        <v>0</v>
      </c>
      <c r="Y388" s="6">
        <f t="shared" si="72"/>
        <v>260.70299999999997</v>
      </c>
      <c r="Z388" s="10">
        <f>Z389</f>
        <v>0</v>
      </c>
      <c r="AA388" s="6">
        <f t="shared" si="73"/>
        <v>260.70299999999997</v>
      </c>
    </row>
    <row r="389" spans="1:27" ht="50.25" customHeight="1">
      <c r="A389" s="1" t="s">
        <v>35</v>
      </c>
      <c r="B389" s="3" t="s">
        <v>379</v>
      </c>
      <c r="C389" s="4">
        <v>200</v>
      </c>
      <c r="D389" s="6">
        <v>260.70299999999997</v>
      </c>
      <c r="E389" s="10"/>
      <c r="F389" s="6">
        <f t="shared" si="80"/>
        <v>260.70299999999997</v>
      </c>
      <c r="G389" s="10"/>
      <c r="H389" s="6">
        <f t="shared" si="77"/>
        <v>260.70299999999997</v>
      </c>
      <c r="I389" s="10"/>
      <c r="J389" s="6">
        <f t="shared" si="74"/>
        <v>260.70299999999997</v>
      </c>
      <c r="K389" s="10"/>
      <c r="L389" s="6">
        <f t="shared" si="70"/>
        <v>260.70299999999997</v>
      </c>
      <c r="M389" s="10"/>
      <c r="N389" s="6">
        <f t="shared" si="71"/>
        <v>260.70299999999997</v>
      </c>
      <c r="O389" s="10"/>
      <c r="P389" s="6">
        <f t="shared" si="69"/>
        <v>260.70299999999997</v>
      </c>
      <c r="Q389" s="6">
        <v>260.70299999999997</v>
      </c>
      <c r="R389" s="10"/>
      <c r="S389" s="6">
        <f t="shared" si="81"/>
        <v>260.70299999999997</v>
      </c>
      <c r="T389" s="10"/>
      <c r="U389" s="6">
        <f t="shared" si="79"/>
        <v>260.70299999999997</v>
      </c>
      <c r="V389" s="10"/>
      <c r="W389" s="6">
        <f t="shared" si="75"/>
        <v>260.70299999999997</v>
      </c>
      <c r="X389" s="10"/>
      <c r="Y389" s="6">
        <f t="shared" si="72"/>
        <v>260.70299999999997</v>
      </c>
      <c r="Z389" s="10"/>
      <c r="AA389" s="6">
        <f t="shared" si="73"/>
        <v>260.70299999999997</v>
      </c>
    </row>
    <row r="390" spans="1:27" ht="50.25" customHeight="1">
      <c r="A390" s="7" t="s">
        <v>416</v>
      </c>
      <c r="B390" s="3" t="s">
        <v>417</v>
      </c>
      <c r="C390" s="4"/>
      <c r="D390" s="6">
        <v>0</v>
      </c>
      <c r="E390" s="10">
        <f>E391</f>
        <v>0</v>
      </c>
      <c r="F390" s="6">
        <f t="shared" si="80"/>
        <v>0</v>
      </c>
      <c r="G390" s="10">
        <f>G391</f>
        <v>0</v>
      </c>
      <c r="H390" s="6">
        <f t="shared" si="77"/>
        <v>0</v>
      </c>
      <c r="I390" s="10">
        <f>I391</f>
        <v>0</v>
      </c>
      <c r="J390" s="6">
        <f t="shared" si="74"/>
        <v>0</v>
      </c>
      <c r="K390" s="10">
        <f>K391</f>
        <v>0</v>
      </c>
      <c r="L390" s="6">
        <f t="shared" si="70"/>
        <v>0</v>
      </c>
      <c r="M390" s="10">
        <f>M391</f>
        <v>0</v>
      </c>
      <c r="N390" s="6">
        <f t="shared" si="71"/>
        <v>0</v>
      </c>
      <c r="O390" s="10">
        <f>O391</f>
        <v>0</v>
      </c>
      <c r="P390" s="6">
        <f t="shared" si="69"/>
        <v>0</v>
      </c>
      <c r="Q390" s="6">
        <v>0</v>
      </c>
      <c r="R390" s="10">
        <f>R391</f>
        <v>0</v>
      </c>
      <c r="S390" s="6">
        <f t="shared" si="81"/>
        <v>0</v>
      </c>
      <c r="T390" s="10">
        <f>T391</f>
        <v>0</v>
      </c>
      <c r="U390" s="6">
        <f t="shared" si="79"/>
        <v>0</v>
      </c>
      <c r="V390" s="10">
        <f>V391</f>
        <v>0</v>
      </c>
      <c r="W390" s="6">
        <f t="shared" si="75"/>
        <v>0</v>
      </c>
      <c r="X390" s="10">
        <f>X391</f>
        <v>0</v>
      </c>
      <c r="Y390" s="6">
        <f t="shared" si="72"/>
        <v>0</v>
      </c>
      <c r="Z390" s="10">
        <f>Z391</f>
        <v>0</v>
      </c>
      <c r="AA390" s="6">
        <f t="shared" si="73"/>
        <v>0</v>
      </c>
    </row>
    <row r="391" spans="1:27" ht="40.5" customHeight="1">
      <c r="A391" s="7" t="s">
        <v>418</v>
      </c>
      <c r="B391" s="3" t="s">
        <v>419</v>
      </c>
      <c r="C391" s="4"/>
      <c r="D391" s="6">
        <v>0</v>
      </c>
      <c r="E391" s="10">
        <f>E392</f>
        <v>0</v>
      </c>
      <c r="F391" s="6">
        <f t="shared" si="80"/>
        <v>0</v>
      </c>
      <c r="G391" s="10">
        <f>G392</f>
        <v>0</v>
      </c>
      <c r="H391" s="6">
        <f t="shared" si="77"/>
        <v>0</v>
      </c>
      <c r="I391" s="10">
        <f>I392</f>
        <v>0</v>
      </c>
      <c r="J391" s="6">
        <f t="shared" si="74"/>
        <v>0</v>
      </c>
      <c r="K391" s="10">
        <f>K392</f>
        <v>0</v>
      </c>
      <c r="L391" s="6">
        <f t="shared" si="70"/>
        <v>0</v>
      </c>
      <c r="M391" s="10">
        <f>M392</f>
        <v>0</v>
      </c>
      <c r="N391" s="6">
        <f t="shared" si="71"/>
        <v>0</v>
      </c>
      <c r="O391" s="10">
        <f>O392</f>
        <v>0</v>
      </c>
      <c r="P391" s="6">
        <f t="shared" si="69"/>
        <v>0</v>
      </c>
      <c r="Q391" s="6">
        <v>0</v>
      </c>
      <c r="R391" s="10">
        <f>R392</f>
        <v>0</v>
      </c>
      <c r="S391" s="6">
        <f t="shared" si="81"/>
        <v>0</v>
      </c>
      <c r="T391" s="10">
        <f>T392</f>
        <v>0</v>
      </c>
      <c r="U391" s="6">
        <f t="shared" si="79"/>
        <v>0</v>
      </c>
      <c r="V391" s="10">
        <f>V392</f>
        <v>0</v>
      </c>
      <c r="W391" s="6">
        <f t="shared" si="75"/>
        <v>0</v>
      </c>
      <c r="X391" s="10">
        <f>X392</f>
        <v>0</v>
      </c>
      <c r="Y391" s="6">
        <f t="shared" si="72"/>
        <v>0</v>
      </c>
      <c r="Z391" s="10">
        <f>Z392</f>
        <v>0</v>
      </c>
      <c r="AA391" s="6">
        <f t="shared" si="73"/>
        <v>0</v>
      </c>
    </row>
    <row r="392" spans="1:27" ht="50.25" customHeight="1">
      <c r="A392" s="7" t="s">
        <v>35</v>
      </c>
      <c r="B392" s="3" t="s">
        <v>420</v>
      </c>
      <c r="C392" s="4">
        <v>200</v>
      </c>
      <c r="D392" s="6">
        <v>0</v>
      </c>
      <c r="E392" s="10"/>
      <c r="F392" s="6">
        <f t="shared" si="80"/>
        <v>0</v>
      </c>
      <c r="G392" s="10"/>
      <c r="H392" s="6">
        <f t="shared" si="77"/>
        <v>0</v>
      </c>
      <c r="I392" s="10"/>
      <c r="J392" s="6">
        <f t="shared" si="74"/>
        <v>0</v>
      </c>
      <c r="K392" s="10"/>
      <c r="L392" s="6">
        <f t="shared" si="70"/>
        <v>0</v>
      </c>
      <c r="M392" s="10"/>
      <c r="N392" s="6">
        <f t="shared" si="71"/>
        <v>0</v>
      </c>
      <c r="O392" s="10"/>
      <c r="P392" s="6">
        <f t="shared" si="69"/>
        <v>0</v>
      </c>
      <c r="Q392" s="6">
        <v>0</v>
      </c>
      <c r="R392" s="10"/>
      <c r="S392" s="6">
        <f t="shared" si="81"/>
        <v>0</v>
      </c>
      <c r="T392" s="10"/>
      <c r="U392" s="6">
        <f t="shared" si="79"/>
        <v>0</v>
      </c>
      <c r="V392" s="10"/>
      <c r="W392" s="6">
        <f t="shared" si="75"/>
        <v>0</v>
      </c>
      <c r="X392" s="10"/>
      <c r="Y392" s="6">
        <f t="shared" si="72"/>
        <v>0</v>
      </c>
      <c r="Z392" s="10"/>
      <c r="AA392" s="6">
        <f t="shared" si="73"/>
        <v>0</v>
      </c>
    </row>
    <row r="393" spans="1:27" ht="50.25" customHeight="1">
      <c r="A393" s="7" t="s">
        <v>421</v>
      </c>
      <c r="B393" s="3" t="s">
        <v>422</v>
      </c>
      <c r="C393" s="4"/>
      <c r="D393" s="6">
        <v>575.67999999999995</v>
      </c>
      <c r="E393" s="10">
        <f>E394+E397+E399</f>
        <v>0</v>
      </c>
      <c r="F393" s="6">
        <f t="shared" si="80"/>
        <v>575.67999999999995</v>
      </c>
      <c r="G393" s="10">
        <f>G394+G397+G399</f>
        <v>0</v>
      </c>
      <c r="H393" s="6">
        <f t="shared" si="77"/>
        <v>575.67999999999995</v>
      </c>
      <c r="I393" s="10">
        <f>I394+I397+I399</f>
        <v>0</v>
      </c>
      <c r="J393" s="6">
        <f t="shared" si="74"/>
        <v>575.67999999999995</v>
      </c>
      <c r="K393" s="10">
        <f>K394+K397+K399</f>
        <v>0</v>
      </c>
      <c r="L393" s="6">
        <f t="shared" si="70"/>
        <v>575.67999999999995</v>
      </c>
      <c r="M393" s="10">
        <f>M394+M397+M399</f>
        <v>0</v>
      </c>
      <c r="N393" s="6">
        <f t="shared" si="71"/>
        <v>575.67999999999995</v>
      </c>
      <c r="O393" s="10">
        <f>O394+O397+O399</f>
        <v>0</v>
      </c>
      <c r="P393" s="6">
        <f t="shared" si="69"/>
        <v>575.67999999999995</v>
      </c>
      <c r="Q393" s="6">
        <v>575.67999999999995</v>
      </c>
      <c r="R393" s="10">
        <f>R394+R397+R399</f>
        <v>0</v>
      </c>
      <c r="S393" s="6">
        <f t="shared" si="81"/>
        <v>575.67999999999995</v>
      </c>
      <c r="T393" s="10">
        <f>T394+T397+T399</f>
        <v>0</v>
      </c>
      <c r="U393" s="6">
        <f t="shared" si="79"/>
        <v>575.67999999999995</v>
      </c>
      <c r="V393" s="10">
        <f>V394+V397+V399</f>
        <v>0</v>
      </c>
      <c r="W393" s="6">
        <f t="shared" si="75"/>
        <v>575.67999999999995</v>
      </c>
      <c r="X393" s="10">
        <f>X394+X397+X399</f>
        <v>0</v>
      </c>
      <c r="Y393" s="6">
        <f t="shared" si="72"/>
        <v>575.67999999999995</v>
      </c>
      <c r="Z393" s="10">
        <f>Z394+Z397+Z399</f>
        <v>0</v>
      </c>
      <c r="AA393" s="6">
        <f t="shared" si="73"/>
        <v>575.67999999999995</v>
      </c>
    </row>
    <row r="394" spans="1:27" ht="50.25" customHeight="1">
      <c r="A394" s="7" t="s">
        <v>423</v>
      </c>
      <c r="B394" s="3" t="s">
        <v>424</v>
      </c>
      <c r="C394" s="4"/>
      <c r="D394" s="6">
        <v>575.67999999999995</v>
      </c>
      <c r="E394" s="10">
        <f>E395+E396</f>
        <v>0</v>
      </c>
      <c r="F394" s="6">
        <f t="shared" si="80"/>
        <v>575.67999999999995</v>
      </c>
      <c r="G394" s="10">
        <f>G395+G396</f>
        <v>0</v>
      </c>
      <c r="H394" s="6">
        <f t="shared" si="77"/>
        <v>575.67999999999995</v>
      </c>
      <c r="I394" s="10">
        <f>I395+I396</f>
        <v>0</v>
      </c>
      <c r="J394" s="6">
        <f t="shared" si="74"/>
        <v>575.67999999999995</v>
      </c>
      <c r="K394" s="10">
        <f>K395+K396</f>
        <v>0</v>
      </c>
      <c r="L394" s="6">
        <f t="shared" si="70"/>
        <v>575.67999999999995</v>
      </c>
      <c r="M394" s="10">
        <f>M395+M396</f>
        <v>0</v>
      </c>
      <c r="N394" s="6">
        <f t="shared" si="71"/>
        <v>575.67999999999995</v>
      </c>
      <c r="O394" s="10">
        <f>O395+O396</f>
        <v>0</v>
      </c>
      <c r="P394" s="6">
        <f t="shared" si="69"/>
        <v>575.67999999999995</v>
      </c>
      <c r="Q394" s="6">
        <v>575.67999999999995</v>
      </c>
      <c r="R394" s="10">
        <f>R395+R396</f>
        <v>0</v>
      </c>
      <c r="S394" s="6">
        <f t="shared" si="81"/>
        <v>575.67999999999995</v>
      </c>
      <c r="T394" s="10">
        <f>T395+T396</f>
        <v>0</v>
      </c>
      <c r="U394" s="6">
        <f t="shared" si="79"/>
        <v>575.67999999999995</v>
      </c>
      <c r="V394" s="10">
        <f>V395+V396</f>
        <v>0</v>
      </c>
      <c r="W394" s="6">
        <f t="shared" si="75"/>
        <v>575.67999999999995</v>
      </c>
      <c r="X394" s="10">
        <f>X395+X396</f>
        <v>0</v>
      </c>
      <c r="Y394" s="6">
        <f t="shared" si="72"/>
        <v>575.67999999999995</v>
      </c>
      <c r="Z394" s="10">
        <f>Z395+Z396</f>
        <v>0</v>
      </c>
      <c r="AA394" s="6">
        <f t="shared" si="73"/>
        <v>575.67999999999995</v>
      </c>
    </row>
    <row r="395" spans="1:27" ht="50.25" customHeight="1">
      <c r="A395" s="7" t="s">
        <v>35</v>
      </c>
      <c r="B395" s="3" t="s">
        <v>424</v>
      </c>
      <c r="C395" s="4">
        <v>200</v>
      </c>
      <c r="D395" s="6">
        <v>0</v>
      </c>
      <c r="E395" s="10"/>
      <c r="F395" s="6">
        <f t="shared" si="80"/>
        <v>0</v>
      </c>
      <c r="G395" s="10"/>
      <c r="H395" s="6">
        <f t="shared" si="77"/>
        <v>0</v>
      </c>
      <c r="I395" s="10"/>
      <c r="J395" s="6">
        <f t="shared" si="74"/>
        <v>0</v>
      </c>
      <c r="K395" s="10"/>
      <c r="L395" s="6">
        <f t="shared" si="70"/>
        <v>0</v>
      </c>
      <c r="M395" s="10"/>
      <c r="N395" s="6">
        <f t="shared" si="71"/>
        <v>0</v>
      </c>
      <c r="O395" s="10"/>
      <c r="P395" s="6">
        <f t="shared" si="69"/>
        <v>0</v>
      </c>
      <c r="Q395" s="6">
        <v>0</v>
      </c>
      <c r="R395" s="10"/>
      <c r="S395" s="6">
        <f t="shared" si="81"/>
        <v>0</v>
      </c>
      <c r="T395" s="10"/>
      <c r="U395" s="6">
        <f t="shared" si="79"/>
        <v>0</v>
      </c>
      <c r="V395" s="10"/>
      <c r="W395" s="6">
        <f t="shared" si="75"/>
        <v>0</v>
      </c>
      <c r="X395" s="10"/>
      <c r="Y395" s="6">
        <f t="shared" si="72"/>
        <v>0</v>
      </c>
      <c r="Z395" s="10"/>
      <c r="AA395" s="6">
        <f t="shared" si="73"/>
        <v>0</v>
      </c>
    </row>
    <row r="396" spans="1:27" ht="50.25" customHeight="1">
      <c r="A396" s="1" t="s">
        <v>305</v>
      </c>
      <c r="B396" s="3" t="s">
        <v>424</v>
      </c>
      <c r="C396" s="4">
        <v>400</v>
      </c>
      <c r="D396" s="6">
        <v>575.67999999999995</v>
      </c>
      <c r="E396" s="10"/>
      <c r="F396" s="6">
        <f t="shared" si="80"/>
        <v>575.67999999999995</v>
      </c>
      <c r="G396" s="10"/>
      <c r="H396" s="6">
        <f t="shared" si="77"/>
        <v>575.67999999999995</v>
      </c>
      <c r="I396" s="10"/>
      <c r="J396" s="6">
        <f t="shared" si="74"/>
        <v>575.67999999999995</v>
      </c>
      <c r="K396" s="10"/>
      <c r="L396" s="6">
        <f t="shared" si="70"/>
        <v>575.67999999999995</v>
      </c>
      <c r="M396" s="10"/>
      <c r="N396" s="6">
        <f t="shared" si="71"/>
        <v>575.67999999999995</v>
      </c>
      <c r="O396" s="10"/>
      <c r="P396" s="6">
        <f t="shared" si="69"/>
        <v>575.67999999999995</v>
      </c>
      <c r="Q396" s="6">
        <v>575.67999999999995</v>
      </c>
      <c r="R396" s="10"/>
      <c r="S396" s="6">
        <f t="shared" si="81"/>
        <v>575.67999999999995</v>
      </c>
      <c r="T396" s="10"/>
      <c r="U396" s="6">
        <f t="shared" si="79"/>
        <v>575.67999999999995</v>
      </c>
      <c r="V396" s="10"/>
      <c r="W396" s="6">
        <f t="shared" si="75"/>
        <v>575.67999999999995</v>
      </c>
      <c r="X396" s="10"/>
      <c r="Y396" s="6">
        <f t="shared" si="72"/>
        <v>575.67999999999995</v>
      </c>
      <c r="Z396" s="10"/>
      <c r="AA396" s="6">
        <f t="shared" si="73"/>
        <v>575.67999999999995</v>
      </c>
    </row>
    <row r="397" spans="1:27" ht="72.75" customHeight="1">
      <c r="A397" s="7" t="s">
        <v>465</v>
      </c>
      <c r="B397" s="3" t="s">
        <v>466</v>
      </c>
      <c r="C397" s="4"/>
      <c r="D397" s="6">
        <v>0</v>
      </c>
      <c r="E397" s="10">
        <f>E398</f>
        <v>0</v>
      </c>
      <c r="F397" s="6">
        <f t="shared" si="80"/>
        <v>0</v>
      </c>
      <c r="G397" s="10">
        <f>G398</f>
        <v>0</v>
      </c>
      <c r="H397" s="6">
        <f t="shared" si="77"/>
        <v>0</v>
      </c>
      <c r="I397" s="10">
        <f>I398</f>
        <v>0</v>
      </c>
      <c r="J397" s="6">
        <f t="shared" si="74"/>
        <v>0</v>
      </c>
      <c r="K397" s="10">
        <f>K398</f>
        <v>0</v>
      </c>
      <c r="L397" s="6">
        <f t="shared" si="70"/>
        <v>0</v>
      </c>
      <c r="M397" s="10">
        <f>M398</f>
        <v>0</v>
      </c>
      <c r="N397" s="6">
        <f t="shared" si="71"/>
        <v>0</v>
      </c>
      <c r="O397" s="10">
        <f>O398</f>
        <v>0</v>
      </c>
      <c r="P397" s="6">
        <f t="shared" si="69"/>
        <v>0</v>
      </c>
      <c r="Q397" s="6">
        <v>0</v>
      </c>
      <c r="R397" s="10">
        <f>R398</f>
        <v>0</v>
      </c>
      <c r="S397" s="6">
        <f t="shared" si="81"/>
        <v>0</v>
      </c>
      <c r="T397" s="10">
        <f>T398</f>
        <v>0</v>
      </c>
      <c r="U397" s="6">
        <f t="shared" si="79"/>
        <v>0</v>
      </c>
      <c r="V397" s="10">
        <f>V398</f>
        <v>0</v>
      </c>
      <c r="W397" s="6">
        <f t="shared" si="75"/>
        <v>0</v>
      </c>
      <c r="X397" s="10">
        <f>X398</f>
        <v>0</v>
      </c>
      <c r="Y397" s="6">
        <f t="shared" si="72"/>
        <v>0</v>
      </c>
      <c r="Z397" s="10">
        <f>Z398</f>
        <v>0</v>
      </c>
      <c r="AA397" s="6">
        <f t="shared" si="73"/>
        <v>0</v>
      </c>
    </row>
    <row r="398" spans="1:27" ht="50.25" customHeight="1">
      <c r="A398" s="1" t="s">
        <v>305</v>
      </c>
      <c r="B398" s="3" t="s">
        <v>466</v>
      </c>
      <c r="C398" s="4">
        <v>400</v>
      </c>
      <c r="D398" s="6">
        <v>0</v>
      </c>
      <c r="E398" s="10"/>
      <c r="F398" s="6">
        <f t="shared" si="80"/>
        <v>0</v>
      </c>
      <c r="G398" s="10"/>
      <c r="H398" s="6">
        <f t="shared" si="77"/>
        <v>0</v>
      </c>
      <c r="I398" s="10"/>
      <c r="J398" s="6">
        <f t="shared" si="74"/>
        <v>0</v>
      </c>
      <c r="K398" s="10"/>
      <c r="L398" s="6">
        <f t="shared" si="70"/>
        <v>0</v>
      </c>
      <c r="M398" s="10"/>
      <c r="N398" s="6">
        <f t="shared" si="71"/>
        <v>0</v>
      </c>
      <c r="O398" s="10"/>
      <c r="P398" s="6">
        <f t="shared" si="69"/>
        <v>0</v>
      </c>
      <c r="Q398" s="6">
        <v>0</v>
      </c>
      <c r="R398" s="10"/>
      <c r="S398" s="6">
        <f t="shared" si="81"/>
        <v>0</v>
      </c>
      <c r="T398" s="10"/>
      <c r="U398" s="6">
        <f t="shared" si="79"/>
        <v>0</v>
      </c>
      <c r="V398" s="10"/>
      <c r="W398" s="6">
        <f t="shared" si="75"/>
        <v>0</v>
      </c>
      <c r="X398" s="10"/>
      <c r="Y398" s="6">
        <f t="shared" si="72"/>
        <v>0</v>
      </c>
      <c r="Z398" s="10"/>
      <c r="AA398" s="6">
        <f t="shared" si="73"/>
        <v>0</v>
      </c>
    </row>
    <row r="399" spans="1:27" ht="45" customHeight="1">
      <c r="A399" s="1" t="s">
        <v>615</v>
      </c>
      <c r="B399" s="3" t="s">
        <v>607</v>
      </c>
      <c r="C399" s="4"/>
      <c r="D399" s="6">
        <v>0</v>
      </c>
      <c r="E399" s="10">
        <f>E400</f>
        <v>0</v>
      </c>
      <c r="F399" s="6">
        <f t="shared" si="80"/>
        <v>0</v>
      </c>
      <c r="G399" s="10">
        <f>G400</f>
        <v>0</v>
      </c>
      <c r="H399" s="6">
        <f t="shared" si="77"/>
        <v>0</v>
      </c>
      <c r="I399" s="10">
        <f>I400</f>
        <v>0</v>
      </c>
      <c r="J399" s="6">
        <f t="shared" si="74"/>
        <v>0</v>
      </c>
      <c r="K399" s="10">
        <f>K400</f>
        <v>0</v>
      </c>
      <c r="L399" s="6">
        <f t="shared" si="70"/>
        <v>0</v>
      </c>
      <c r="M399" s="10">
        <f>M400</f>
        <v>0</v>
      </c>
      <c r="N399" s="6">
        <f t="shared" si="71"/>
        <v>0</v>
      </c>
      <c r="O399" s="10">
        <f>O400</f>
        <v>0</v>
      </c>
      <c r="P399" s="6">
        <f t="shared" si="69"/>
        <v>0</v>
      </c>
      <c r="Q399" s="6">
        <v>0</v>
      </c>
      <c r="R399" s="10">
        <f>R400</f>
        <v>0</v>
      </c>
      <c r="S399" s="6">
        <f t="shared" si="81"/>
        <v>0</v>
      </c>
      <c r="T399" s="10">
        <f>T400</f>
        <v>0</v>
      </c>
      <c r="U399" s="6">
        <f t="shared" si="79"/>
        <v>0</v>
      </c>
      <c r="V399" s="10">
        <f>V400</f>
        <v>0</v>
      </c>
      <c r="W399" s="6">
        <f t="shared" si="75"/>
        <v>0</v>
      </c>
      <c r="X399" s="10">
        <f>X400</f>
        <v>0</v>
      </c>
      <c r="Y399" s="6">
        <f t="shared" si="72"/>
        <v>0</v>
      </c>
      <c r="Z399" s="10">
        <f>Z400</f>
        <v>0</v>
      </c>
      <c r="AA399" s="6">
        <f t="shared" si="73"/>
        <v>0</v>
      </c>
    </row>
    <row r="400" spans="1:27" ht="50.25" customHeight="1">
      <c r="A400" s="7" t="s">
        <v>35</v>
      </c>
      <c r="B400" s="3" t="s">
        <v>607</v>
      </c>
      <c r="C400" s="4">
        <v>200</v>
      </c>
      <c r="D400" s="6">
        <v>0</v>
      </c>
      <c r="E400" s="10"/>
      <c r="F400" s="6">
        <f t="shared" si="80"/>
        <v>0</v>
      </c>
      <c r="G400" s="10"/>
      <c r="H400" s="6">
        <f>F400+G400</f>
        <v>0</v>
      </c>
      <c r="I400" s="10"/>
      <c r="J400" s="6">
        <f>H400+I400</f>
        <v>0</v>
      </c>
      <c r="K400" s="10"/>
      <c r="L400" s="6">
        <f t="shared" si="70"/>
        <v>0</v>
      </c>
      <c r="M400" s="10"/>
      <c r="N400" s="6">
        <f t="shared" si="71"/>
        <v>0</v>
      </c>
      <c r="O400" s="10"/>
      <c r="P400" s="6">
        <f t="shared" si="69"/>
        <v>0</v>
      </c>
      <c r="Q400" s="6">
        <v>0</v>
      </c>
      <c r="R400" s="10"/>
      <c r="S400" s="6">
        <f t="shared" si="81"/>
        <v>0</v>
      </c>
      <c r="T400" s="10"/>
      <c r="U400" s="6">
        <f t="shared" si="79"/>
        <v>0</v>
      </c>
      <c r="V400" s="10"/>
      <c r="W400" s="6">
        <f t="shared" si="75"/>
        <v>0</v>
      </c>
      <c r="X400" s="10"/>
      <c r="Y400" s="6">
        <f t="shared" si="72"/>
        <v>0</v>
      </c>
      <c r="Z400" s="10"/>
      <c r="AA400" s="6">
        <f t="shared" si="73"/>
        <v>0</v>
      </c>
    </row>
    <row r="401" spans="1:27" ht="50.25" customHeight="1">
      <c r="A401" s="22" t="s">
        <v>608</v>
      </c>
      <c r="B401" s="3" t="s">
        <v>609</v>
      </c>
      <c r="C401" s="23"/>
      <c r="D401" s="6"/>
      <c r="E401" s="10"/>
      <c r="F401" s="6"/>
      <c r="G401" s="10"/>
      <c r="H401" s="6">
        <f t="shared" ref="H401:H403" si="84">F401+G401</f>
        <v>0</v>
      </c>
      <c r="I401" s="10">
        <f>I402</f>
        <v>0</v>
      </c>
      <c r="J401" s="6">
        <f t="shared" si="74"/>
        <v>0</v>
      </c>
      <c r="K401" s="10">
        <f>K402</f>
        <v>0</v>
      </c>
      <c r="L401" s="6">
        <f t="shared" si="70"/>
        <v>0</v>
      </c>
      <c r="M401" s="10">
        <f>M402</f>
        <v>0</v>
      </c>
      <c r="N401" s="6">
        <f t="shared" si="71"/>
        <v>0</v>
      </c>
      <c r="O401" s="10">
        <f>O402</f>
        <v>0</v>
      </c>
      <c r="P401" s="6">
        <f t="shared" si="69"/>
        <v>0</v>
      </c>
      <c r="Q401" s="6"/>
      <c r="R401" s="10"/>
      <c r="S401" s="6"/>
      <c r="T401" s="10"/>
      <c r="U401" s="6"/>
      <c r="V401" s="10"/>
      <c r="W401" s="6">
        <f t="shared" si="75"/>
        <v>0</v>
      </c>
      <c r="X401" s="10">
        <f>X402</f>
        <v>0</v>
      </c>
      <c r="Y401" s="6">
        <f t="shared" si="72"/>
        <v>0</v>
      </c>
      <c r="Z401" s="10">
        <f>Z402</f>
        <v>0</v>
      </c>
      <c r="AA401" s="6">
        <f t="shared" si="73"/>
        <v>0</v>
      </c>
    </row>
    <row r="402" spans="1:27" ht="36.75" customHeight="1">
      <c r="A402" s="22" t="s">
        <v>610</v>
      </c>
      <c r="B402" s="3" t="s">
        <v>614</v>
      </c>
      <c r="C402" s="23"/>
      <c r="D402" s="6"/>
      <c r="E402" s="10"/>
      <c r="F402" s="6"/>
      <c r="G402" s="10"/>
      <c r="H402" s="6">
        <f t="shared" si="84"/>
        <v>0</v>
      </c>
      <c r="I402" s="10">
        <f>I403</f>
        <v>0</v>
      </c>
      <c r="J402" s="6">
        <f t="shared" si="74"/>
        <v>0</v>
      </c>
      <c r="K402" s="10">
        <f>K403</f>
        <v>0</v>
      </c>
      <c r="L402" s="6">
        <f t="shared" si="70"/>
        <v>0</v>
      </c>
      <c r="M402" s="10">
        <f>M403</f>
        <v>0</v>
      </c>
      <c r="N402" s="6">
        <f t="shared" si="71"/>
        <v>0</v>
      </c>
      <c r="O402" s="10">
        <f>O403</f>
        <v>0</v>
      </c>
      <c r="P402" s="6">
        <f t="shared" si="69"/>
        <v>0</v>
      </c>
      <c r="Q402" s="6"/>
      <c r="R402" s="10"/>
      <c r="S402" s="6"/>
      <c r="T402" s="10"/>
      <c r="U402" s="6"/>
      <c r="V402" s="10"/>
      <c r="W402" s="6">
        <f t="shared" si="75"/>
        <v>0</v>
      </c>
      <c r="X402" s="10">
        <f>X403</f>
        <v>0</v>
      </c>
      <c r="Y402" s="6">
        <f t="shared" si="72"/>
        <v>0</v>
      </c>
      <c r="Z402" s="10">
        <f>Z403</f>
        <v>0</v>
      </c>
      <c r="AA402" s="6">
        <f t="shared" si="73"/>
        <v>0</v>
      </c>
    </row>
    <row r="403" spans="1:27" ht="50.25" customHeight="1">
      <c r="A403" s="7" t="s">
        <v>35</v>
      </c>
      <c r="B403" s="3" t="s">
        <v>614</v>
      </c>
      <c r="C403" s="23">
        <v>200</v>
      </c>
      <c r="D403" s="6"/>
      <c r="E403" s="10"/>
      <c r="F403" s="6"/>
      <c r="G403" s="10"/>
      <c r="H403" s="6">
        <f t="shared" si="84"/>
        <v>0</v>
      </c>
      <c r="I403" s="10"/>
      <c r="J403" s="6">
        <f>H403+I403</f>
        <v>0</v>
      </c>
      <c r="K403" s="10"/>
      <c r="L403" s="6">
        <f t="shared" si="70"/>
        <v>0</v>
      </c>
      <c r="M403" s="10"/>
      <c r="N403" s="6">
        <f t="shared" si="71"/>
        <v>0</v>
      </c>
      <c r="O403" s="10"/>
      <c r="P403" s="6">
        <f t="shared" si="69"/>
        <v>0</v>
      </c>
      <c r="Q403" s="6"/>
      <c r="R403" s="10"/>
      <c r="S403" s="6"/>
      <c r="T403" s="10"/>
      <c r="U403" s="6"/>
      <c r="V403" s="10"/>
      <c r="W403" s="6">
        <f t="shared" si="75"/>
        <v>0</v>
      </c>
      <c r="X403" s="10"/>
      <c r="Y403" s="6">
        <f t="shared" si="72"/>
        <v>0</v>
      </c>
      <c r="Z403" s="10"/>
      <c r="AA403" s="6">
        <f t="shared" si="73"/>
        <v>0</v>
      </c>
    </row>
    <row r="404" spans="1:27" ht="50.25" customHeight="1">
      <c r="A404" s="24" t="s">
        <v>425</v>
      </c>
      <c r="B404" s="25" t="s">
        <v>426</v>
      </c>
      <c r="C404" s="23"/>
      <c r="D404" s="6">
        <v>0</v>
      </c>
      <c r="E404" s="10">
        <f>E405+E408+E411</f>
        <v>0</v>
      </c>
      <c r="F404" s="6">
        <f t="shared" si="80"/>
        <v>0</v>
      </c>
      <c r="G404" s="10">
        <f>G405+G408+G411</f>
        <v>0</v>
      </c>
      <c r="H404" s="6">
        <f t="shared" si="77"/>
        <v>0</v>
      </c>
      <c r="I404" s="10">
        <f>I405+I408+I411</f>
        <v>0</v>
      </c>
      <c r="J404" s="6">
        <f t="shared" si="74"/>
        <v>0</v>
      </c>
      <c r="K404" s="10">
        <f>K405+K408+K411</f>
        <v>0</v>
      </c>
      <c r="L404" s="6">
        <f t="shared" si="70"/>
        <v>0</v>
      </c>
      <c r="M404" s="10">
        <f>M405+M408+M411</f>
        <v>0</v>
      </c>
      <c r="N404" s="6">
        <f t="shared" si="71"/>
        <v>0</v>
      </c>
      <c r="O404" s="10">
        <f>O405+O408+O411</f>
        <v>0</v>
      </c>
      <c r="P404" s="6">
        <f t="shared" si="69"/>
        <v>0</v>
      </c>
      <c r="Q404" s="6">
        <v>0</v>
      </c>
      <c r="R404" s="10">
        <f>R405+R408+R411</f>
        <v>0</v>
      </c>
      <c r="S404" s="6">
        <f t="shared" si="81"/>
        <v>0</v>
      </c>
      <c r="T404" s="10">
        <f>T405+T408+T411</f>
        <v>0</v>
      </c>
      <c r="U404" s="6">
        <f t="shared" si="79"/>
        <v>0</v>
      </c>
      <c r="V404" s="10">
        <f>V405+V408+V411</f>
        <v>0</v>
      </c>
      <c r="W404" s="6">
        <f t="shared" si="75"/>
        <v>0</v>
      </c>
      <c r="X404" s="10">
        <f>X405+X408+X411</f>
        <v>0</v>
      </c>
      <c r="Y404" s="6">
        <f t="shared" si="72"/>
        <v>0</v>
      </c>
      <c r="Z404" s="10">
        <f>Z405+Z408+Z411</f>
        <v>0</v>
      </c>
      <c r="AA404" s="6">
        <f t="shared" si="73"/>
        <v>0</v>
      </c>
    </row>
    <row r="405" spans="1:27" ht="50.25" customHeight="1">
      <c r="A405" s="7" t="s">
        <v>427</v>
      </c>
      <c r="B405" s="3" t="s">
        <v>428</v>
      </c>
      <c r="C405" s="4"/>
      <c r="D405" s="6">
        <v>0</v>
      </c>
      <c r="E405" s="10">
        <f>E406</f>
        <v>0</v>
      </c>
      <c r="F405" s="6">
        <f t="shared" si="80"/>
        <v>0</v>
      </c>
      <c r="G405" s="10">
        <f>G406</f>
        <v>0</v>
      </c>
      <c r="H405" s="6">
        <f t="shared" si="77"/>
        <v>0</v>
      </c>
      <c r="I405" s="10">
        <f>I406</f>
        <v>0</v>
      </c>
      <c r="J405" s="6">
        <f t="shared" si="74"/>
        <v>0</v>
      </c>
      <c r="K405" s="10">
        <f>K406</f>
        <v>0</v>
      </c>
      <c r="L405" s="6">
        <f t="shared" si="70"/>
        <v>0</v>
      </c>
      <c r="M405" s="10">
        <f>M406</f>
        <v>0</v>
      </c>
      <c r="N405" s="6">
        <f t="shared" si="71"/>
        <v>0</v>
      </c>
      <c r="O405" s="10">
        <f>O406</f>
        <v>0</v>
      </c>
      <c r="P405" s="6">
        <f t="shared" si="69"/>
        <v>0</v>
      </c>
      <c r="Q405" s="6">
        <v>0</v>
      </c>
      <c r="R405" s="10">
        <f>R406</f>
        <v>0</v>
      </c>
      <c r="S405" s="6">
        <f t="shared" si="81"/>
        <v>0</v>
      </c>
      <c r="T405" s="10">
        <f>T406</f>
        <v>0</v>
      </c>
      <c r="U405" s="6">
        <f t="shared" si="79"/>
        <v>0</v>
      </c>
      <c r="V405" s="10">
        <f>V406</f>
        <v>0</v>
      </c>
      <c r="W405" s="6">
        <f t="shared" si="75"/>
        <v>0</v>
      </c>
      <c r="X405" s="10">
        <f>X406</f>
        <v>0</v>
      </c>
      <c r="Y405" s="6">
        <f t="shared" si="72"/>
        <v>0</v>
      </c>
      <c r="Z405" s="10">
        <f>Z406</f>
        <v>0</v>
      </c>
      <c r="AA405" s="6">
        <f t="shared" si="73"/>
        <v>0</v>
      </c>
    </row>
    <row r="406" spans="1:27" ht="50.25" customHeight="1">
      <c r="A406" s="7" t="s">
        <v>429</v>
      </c>
      <c r="B406" s="3" t="s">
        <v>430</v>
      </c>
      <c r="C406" s="4"/>
      <c r="D406" s="6">
        <v>0</v>
      </c>
      <c r="E406" s="10">
        <f>E407</f>
        <v>0</v>
      </c>
      <c r="F406" s="6">
        <f t="shared" si="80"/>
        <v>0</v>
      </c>
      <c r="G406" s="10">
        <f>G407</f>
        <v>0</v>
      </c>
      <c r="H406" s="6">
        <f t="shared" si="77"/>
        <v>0</v>
      </c>
      <c r="I406" s="10">
        <f>I407</f>
        <v>0</v>
      </c>
      <c r="J406" s="6">
        <f t="shared" si="74"/>
        <v>0</v>
      </c>
      <c r="K406" s="10">
        <f>K407</f>
        <v>0</v>
      </c>
      <c r="L406" s="6">
        <f t="shared" si="70"/>
        <v>0</v>
      </c>
      <c r="M406" s="10">
        <f>M407</f>
        <v>0</v>
      </c>
      <c r="N406" s="6">
        <f t="shared" si="71"/>
        <v>0</v>
      </c>
      <c r="O406" s="10">
        <f>O407</f>
        <v>0</v>
      </c>
      <c r="P406" s="6">
        <f t="shared" si="69"/>
        <v>0</v>
      </c>
      <c r="Q406" s="6">
        <v>0</v>
      </c>
      <c r="R406" s="10">
        <f>R407</f>
        <v>0</v>
      </c>
      <c r="S406" s="6">
        <f t="shared" si="81"/>
        <v>0</v>
      </c>
      <c r="T406" s="10">
        <f>T407</f>
        <v>0</v>
      </c>
      <c r="U406" s="6">
        <f t="shared" si="79"/>
        <v>0</v>
      </c>
      <c r="V406" s="10">
        <f>V407</f>
        <v>0</v>
      </c>
      <c r="W406" s="6">
        <f t="shared" si="75"/>
        <v>0</v>
      </c>
      <c r="X406" s="10">
        <f>X407</f>
        <v>0</v>
      </c>
      <c r="Y406" s="6">
        <f t="shared" si="72"/>
        <v>0</v>
      </c>
      <c r="Z406" s="10">
        <f>Z407</f>
        <v>0</v>
      </c>
      <c r="AA406" s="6">
        <f t="shared" si="73"/>
        <v>0</v>
      </c>
    </row>
    <row r="407" spans="1:27" ht="50.25" customHeight="1">
      <c r="A407" s="7" t="s">
        <v>35</v>
      </c>
      <c r="B407" s="3" t="s">
        <v>430</v>
      </c>
      <c r="C407" s="4">
        <v>200</v>
      </c>
      <c r="D407" s="6">
        <v>0</v>
      </c>
      <c r="E407" s="10"/>
      <c r="F407" s="6">
        <f t="shared" si="80"/>
        <v>0</v>
      </c>
      <c r="G407" s="10"/>
      <c r="H407" s="6">
        <f t="shared" si="77"/>
        <v>0</v>
      </c>
      <c r="I407" s="10"/>
      <c r="J407" s="6">
        <f t="shared" si="74"/>
        <v>0</v>
      </c>
      <c r="K407" s="10"/>
      <c r="L407" s="6">
        <f t="shared" si="70"/>
        <v>0</v>
      </c>
      <c r="M407" s="10"/>
      <c r="N407" s="6">
        <f t="shared" si="71"/>
        <v>0</v>
      </c>
      <c r="O407" s="10"/>
      <c r="P407" s="6">
        <f t="shared" si="69"/>
        <v>0</v>
      </c>
      <c r="Q407" s="6">
        <v>0</v>
      </c>
      <c r="R407" s="10"/>
      <c r="S407" s="6">
        <f t="shared" si="81"/>
        <v>0</v>
      </c>
      <c r="T407" s="10"/>
      <c r="U407" s="6">
        <f t="shared" si="79"/>
        <v>0</v>
      </c>
      <c r="V407" s="10"/>
      <c r="W407" s="6">
        <f t="shared" si="75"/>
        <v>0</v>
      </c>
      <c r="X407" s="10"/>
      <c r="Y407" s="6">
        <f t="shared" si="72"/>
        <v>0</v>
      </c>
      <c r="Z407" s="10"/>
      <c r="AA407" s="6">
        <f t="shared" si="73"/>
        <v>0</v>
      </c>
    </row>
    <row r="408" spans="1:27" ht="50.25" customHeight="1">
      <c r="A408" s="7" t="s">
        <v>431</v>
      </c>
      <c r="B408" s="3" t="s">
        <v>432</v>
      </c>
      <c r="C408" s="4"/>
      <c r="D408" s="6">
        <v>0</v>
      </c>
      <c r="E408" s="10">
        <f>E409</f>
        <v>0</v>
      </c>
      <c r="F408" s="6">
        <f t="shared" si="80"/>
        <v>0</v>
      </c>
      <c r="G408" s="10">
        <f>G409</f>
        <v>0</v>
      </c>
      <c r="H408" s="6">
        <f t="shared" si="77"/>
        <v>0</v>
      </c>
      <c r="I408" s="10">
        <f>I409</f>
        <v>0</v>
      </c>
      <c r="J408" s="6">
        <f t="shared" si="74"/>
        <v>0</v>
      </c>
      <c r="K408" s="10">
        <f>K409</f>
        <v>0</v>
      </c>
      <c r="L408" s="6">
        <f t="shared" si="70"/>
        <v>0</v>
      </c>
      <c r="M408" s="10">
        <f>M409</f>
        <v>0</v>
      </c>
      <c r="N408" s="6">
        <f t="shared" si="71"/>
        <v>0</v>
      </c>
      <c r="O408" s="10">
        <f>O409</f>
        <v>0</v>
      </c>
      <c r="P408" s="6">
        <f t="shared" si="69"/>
        <v>0</v>
      </c>
      <c r="Q408" s="6">
        <v>0</v>
      </c>
      <c r="R408" s="10">
        <f>R409</f>
        <v>0</v>
      </c>
      <c r="S408" s="6">
        <f t="shared" si="81"/>
        <v>0</v>
      </c>
      <c r="T408" s="10">
        <f>T409</f>
        <v>0</v>
      </c>
      <c r="U408" s="6">
        <f t="shared" si="79"/>
        <v>0</v>
      </c>
      <c r="V408" s="10">
        <f>V409</f>
        <v>0</v>
      </c>
      <c r="W408" s="6">
        <f t="shared" si="75"/>
        <v>0</v>
      </c>
      <c r="X408" s="10">
        <f>X409</f>
        <v>0</v>
      </c>
      <c r="Y408" s="6">
        <f t="shared" si="72"/>
        <v>0</v>
      </c>
      <c r="Z408" s="10">
        <f>Z409</f>
        <v>0</v>
      </c>
      <c r="AA408" s="6">
        <f t="shared" si="73"/>
        <v>0</v>
      </c>
    </row>
    <row r="409" spans="1:27" ht="50.25" customHeight="1">
      <c r="A409" s="7" t="s">
        <v>433</v>
      </c>
      <c r="B409" s="3" t="s">
        <v>434</v>
      </c>
      <c r="C409" s="4"/>
      <c r="D409" s="6">
        <v>0</v>
      </c>
      <c r="E409" s="10">
        <f>E410</f>
        <v>0</v>
      </c>
      <c r="F409" s="6">
        <f t="shared" si="80"/>
        <v>0</v>
      </c>
      <c r="G409" s="10">
        <f>G410</f>
        <v>0</v>
      </c>
      <c r="H409" s="6">
        <f t="shared" si="77"/>
        <v>0</v>
      </c>
      <c r="I409" s="10">
        <f>I410</f>
        <v>0</v>
      </c>
      <c r="J409" s="6">
        <f t="shared" si="74"/>
        <v>0</v>
      </c>
      <c r="K409" s="10">
        <f>K410</f>
        <v>0</v>
      </c>
      <c r="L409" s="6">
        <f t="shared" si="70"/>
        <v>0</v>
      </c>
      <c r="M409" s="10">
        <f>M410</f>
        <v>0</v>
      </c>
      <c r="N409" s="6">
        <f t="shared" si="71"/>
        <v>0</v>
      </c>
      <c r="O409" s="10">
        <f>O410</f>
        <v>0</v>
      </c>
      <c r="P409" s="6">
        <f t="shared" si="69"/>
        <v>0</v>
      </c>
      <c r="Q409" s="6">
        <v>0</v>
      </c>
      <c r="R409" s="10">
        <f>R410</f>
        <v>0</v>
      </c>
      <c r="S409" s="6">
        <f t="shared" si="81"/>
        <v>0</v>
      </c>
      <c r="T409" s="10">
        <f>T410</f>
        <v>0</v>
      </c>
      <c r="U409" s="6">
        <f t="shared" si="79"/>
        <v>0</v>
      </c>
      <c r="V409" s="10">
        <f>V410</f>
        <v>0</v>
      </c>
      <c r="W409" s="6">
        <f t="shared" si="75"/>
        <v>0</v>
      </c>
      <c r="X409" s="10">
        <f>X410</f>
        <v>0</v>
      </c>
      <c r="Y409" s="6">
        <f t="shared" si="72"/>
        <v>0</v>
      </c>
      <c r="Z409" s="10">
        <f>Z410</f>
        <v>0</v>
      </c>
      <c r="AA409" s="6">
        <f t="shared" si="73"/>
        <v>0</v>
      </c>
    </row>
    <row r="410" spans="1:27" ht="50.25" customHeight="1">
      <c r="A410" s="7" t="s">
        <v>35</v>
      </c>
      <c r="B410" s="3" t="s">
        <v>434</v>
      </c>
      <c r="C410" s="4">
        <v>200</v>
      </c>
      <c r="D410" s="6">
        <v>0</v>
      </c>
      <c r="E410" s="10"/>
      <c r="F410" s="6">
        <f t="shared" si="80"/>
        <v>0</v>
      </c>
      <c r="G410" s="10"/>
      <c r="H410" s="6">
        <f t="shared" si="77"/>
        <v>0</v>
      </c>
      <c r="I410" s="10"/>
      <c r="J410" s="6">
        <f t="shared" si="74"/>
        <v>0</v>
      </c>
      <c r="K410" s="10"/>
      <c r="L410" s="6">
        <f t="shared" si="70"/>
        <v>0</v>
      </c>
      <c r="M410" s="10"/>
      <c r="N410" s="6">
        <f t="shared" si="71"/>
        <v>0</v>
      </c>
      <c r="O410" s="10"/>
      <c r="P410" s="6">
        <f t="shared" si="69"/>
        <v>0</v>
      </c>
      <c r="Q410" s="6">
        <v>0</v>
      </c>
      <c r="R410" s="10"/>
      <c r="S410" s="6">
        <f t="shared" si="81"/>
        <v>0</v>
      </c>
      <c r="T410" s="10"/>
      <c r="U410" s="6">
        <f t="shared" si="79"/>
        <v>0</v>
      </c>
      <c r="V410" s="10"/>
      <c r="W410" s="6">
        <f t="shared" si="75"/>
        <v>0</v>
      </c>
      <c r="X410" s="10"/>
      <c r="Y410" s="6">
        <f t="shared" si="72"/>
        <v>0</v>
      </c>
      <c r="Z410" s="10"/>
      <c r="AA410" s="6">
        <f t="shared" si="73"/>
        <v>0</v>
      </c>
    </row>
    <row r="411" spans="1:27" ht="50.25" customHeight="1">
      <c r="A411" s="7" t="s">
        <v>435</v>
      </c>
      <c r="B411" s="3" t="s">
        <v>436</v>
      </c>
      <c r="C411" s="4"/>
      <c r="D411" s="6">
        <v>0</v>
      </c>
      <c r="E411" s="10">
        <f>E412</f>
        <v>0</v>
      </c>
      <c r="F411" s="6">
        <f t="shared" si="80"/>
        <v>0</v>
      </c>
      <c r="G411" s="10">
        <f>G412</f>
        <v>0</v>
      </c>
      <c r="H411" s="6">
        <f t="shared" si="77"/>
        <v>0</v>
      </c>
      <c r="I411" s="10">
        <f>I412</f>
        <v>0</v>
      </c>
      <c r="J411" s="6">
        <f t="shared" si="74"/>
        <v>0</v>
      </c>
      <c r="K411" s="10">
        <f>K412</f>
        <v>0</v>
      </c>
      <c r="L411" s="6">
        <f t="shared" si="70"/>
        <v>0</v>
      </c>
      <c r="M411" s="10">
        <f>M412</f>
        <v>0</v>
      </c>
      <c r="N411" s="6">
        <f t="shared" si="71"/>
        <v>0</v>
      </c>
      <c r="O411" s="10">
        <f>O412</f>
        <v>0</v>
      </c>
      <c r="P411" s="6">
        <f t="shared" si="69"/>
        <v>0</v>
      </c>
      <c r="Q411" s="6">
        <v>0</v>
      </c>
      <c r="R411" s="10">
        <f>R412</f>
        <v>0</v>
      </c>
      <c r="S411" s="6">
        <f t="shared" si="81"/>
        <v>0</v>
      </c>
      <c r="T411" s="10">
        <f>T412</f>
        <v>0</v>
      </c>
      <c r="U411" s="6">
        <f t="shared" si="79"/>
        <v>0</v>
      </c>
      <c r="V411" s="10">
        <f>V412</f>
        <v>0</v>
      </c>
      <c r="W411" s="6">
        <f t="shared" si="75"/>
        <v>0</v>
      </c>
      <c r="X411" s="10">
        <f>X412</f>
        <v>0</v>
      </c>
      <c r="Y411" s="6">
        <f t="shared" si="72"/>
        <v>0</v>
      </c>
      <c r="Z411" s="10">
        <f>Z412</f>
        <v>0</v>
      </c>
      <c r="AA411" s="6">
        <f t="shared" si="73"/>
        <v>0</v>
      </c>
    </row>
    <row r="412" spans="1:27" ht="50.25" customHeight="1">
      <c r="A412" s="7" t="s">
        <v>437</v>
      </c>
      <c r="B412" s="3" t="s">
        <v>438</v>
      </c>
      <c r="C412" s="4"/>
      <c r="D412" s="6">
        <v>0</v>
      </c>
      <c r="E412" s="10">
        <f>E413</f>
        <v>0</v>
      </c>
      <c r="F412" s="6">
        <f t="shared" si="80"/>
        <v>0</v>
      </c>
      <c r="G412" s="10">
        <f>G413</f>
        <v>0</v>
      </c>
      <c r="H412" s="6">
        <f t="shared" si="77"/>
        <v>0</v>
      </c>
      <c r="I412" s="10">
        <f>I413</f>
        <v>0</v>
      </c>
      <c r="J412" s="6">
        <f t="shared" si="74"/>
        <v>0</v>
      </c>
      <c r="K412" s="10">
        <f>K413</f>
        <v>0</v>
      </c>
      <c r="L412" s="6">
        <f t="shared" si="70"/>
        <v>0</v>
      </c>
      <c r="M412" s="10">
        <f>M413</f>
        <v>0</v>
      </c>
      <c r="N412" s="6">
        <f t="shared" si="71"/>
        <v>0</v>
      </c>
      <c r="O412" s="10">
        <f>O413</f>
        <v>0</v>
      </c>
      <c r="P412" s="6">
        <f t="shared" si="69"/>
        <v>0</v>
      </c>
      <c r="Q412" s="6">
        <v>0</v>
      </c>
      <c r="R412" s="10">
        <f>R413</f>
        <v>0</v>
      </c>
      <c r="S412" s="6">
        <f t="shared" si="81"/>
        <v>0</v>
      </c>
      <c r="T412" s="10">
        <f>T413</f>
        <v>0</v>
      </c>
      <c r="U412" s="6">
        <f t="shared" si="79"/>
        <v>0</v>
      </c>
      <c r="V412" s="10">
        <f>V413</f>
        <v>0</v>
      </c>
      <c r="W412" s="6">
        <f t="shared" si="75"/>
        <v>0</v>
      </c>
      <c r="X412" s="10">
        <f>X413</f>
        <v>0</v>
      </c>
      <c r="Y412" s="6">
        <f t="shared" si="72"/>
        <v>0</v>
      </c>
      <c r="Z412" s="10">
        <f>Z413</f>
        <v>0</v>
      </c>
      <c r="AA412" s="6">
        <f t="shared" si="73"/>
        <v>0</v>
      </c>
    </row>
    <row r="413" spans="1:27" ht="50.25" customHeight="1">
      <c r="A413" s="7" t="s">
        <v>35</v>
      </c>
      <c r="B413" s="3" t="s">
        <v>438</v>
      </c>
      <c r="C413" s="4">
        <v>200</v>
      </c>
      <c r="D413" s="6">
        <v>0</v>
      </c>
      <c r="E413" s="10"/>
      <c r="F413" s="6">
        <f t="shared" si="80"/>
        <v>0</v>
      </c>
      <c r="G413" s="10"/>
      <c r="H413" s="6">
        <f t="shared" si="77"/>
        <v>0</v>
      </c>
      <c r="I413" s="10"/>
      <c r="J413" s="6">
        <f t="shared" si="74"/>
        <v>0</v>
      </c>
      <c r="K413" s="10"/>
      <c r="L413" s="6">
        <f t="shared" si="70"/>
        <v>0</v>
      </c>
      <c r="M413" s="10"/>
      <c r="N413" s="6">
        <f t="shared" si="71"/>
        <v>0</v>
      </c>
      <c r="O413" s="10"/>
      <c r="P413" s="6">
        <f t="shared" ref="P413:P476" si="85">N413+O413</f>
        <v>0</v>
      </c>
      <c r="Q413" s="6">
        <v>0</v>
      </c>
      <c r="R413" s="10"/>
      <c r="S413" s="6">
        <f t="shared" si="81"/>
        <v>0</v>
      </c>
      <c r="T413" s="10"/>
      <c r="U413" s="6">
        <f t="shared" si="79"/>
        <v>0</v>
      </c>
      <c r="V413" s="10"/>
      <c r="W413" s="6">
        <f t="shared" si="75"/>
        <v>0</v>
      </c>
      <c r="X413" s="10"/>
      <c r="Y413" s="6">
        <f t="shared" si="72"/>
        <v>0</v>
      </c>
      <c r="Z413" s="10"/>
      <c r="AA413" s="6">
        <f t="shared" si="73"/>
        <v>0</v>
      </c>
    </row>
    <row r="414" spans="1:27" ht="62.25" hidden="1" customHeight="1">
      <c r="A414" s="18" t="s">
        <v>505</v>
      </c>
      <c r="B414" s="25" t="s">
        <v>500</v>
      </c>
      <c r="C414" s="4"/>
      <c r="D414" s="6">
        <v>0</v>
      </c>
      <c r="E414" s="10">
        <f t="shared" ref="E414:O416" si="86">E415</f>
        <v>0</v>
      </c>
      <c r="F414" s="6">
        <f t="shared" si="80"/>
        <v>0</v>
      </c>
      <c r="G414" s="10">
        <f t="shared" si="86"/>
        <v>0</v>
      </c>
      <c r="H414" s="6">
        <f t="shared" si="77"/>
        <v>0</v>
      </c>
      <c r="I414" s="10">
        <f t="shared" si="86"/>
        <v>0</v>
      </c>
      <c r="J414" s="6">
        <f t="shared" si="74"/>
        <v>0</v>
      </c>
      <c r="K414" s="10">
        <f t="shared" si="86"/>
        <v>0</v>
      </c>
      <c r="L414" s="6">
        <f t="shared" si="70"/>
        <v>0</v>
      </c>
      <c r="M414" s="10">
        <f t="shared" si="86"/>
        <v>0</v>
      </c>
      <c r="N414" s="6">
        <f t="shared" si="71"/>
        <v>0</v>
      </c>
      <c r="O414" s="10">
        <f t="shared" si="86"/>
        <v>0</v>
      </c>
      <c r="P414" s="6">
        <f t="shared" si="85"/>
        <v>0</v>
      </c>
      <c r="Q414" s="6">
        <v>0</v>
      </c>
      <c r="R414" s="10">
        <f t="shared" ref="R414:Z416" si="87">R415</f>
        <v>0</v>
      </c>
      <c r="S414" s="6">
        <f t="shared" si="81"/>
        <v>0</v>
      </c>
      <c r="T414" s="10">
        <f t="shared" si="87"/>
        <v>0</v>
      </c>
      <c r="U414" s="6">
        <f t="shared" si="79"/>
        <v>0</v>
      </c>
      <c r="V414" s="10">
        <f t="shared" si="87"/>
        <v>0</v>
      </c>
      <c r="W414" s="6">
        <f t="shared" si="75"/>
        <v>0</v>
      </c>
      <c r="X414" s="10">
        <f t="shared" si="87"/>
        <v>0</v>
      </c>
      <c r="Y414" s="6">
        <f t="shared" si="72"/>
        <v>0</v>
      </c>
      <c r="Z414" s="10">
        <f t="shared" si="87"/>
        <v>0</v>
      </c>
      <c r="AA414" s="6">
        <f t="shared" si="73"/>
        <v>0</v>
      </c>
    </row>
    <row r="415" spans="1:27" ht="66.75" hidden="1" customHeight="1">
      <c r="A415" s="7" t="s">
        <v>501</v>
      </c>
      <c r="B415" s="3" t="s">
        <v>502</v>
      </c>
      <c r="C415" s="4"/>
      <c r="D415" s="6">
        <v>0</v>
      </c>
      <c r="E415" s="10">
        <f t="shared" si="86"/>
        <v>0</v>
      </c>
      <c r="F415" s="6">
        <f t="shared" si="80"/>
        <v>0</v>
      </c>
      <c r="G415" s="10">
        <f t="shared" si="86"/>
        <v>0</v>
      </c>
      <c r="H415" s="6">
        <f t="shared" si="77"/>
        <v>0</v>
      </c>
      <c r="I415" s="10">
        <f t="shared" si="86"/>
        <v>0</v>
      </c>
      <c r="J415" s="6">
        <f t="shared" si="74"/>
        <v>0</v>
      </c>
      <c r="K415" s="10">
        <f t="shared" si="86"/>
        <v>0</v>
      </c>
      <c r="L415" s="6">
        <f t="shared" si="70"/>
        <v>0</v>
      </c>
      <c r="M415" s="10">
        <f t="shared" si="86"/>
        <v>0</v>
      </c>
      <c r="N415" s="6">
        <f t="shared" si="71"/>
        <v>0</v>
      </c>
      <c r="O415" s="10">
        <f t="shared" si="86"/>
        <v>0</v>
      </c>
      <c r="P415" s="6">
        <f t="shared" si="85"/>
        <v>0</v>
      </c>
      <c r="Q415" s="6">
        <v>0</v>
      </c>
      <c r="R415" s="10">
        <f t="shared" si="87"/>
        <v>0</v>
      </c>
      <c r="S415" s="6">
        <f t="shared" si="81"/>
        <v>0</v>
      </c>
      <c r="T415" s="10">
        <f t="shared" si="87"/>
        <v>0</v>
      </c>
      <c r="U415" s="6">
        <f t="shared" si="79"/>
        <v>0</v>
      </c>
      <c r="V415" s="10">
        <f t="shared" si="87"/>
        <v>0</v>
      </c>
      <c r="W415" s="6">
        <f t="shared" si="75"/>
        <v>0</v>
      </c>
      <c r="X415" s="10">
        <f t="shared" si="87"/>
        <v>0</v>
      </c>
      <c r="Y415" s="6">
        <f t="shared" si="72"/>
        <v>0</v>
      </c>
      <c r="Z415" s="10">
        <f t="shared" si="87"/>
        <v>0</v>
      </c>
      <c r="AA415" s="6">
        <f t="shared" si="73"/>
        <v>0</v>
      </c>
    </row>
    <row r="416" spans="1:27" ht="60" hidden="1" customHeight="1">
      <c r="A416" s="7" t="s">
        <v>503</v>
      </c>
      <c r="B416" s="3" t="s">
        <v>504</v>
      </c>
      <c r="C416" s="4"/>
      <c r="D416" s="6">
        <v>0</v>
      </c>
      <c r="E416" s="10">
        <f t="shared" si="86"/>
        <v>0</v>
      </c>
      <c r="F416" s="6">
        <f t="shared" si="80"/>
        <v>0</v>
      </c>
      <c r="G416" s="10">
        <f t="shared" si="86"/>
        <v>0</v>
      </c>
      <c r="H416" s="6">
        <f t="shared" si="77"/>
        <v>0</v>
      </c>
      <c r="I416" s="10">
        <f t="shared" si="86"/>
        <v>0</v>
      </c>
      <c r="J416" s="6">
        <f t="shared" si="74"/>
        <v>0</v>
      </c>
      <c r="K416" s="10">
        <f t="shared" si="86"/>
        <v>0</v>
      </c>
      <c r="L416" s="6">
        <f t="shared" si="70"/>
        <v>0</v>
      </c>
      <c r="M416" s="10">
        <f t="shared" si="86"/>
        <v>0</v>
      </c>
      <c r="N416" s="6">
        <f t="shared" si="71"/>
        <v>0</v>
      </c>
      <c r="O416" s="10">
        <f t="shared" si="86"/>
        <v>0</v>
      </c>
      <c r="P416" s="6">
        <f t="shared" si="85"/>
        <v>0</v>
      </c>
      <c r="Q416" s="6">
        <v>0</v>
      </c>
      <c r="R416" s="10">
        <f t="shared" si="87"/>
        <v>0</v>
      </c>
      <c r="S416" s="6">
        <f t="shared" si="81"/>
        <v>0</v>
      </c>
      <c r="T416" s="10">
        <f t="shared" si="87"/>
        <v>0</v>
      </c>
      <c r="U416" s="6">
        <f t="shared" si="79"/>
        <v>0</v>
      </c>
      <c r="V416" s="10">
        <f t="shared" si="87"/>
        <v>0</v>
      </c>
      <c r="W416" s="6">
        <f t="shared" si="75"/>
        <v>0</v>
      </c>
      <c r="X416" s="10">
        <f t="shared" si="87"/>
        <v>0</v>
      </c>
      <c r="Y416" s="6">
        <f t="shared" si="72"/>
        <v>0</v>
      </c>
      <c r="Z416" s="10">
        <f t="shared" si="87"/>
        <v>0</v>
      </c>
      <c r="AA416" s="6">
        <f t="shared" si="73"/>
        <v>0</v>
      </c>
    </row>
    <row r="417" spans="1:27" ht="50.25" hidden="1" customHeight="1">
      <c r="A417" s="7" t="s">
        <v>34</v>
      </c>
      <c r="B417" s="3" t="s">
        <v>504</v>
      </c>
      <c r="C417" s="4">
        <v>800</v>
      </c>
      <c r="D417" s="6">
        <v>0</v>
      </c>
      <c r="E417" s="10"/>
      <c r="F417" s="6">
        <f t="shared" si="80"/>
        <v>0</v>
      </c>
      <c r="G417" s="10"/>
      <c r="H417" s="6">
        <f t="shared" si="77"/>
        <v>0</v>
      </c>
      <c r="I417" s="10"/>
      <c r="J417" s="6">
        <f t="shared" si="74"/>
        <v>0</v>
      </c>
      <c r="K417" s="10"/>
      <c r="L417" s="6">
        <f t="shared" si="70"/>
        <v>0</v>
      </c>
      <c r="M417" s="10"/>
      <c r="N417" s="6">
        <f t="shared" si="71"/>
        <v>0</v>
      </c>
      <c r="O417" s="10"/>
      <c r="P417" s="6">
        <f t="shared" si="85"/>
        <v>0</v>
      </c>
      <c r="Q417" s="6">
        <v>0</v>
      </c>
      <c r="R417" s="10"/>
      <c r="S417" s="6">
        <f t="shared" si="81"/>
        <v>0</v>
      </c>
      <c r="T417" s="10"/>
      <c r="U417" s="6">
        <f t="shared" si="79"/>
        <v>0</v>
      </c>
      <c r="V417" s="10"/>
      <c r="W417" s="6">
        <f t="shared" si="75"/>
        <v>0</v>
      </c>
      <c r="X417" s="10"/>
      <c r="Y417" s="6">
        <f t="shared" si="72"/>
        <v>0</v>
      </c>
      <c r="Z417" s="10"/>
      <c r="AA417" s="6">
        <f t="shared" si="73"/>
        <v>0</v>
      </c>
    </row>
    <row r="418" spans="1:27" ht="85.5" customHeight="1">
      <c r="A418" s="8" t="s">
        <v>6</v>
      </c>
      <c r="B418" s="9" t="s">
        <v>43</v>
      </c>
      <c r="C418" s="4"/>
      <c r="D418" s="6">
        <v>984.17172000000005</v>
      </c>
      <c r="E418" s="10">
        <f>E419</f>
        <v>0</v>
      </c>
      <c r="F418" s="6">
        <f t="shared" si="80"/>
        <v>984.17172000000005</v>
      </c>
      <c r="G418" s="10">
        <f>G419</f>
        <v>0</v>
      </c>
      <c r="H418" s="6">
        <f t="shared" si="77"/>
        <v>984.17172000000005</v>
      </c>
      <c r="I418" s="10">
        <f>I419</f>
        <v>0</v>
      </c>
      <c r="J418" s="6">
        <f t="shared" si="74"/>
        <v>984.17172000000005</v>
      </c>
      <c r="K418" s="10">
        <f>K419</f>
        <v>0</v>
      </c>
      <c r="L418" s="6">
        <f t="shared" si="70"/>
        <v>984.17172000000005</v>
      </c>
      <c r="M418" s="10">
        <f>M419</f>
        <v>0</v>
      </c>
      <c r="N418" s="6">
        <f t="shared" si="71"/>
        <v>984.17172000000005</v>
      </c>
      <c r="O418" s="10">
        <f>O419</f>
        <v>0</v>
      </c>
      <c r="P418" s="6">
        <f t="shared" si="85"/>
        <v>984.17172000000005</v>
      </c>
      <c r="Q418" s="6">
        <v>984.17172000000005</v>
      </c>
      <c r="R418" s="10">
        <f>R419</f>
        <v>0</v>
      </c>
      <c r="S418" s="6">
        <f t="shared" si="81"/>
        <v>984.17172000000005</v>
      </c>
      <c r="T418" s="10">
        <f>T419</f>
        <v>0</v>
      </c>
      <c r="U418" s="6">
        <f t="shared" si="79"/>
        <v>984.17172000000005</v>
      </c>
      <c r="V418" s="10">
        <f>V419</f>
        <v>0</v>
      </c>
      <c r="W418" s="6">
        <f t="shared" si="75"/>
        <v>984.17172000000005</v>
      </c>
      <c r="X418" s="10">
        <f>X419</f>
        <v>0</v>
      </c>
      <c r="Y418" s="6">
        <f t="shared" si="72"/>
        <v>984.17172000000005</v>
      </c>
      <c r="Z418" s="10">
        <f>Z419</f>
        <v>0</v>
      </c>
      <c r="AA418" s="6">
        <f t="shared" si="73"/>
        <v>984.17172000000005</v>
      </c>
    </row>
    <row r="419" spans="1:27" ht="63.75" customHeight="1">
      <c r="A419" s="11" t="s">
        <v>470</v>
      </c>
      <c r="B419" s="9" t="s">
        <v>44</v>
      </c>
      <c r="C419" s="4"/>
      <c r="D419" s="6">
        <v>984.17172000000005</v>
      </c>
      <c r="E419" s="10">
        <f>E420+E425</f>
        <v>0</v>
      </c>
      <c r="F419" s="6">
        <f t="shared" si="80"/>
        <v>984.17172000000005</v>
      </c>
      <c r="G419" s="10">
        <f>G420+G425</f>
        <v>0</v>
      </c>
      <c r="H419" s="6">
        <f t="shared" si="77"/>
        <v>984.17172000000005</v>
      </c>
      <c r="I419" s="10">
        <f>I420+I425</f>
        <v>0</v>
      </c>
      <c r="J419" s="6">
        <f t="shared" si="74"/>
        <v>984.17172000000005</v>
      </c>
      <c r="K419" s="10">
        <f>K420+K425</f>
        <v>0</v>
      </c>
      <c r="L419" s="6">
        <f t="shared" si="70"/>
        <v>984.17172000000005</v>
      </c>
      <c r="M419" s="10">
        <f>M420+M425</f>
        <v>0</v>
      </c>
      <c r="N419" s="6">
        <f t="shared" si="71"/>
        <v>984.17172000000005</v>
      </c>
      <c r="O419" s="10">
        <f>O420+O425</f>
        <v>0</v>
      </c>
      <c r="P419" s="6">
        <f t="shared" si="85"/>
        <v>984.17172000000005</v>
      </c>
      <c r="Q419" s="6">
        <v>984.17172000000005</v>
      </c>
      <c r="R419" s="10">
        <f>R420+R425</f>
        <v>0</v>
      </c>
      <c r="S419" s="6">
        <f t="shared" si="81"/>
        <v>984.17172000000005</v>
      </c>
      <c r="T419" s="10">
        <f>T420+T425</f>
        <v>0</v>
      </c>
      <c r="U419" s="6">
        <f t="shared" si="79"/>
        <v>984.17172000000005</v>
      </c>
      <c r="V419" s="10">
        <f>V420+V425</f>
        <v>0</v>
      </c>
      <c r="W419" s="6">
        <f t="shared" si="75"/>
        <v>984.17172000000005</v>
      </c>
      <c r="X419" s="10">
        <f>X420+X425</f>
        <v>0</v>
      </c>
      <c r="Y419" s="6">
        <f t="shared" si="72"/>
        <v>984.17172000000005</v>
      </c>
      <c r="Z419" s="10">
        <f>Z420+Z425</f>
        <v>0</v>
      </c>
      <c r="AA419" s="6">
        <f t="shared" si="73"/>
        <v>984.17172000000005</v>
      </c>
    </row>
    <row r="420" spans="1:27" ht="63" customHeight="1">
      <c r="A420" s="12" t="s">
        <v>471</v>
      </c>
      <c r="B420" s="3" t="s">
        <v>45</v>
      </c>
      <c r="C420" s="4"/>
      <c r="D420" s="6">
        <v>984.17172000000005</v>
      </c>
      <c r="E420" s="10">
        <f>E421+E423</f>
        <v>0</v>
      </c>
      <c r="F420" s="6">
        <f t="shared" si="80"/>
        <v>984.17172000000005</v>
      </c>
      <c r="G420" s="10">
        <f>G421+G423</f>
        <v>0</v>
      </c>
      <c r="H420" s="6">
        <f t="shared" si="77"/>
        <v>984.17172000000005</v>
      </c>
      <c r="I420" s="10">
        <f>I421+I423</f>
        <v>0</v>
      </c>
      <c r="J420" s="6">
        <f t="shared" si="74"/>
        <v>984.17172000000005</v>
      </c>
      <c r="K420" s="10">
        <f>K421+K423</f>
        <v>0</v>
      </c>
      <c r="L420" s="6">
        <f t="shared" si="70"/>
        <v>984.17172000000005</v>
      </c>
      <c r="M420" s="10">
        <f>M421+M423</f>
        <v>0</v>
      </c>
      <c r="N420" s="6">
        <f t="shared" si="71"/>
        <v>984.17172000000005</v>
      </c>
      <c r="O420" s="10">
        <f>O421+O423</f>
        <v>0</v>
      </c>
      <c r="P420" s="6">
        <f t="shared" si="85"/>
        <v>984.17172000000005</v>
      </c>
      <c r="Q420" s="6">
        <v>984.17172000000005</v>
      </c>
      <c r="R420" s="10">
        <f>R421+R423</f>
        <v>0</v>
      </c>
      <c r="S420" s="6">
        <f t="shared" si="81"/>
        <v>984.17172000000005</v>
      </c>
      <c r="T420" s="10">
        <f>T421+T423</f>
        <v>0</v>
      </c>
      <c r="U420" s="6">
        <f t="shared" si="79"/>
        <v>984.17172000000005</v>
      </c>
      <c r="V420" s="10">
        <f>V421+V423</f>
        <v>0</v>
      </c>
      <c r="W420" s="6">
        <f t="shared" si="75"/>
        <v>984.17172000000005</v>
      </c>
      <c r="X420" s="10">
        <f>X421+X423</f>
        <v>0</v>
      </c>
      <c r="Y420" s="6">
        <f t="shared" si="72"/>
        <v>984.17172000000005</v>
      </c>
      <c r="Z420" s="10">
        <f>Z421+Z423</f>
        <v>0</v>
      </c>
      <c r="AA420" s="6">
        <f t="shared" si="73"/>
        <v>984.17172000000005</v>
      </c>
    </row>
    <row r="421" spans="1:27" ht="56.25" customHeight="1">
      <c r="A421" s="12" t="s">
        <v>42</v>
      </c>
      <c r="B421" s="3" t="s">
        <v>46</v>
      </c>
      <c r="C421" s="4"/>
      <c r="D421" s="6">
        <v>50</v>
      </c>
      <c r="E421" s="10">
        <f>E422</f>
        <v>0</v>
      </c>
      <c r="F421" s="6">
        <f t="shared" si="80"/>
        <v>50</v>
      </c>
      <c r="G421" s="10">
        <f>G422</f>
        <v>0</v>
      </c>
      <c r="H421" s="6">
        <f t="shared" si="77"/>
        <v>50</v>
      </c>
      <c r="I421" s="10">
        <f>I422</f>
        <v>0</v>
      </c>
      <c r="J421" s="6">
        <f t="shared" si="74"/>
        <v>50</v>
      </c>
      <c r="K421" s="10">
        <f>K422</f>
        <v>0</v>
      </c>
      <c r="L421" s="6">
        <f t="shared" si="70"/>
        <v>50</v>
      </c>
      <c r="M421" s="10">
        <f>M422</f>
        <v>0</v>
      </c>
      <c r="N421" s="6">
        <f t="shared" si="71"/>
        <v>50</v>
      </c>
      <c r="O421" s="10">
        <f>O422</f>
        <v>0</v>
      </c>
      <c r="P421" s="6">
        <f t="shared" si="85"/>
        <v>50</v>
      </c>
      <c r="Q421" s="6">
        <v>50</v>
      </c>
      <c r="R421" s="10">
        <f>R422</f>
        <v>0</v>
      </c>
      <c r="S421" s="6">
        <f t="shared" si="81"/>
        <v>50</v>
      </c>
      <c r="T421" s="10">
        <f>T422</f>
        <v>0</v>
      </c>
      <c r="U421" s="6">
        <f t="shared" si="79"/>
        <v>50</v>
      </c>
      <c r="V421" s="10">
        <f>V422</f>
        <v>0</v>
      </c>
      <c r="W421" s="6">
        <f t="shared" si="75"/>
        <v>50</v>
      </c>
      <c r="X421" s="10">
        <f>X422</f>
        <v>0</v>
      </c>
      <c r="Y421" s="6">
        <f t="shared" si="72"/>
        <v>50</v>
      </c>
      <c r="Z421" s="10">
        <f>Z422</f>
        <v>0</v>
      </c>
      <c r="AA421" s="6">
        <f t="shared" si="73"/>
        <v>50</v>
      </c>
    </row>
    <row r="422" spans="1:27" ht="42" customHeight="1">
      <c r="A422" s="1" t="s">
        <v>34</v>
      </c>
      <c r="B422" s="3" t="s">
        <v>46</v>
      </c>
      <c r="C422" s="4">
        <v>800</v>
      </c>
      <c r="D422" s="6">
        <v>50</v>
      </c>
      <c r="E422" s="10"/>
      <c r="F422" s="6">
        <f t="shared" si="80"/>
        <v>50</v>
      </c>
      <c r="G422" s="10"/>
      <c r="H422" s="6">
        <f t="shared" si="77"/>
        <v>50</v>
      </c>
      <c r="I422" s="10"/>
      <c r="J422" s="6">
        <f t="shared" si="74"/>
        <v>50</v>
      </c>
      <c r="K422" s="10"/>
      <c r="L422" s="6">
        <f t="shared" si="70"/>
        <v>50</v>
      </c>
      <c r="M422" s="10"/>
      <c r="N422" s="6">
        <f t="shared" ref="N422:N485" si="88">L422+M422</f>
        <v>50</v>
      </c>
      <c r="O422" s="10"/>
      <c r="P422" s="6">
        <f t="shared" si="85"/>
        <v>50</v>
      </c>
      <c r="Q422" s="6">
        <v>50</v>
      </c>
      <c r="R422" s="10"/>
      <c r="S422" s="6">
        <f t="shared" si="81"/>
        <v>50</v>
      </c>
      <c r="T422" s="10"/>
      <c r="U422" s="6">
        <f t="shared" si="79"/>
        <v>50</v>
      </c>
      <c r="V422" s="10"/>
      <c r="W422" s="6">
        <f t="shared" si="75"/>
        <v>50</v>
      </c>
      <c r="X422" s="10"/>
      <c r="Y422" s="6">
        <f t="shared" si="72"/>
        <v>50</v>
      </c>
      <c r="Z422" s="10"/>
      <c r="AA422" s="6">
        <f t="shared" ref="AA422:AA485" si="89">Y422+Z422</f>
        <v>50</v>
      </c>
    </row>
    <row r="423" spans="1:27" ht="39.75" customHeight="1">
      <c r="A423" s="7" t="s">
        <v>558</v>
      </c>
      <c r="B423" s="3" t="s">
        <v>559</v>
      </c>
      <c r="C423" s="4"/>
      <c r="D423" s="6">
        <v>934.17172000000005</v>
      </c>
      <c r="E423" s="10">
        <f>E424</f>
        <v>0</v>
      </c>
      <c r="F423" s="6">
        <f t="shared" si="80"/>
        <v>934.17172000000005</v>
      </c>
      <c r="G423" s="10">
        <f>G424</f>
        <v>0</v>
      </c>
      <c r="H423" s="6">
        <f t="shared" si="77"/>
        <v>934.17172000000005</v>
      </c>
      <c r="I423" s="10">
        <f>I424</f>
        <v>0</v>
      </c>
      <c r="J423" s="6">
        <f t="shared" si="74"/>
        <v>934.17172000000005</v>
      </c>
      <c r="K423" s="10">
        <f>K424</f>
        <v>0</v>
      </c>
      <c r="L423" s="6">
        <f t="shared" si="70"/>
        <v>934.17172000000005</v>
      </c>
      <c r="M423" s="10">
        <f>M424</f>
        <v>0</v>
      </c>
      <c r="N423" s="6">
        <f t="shared" si="88"/>
        <v>934.17172000000005</v>
      </c>
      <c r="O423" s="10">
        <f>O424</f>
        <v>0</v>
      </c>
      <c r="P423" s="6">
        <f t="shared" si="85"/>
        <v>934.17172000000005</v>
      </c>
      <c r="Q423" s="6">
        <v>934.17172000000005</v>
      </c>
      <c r="R423" s="10">
        <f>R424</f>
        <v>0</v>
      </c>
      <c r="S423" s="6">
        <f t="shared" si="81"/>
        <v>934.17172000000005</v>
      </c>
      <c r="T423" s="10">
        <f>T424</f>
        <v>0</v>
      </c>
      <c r="U423" s="6">
        <f t="shared" si="79"/>
        <v>934.17172000000005</v>
      </c>
      <c r="V423" s="10">
        <f>V424</f>
        <v>0</v>
      </c>
      <c r="W423" s="6">
        <f t="shared" si="75"/>
        <v>934.17172000000005</v>
      </c>
      <c r="X423" s="10">
        <f>X424</f>
        <v>0</v>
      </c>
      <c r="Y423" s="6">
        <f t="shared" si="72"/>
        <v>934.17172000000005</v>
      </c>
      <c r="Z423" s="10">
        <f>Z424</f>
        <v>0</v>
      </c>
      <c r="AA423" s="6">
        <f t="shared" si="89"/>
        <v>934.17172000000005</v>
      </c>
    </row>
    <row r="424" spans="1:27" ht="42" customHeight="1">
      <c r="A424" s="7" t="s">
        <v>34</v>
      </c>
      <c r="B424" s="3" t="s">
        <v>559</v>
      </c>
      <c r="C424" s="4">
        <v>800</v>
      </c>
      <c r="D424" s="6">
        <v>934.17172000000005</v>
      </c>
      <c r="E424" s="10"/>
      <c r="F424" s="6">
        <f t="shared" si="80"/>
        <v>934.17172000000005</v>
      </c>
      <c r="G424" s="10"/>
      <c r="H424" s="6">
        <f t="shared" si="77"/>
        <v>934.17172000000005</v>
      </c>
      <c r="I424" s="10"/>
      <c r="J424" s="6">
        <f t="shared" si="74"/>
        <v>934.17172000000005</v>
      </c>
      <c r="K424" s="10"/>
      <c r="L424" s="6">
        <f t="shared" ref="L424:L491" si="90">J424+K424</f>
        <v>934.17172000000005</v>
      </c>
      <c r="M424" s="10"/>
      <c r="N424" s="6">
        <f t="shared" si="88"/>
        <v>934.17172000000005</v>
      </c>
      <c r="O424" s="10"/>
      <c r="P424" s="6">
        <f t="shared" si="85"/>
        <v>934.17172000000005</v>
      </c>
      <c r="Q424" s="6">
        <v>934.17172000000005</v>
      </c>
      <c r="R424" s="10"/>
      <c r="S424" s="6">
        <f t="shared" si="81"/>
        <v>934.17172000000005</v>
      </c>
      <c r="T424" s="10"/>
      <c r="U424" s="6">
        <f t="shared" si="79"/>
        <v>934.17172000000005</v>
      </c>
      <c r="V424" s="10"/>
      <c r="W424" s="6">
        <f t="shared" si="75"/>
        <v>934.17172000000005</v>
      </c>
      <c r="X424" s="10"/>
      <c r="Y424" s="6">
        <f t="shared" si="72"/>
        <v>934.17172000000005</v>
      </c>
      <c r="Z424" s="10"/>
      <c r="AA424" s="6">
        <f t="shared" si="89"/>
        <v>934.17172000000005</v>
      </c>
    </row>
    <row r="425" spans="1:27" ht="51.75" customHeight="1">
      <c r="A425" s="7" t="s">
        <v>496</v>
      </c>
      <c r="B425" s="3" t="s">
        <v>497</v>
      </c>
      <c r="C425" s="4"/>
      <c r="D425" s="6">
        <v>0</v>
      </c>
      <c r="E425" s="10">
        <f>E426</f>
        <v>0</v>
      </c>
      <c r="F425" s="6">
        <f t="shared" si="80"/>
        <v>0</v>
      </c>
      <c r="G425" s="10">
        <f>G426</f>
        <v>0</v>
      </c>
      <c r="H425" s="6">
        <f t="shared" si="77"/>
        <v>0</v>
      </c>
      <c r="I425" s="10">
        <f>I426</f>
        <v>0</v>
      </c>
      <c r="J425" s="6">
        <f t="shared" si="74"/>
        <v>0</v>
      </c>
      <c r="K425" s="10">
        <f>K426</f>
        <v>0</v>
      </c>
      <c r="L425" s="6">
        <f t="shared" si="90"/>
        <v>0</v>
      </c>
      <c r="M425" s="10">
        <f>M426</f>
        <v>0</v>
      </c>
      <c r="N425" s="6">
        <f t="shared" si="88"/>
        <v>0</v>
      </c>
      <c r="O425" s="10">
        <f>O426</f>
        <v>0</v>
      </c>
      <c r="P425" s="6">
        <f t="shared" si="85"/>
        <v>0</v>
      </c>
      <c r="Q425" s="6">
        <v>0</v>
      </c>
      <c r="R425" s="10">
        <f>R426</f>
        <v>0</v>
      </c>
      <c r="S425" s="6">
        <f t="shared" si="81"/>
        <v>0</v>
      </c>
      <c r="T425" s="10">
        <f>T426</f>
        <v>0</v>
      </c>
      <c r="U425" s="6">
        <f t="shared" si="79"/>
        <v>0</v>
      </c>
      <c r="V425" s="10">
        <f>V426</f>
        <v>0</v>
      </c>
      <c r="W425" s="6">
        <f t="shared" si="75"/>
        <v>0</v>
      </c>
      <c r="X425" s="10">
        <f>X426</f>
        <v>0</v>
      </c>
      <c r="Y425" s="6">
        <f t="shared" si="72"/>
        <v>0</v>
      </c>
      <c r="Z425" s="10">
        <f>Z426</f>
        <v>0</v>
      </c>
      <c r="AA425" s="6">
        <f t="shared" si="89"/>
        <v>0</v>
      </c>
    </row>
    <row r="426" spans="1:27" ht="52.5" customHeight="1">
      <c r="A426" s="7" t="s">
        <v>498</v>
      </c>
      <c r="B426" s="3" t="s">
        <v>499</v>
      </c>
      <c r="C426" s="4"/>
      <c r="D426" s="6">
        <v>0</v>
      </c>
      <c r="E426" s="10">
        <f>E427</f>
        <v>0</v>
      </c>
      <c r="F426" s="6">
        <f t="shared" si="80"/>
        <v>0</v>
      </c>
      <c r="G426" s="10">
        <f>G427</f>
        <v>0</v>
      </c>
      <c r="H426" s="6">
        <f t="shared" si="77"/>
        <v>0</v>
      </c>
      <c r="I426" s="10">
        <f>I427</f>
        <v>0</v>
      </c>
      <c r="J426" s="6">
        <f t="shared" si="74"/>
        <v>0</v>
      </c>
      <c r="K426" s="10">
        <f>K427</f>
        <v>0</v>
      </c>
      <c r="L426" s="6">
        <f t="shared" si="90"/>
        <v>0</v>
      </c>
      <c r="M426" s="10">
        <f>M427</f>
        <v>0</v>
      </c>
      <c r="N426" s="6">
        <f t="shared" si="88"/>
        <v>0</v>
      </c>
      <c r="O426" s="10">
        <f>O427</f>
        <v>0</v>
      </c>
      <c r="P426" s="6">
        <f t="shared" si="85"/>
        <v>0</v>
      </c>
      <c r="Q426" s="6">
        <v>0</v>
      </c>
      <c r="R426" s="10">
        <f>R427</f>
        <v>0</v>
      </c>
      <c r="S426" s="6">
        <f t="shared" si="81"/>
        <v>0</v>
      </c>
      <c r="T426" s="10">
        <f>T427</f>
        <v>0</v>
      </c>
      <c r="U426" s="6">
        <f t="shared" si="79"/>
        <v>0</v>
      </c>
      <c r="V426" s="10">
        <f>V427</f>
        <v>0</v>
      </c>
      <c r="W426" s="6">
        <f t="shared" si="75"/>
        <v>0</v>
      </c>
      <c r="X426" s="10">
        <f>X427</f>
        <v>0</v>
      </c>
      <c r="Y426" s="6">
        <f t="shared" si="72"/>
        <v>0</v>
      </c>
      <c r="Z426" s="10">
        <f>Z427</f>
        <v>0</v>
      </c>
      <c r="AA426" s="6">
        <f t="shared" si="89"/>
        <v>0</v>
      </c>
    </row>
    <row r="427" spans="1:27" ht="42" customHeight="1">
      <c r="A427" s="7" t="s">
        <v>34</v>
      </c>
      <c r="B427" s="3" t="s">
        <v>499</v>
      </c>
      <c r="C427" s="4">
        <v>800</v>
      </c>
      <c r="D427" s="6">
        <v>0</v>
      </c>
      <c r="E427" s="10"/>
      <c r="F427" s="6">
        <f t="shared" si="80"/>
        <v>0</v>
      </c>
      <c r="G427" s="10"/>
      <c r="H427" s="6">
        <f t="shared" si="77"/>
        <v>0</v>
      </c>
      <c r="I427" s="10"/>
      <c r="J427" s="6">
        <f t="shared" si="74"/>
        <v>0</v>
      </c>
      <c r="K427" s="10"/>
      <c r="L427" s="6">
        <f t="shared" si="90"/>
        <v>0</v>
      </c>
      <c r="M427" s="10"/>
      <c r="N427" s="6">
        <f t="shared" si="88"/>
        <v>0</v>
      </c>
      <c r="O427" s="10"/>
      <c r="P427" s="6">
        <f t="shared" si="85"/>
        <v>0</v>
      </c>
      <c r="Q427" s="6">
        <v>0</v>
      </c>
      <c r="R427" s="10"/>
      <c r="S427" s="6">
        <f t="shared" si="81"/>
        <v>0</v>
      </c>
      <c r="T427" s="10"/>
      <c r="U427" s="6">
        <f t="shared" si="79"/>
        <v>0</v>
      </c>
      <c r="V427" s="10"/>
      <c r="W427" s="6">
        <f t="shared" si="75"/>
        <v>0</v>
      </c>
      <c r="X427" s="10"/>
      <c r="Y427" s="6">
        <f t="shared" ref="Y427:Y494" si="91">W427+X427</f>
        <v>0</v>
      </c>
      <c r="Z427" s="10"/>
      <c r="AA427" s="6">
        <f t="shared" si="89"/>
        <v>0</v>
      </c>
    </row>
    <row r="428" spans="1:27" ht="87" customHeight="1">
      <c r="A428" s="8" t="s">
        <v>7</v>
      </c>
      <c r="B428" s="9" t="s">
        <v>343</v>
      </c>
      <c r="C428" s="4"/>
      <c r="D428" s="6">
        <v>2177.1385</v>
      </c>
      <c r="E428" s="10">
        <f>E429+E439</f>
        <v>0</v>
      </c>
      <c r="F428" s="6">
        <f t="shared" si="80"/>
        <v>2177.1385</v>
      </c>
      <c r="G428" s="10">
        <f>G429+G439</f>
        <v>0</v>
      </c>
      <c r="H428" s="6">
        <f t="shared" si="77"/>
        <v>2177.1385</v>
      </c>
      <c r="I428" s="10">
        <f>I429+I439</f>
        <v>0</v>
      </c>
      <c r="J428" s="6">
        <f t="shared" si="74"/>
        <v>2177.1385</v>
      </c>
      <c r="K428" s="10">
        <f>K429+K439+K435</f>
        <v>0</v>
      </c>
      <c r="L428" s="6">
        <f t="shared" si="90"/>
        <v>2177.1385</v>
      </c>
      <c r="M428" s="10">
        <f>M429+M439+M435</f>
        <v>0</v>
      </c>
      <c r="N428" s="6">
        <f t="shared" si="88"/>
        <v>2177.1385</v>
      </c>
      <c r="O428" s="10">
        <f>O429+O439+O435</f>
        <v>0</v>
      </c>
      <c r="P428" s="6">
        <f t="shared" si="85"/>
        <v>2177.1385</v>
      </c>
      <c r="Q428" s="6">
        <v>2177.1385</v>
      </c>
      <c r="R428" s="10">
        <f>R429+R439</f>
        <v>0</v>
      </c>
      <c r="S428" s="6">
        <f t="shared" si="81"/>
        <v>2177.1385</v>
      </c>
      <c r="T428" s="10">
        <f>T429+T439</f>
        <v>0</v>
      </c>
      <c r="U428" s="6">
        <f t="shared" si="79"/>
        <v>2177.1385</v>
      </c>
      <c r="V428" s="10">
        <f>V429+V439</f>
        <v>0</v>
      </c>
      <c r="W428" s="6">
        <f t="shared" si="75"/>
        <v>2177.1385</v>
      </c>
      <c r="X428" s="10">
        <f>X429+X439+X435</f>
        <v>0</v>
      </c>
      <c r="Y428" s="6">
        <f t="shared" si="91"/>
        <v>2177.1385</v>
      </c>
      <c r="Z428" s="10">
        <f>Z429+Z439+Z435</f>
        <v>0</v>
      </c>
      <c r="AA428" s="6">
        <f t="shared" si="89"/>
        <v>2177.1385</v>
      </c>
    </row>
    <row r="429" spans="1:27" ht="60" customHeight="1">
      <c r="A429" s="11" t="s">
        <v>342</v>
      </c>
      <c r="B429" s="9" t="s">
        <v>31</v>
      </c>
      <c r="C429" s="4"/>
      <c r="D429" s="6">
        <v>1677.1385</v>
      </c>
      <c r="E429" s="10">
        <f>E430</f>
        <v>0</v>
      </c>
      <c r="F429" s="6">
        <f t="shared" si="80"/>
        <v>1677.1385</v>
      </c>
      <c r="G429" s="10">
        <f>G430</f>
        <v>0</v>
      </c>
      <c r="H429" s="6">
        <f t="shared" si="77"/>
        <v>1677.1385</v>
      </c>
      <c r="I429" s="10">
        <f>I430</f>
        <v>0</v>
      </c>
      <c r="J429" s="6">
        <f t="shared" si="74"/>
        <v>1677.1385</v>
      </c>
      <c r="K429" s="10">
        <f>K430</f>
        <v>0</v>
      </c>
      <c r="L429" s="6">
        <f t="shared" si="90"/>
        <v>1677.1385</v>
      </c>
      <c r="M429" s="10">
        <f>M430</f>
        <v>0</v>
      </c>
      <c r="N429" s="6">
        <f t="shared" si="88"/>
        <v>1677.1385</v>
      </c>
      <c r="O429" s="10">
        <f>O430</f>
        <v>0</v>
      </c>
      <c r="P429" s="6">
        <f t="shared" si="85"/>
        <v>1677.1385</v>
      </c>
      <c r="Q429" s="6">
        <v>1677.1385</v>
      </c>
      <c r="R429" s="10">
        <f>R430</f>
        <v>0</v>
      </c>
      <c r="S429" s="6">
        <f t="shared" si="81"/>
        <v>1677.1385</v>
      </c>
      <c r="T429" s="10">
        <f>T430</f>
        <v>0</v>
      </c>
      <c r="U429" s="6">
        <f t="shared" si="79"/>
        <v>1677.1385</v>
      </c>
      <c r="V429" s="10">
        <f>V430</f>
        <v>0</v>
      </c>
      <c r="W429" s="6">
        <f t="shared" si="75"/>
        <v>1677.1385</v>
      </c>
      <c r="X429" s="10">
        <f>X430</f>
        <v>0</v>
      </c>
      <c r="Y429" s="6">
        <f t="shared" si="91"/>
        <v>1677.1385</v>
      </c>
      <c r="Z429" s="10">
        <f>Z430</f>
        <v>0</v>
      </c>
      <c r="AA429" s="6">
        <f t="shared" si="89"/>
        <v>1677.1385</v>
      </c>
    </row>
    <row r="430" spans="1:27" ht="54.75" customHeight="1">
      <c r="A430" s="1" t="s">
        <v>340</v>
      </c>
      <c r="B430" s="3" t="s">
        <v>32</v>
      </c>
      <c r="C430" s="4"/>
      <c r="D430" s="6">
        <v>1677.1385</v>
      </c>
      <c r="E430" s="10">
        <f>E431</f>
        <v>0</v>
      </c>
      <c r="F430" s="6">
        <f t="shared" si="80"/>
        <v>1677.1385</v>
      </c>
      <c r="G430" s="10">
        <f>G431</f>
        <v>0</v>
      </c>
      <c r="H430" s="6">
        <f t="shared" si="77"/>
        <v>1677.1385</v>
      </c>
      <c r="I430" s="10">
        <f>I431</f>
        <v>0</v>
      </c>
      <c r="J430" s="6">
        <f t="shared" si="74"/>
        <v>1677.1385</v>
      </c>
      <c r="K430" s="10">
        <f>K431</f>
        <v>0</v>
      </c>
      <c r="L430" s="6">
        <f t="shared" si="90"/>
        <v>1677.1385</v>
      </c>
      <c r="M430" s="10">
        <f>M431</f>
        <v>0</v>
      </c>
      <c r="N430" s="6">
        <f t="shared" si="88"/>
        <v>1677.1385</v>
      </c>
      <c r="O430" s="10">
        <f>O431</f>
        <v>0</v>
      </c>
      <c r="P430" s="6">
        <f t="shared" si="85"/>
        <v>1677.1385</v>
      </c>
      <c r="Q430" s="6">
        <v>1677.1385</v>
      </c>
      <c r="R430" s="10">
        <f>R431</f>
        <v>0</v>
      </c>
      <c r="S430" s="6">
        <f t="shared" si="81"/>
        <v>1677.1385</v>
      </c>
      <c r="T430" s="10">
        <f>T431</f>
        <v>0</v>
      </c>
      <c r="U430" s="6">
        <f t="shared" si="79"/>
        <v>1677.1385</v>
      </c>
      <c r="V430" s="10">
        <f>V431</f>
        <v>0</v>
      </c>
      <c r="W430" s="6">
        <f t="shared" si="75"/>
        <v>1677.1385</v>
      </c>
      <c r="X430" s="10">
        <f>X431</f>
        <v>0</v>
      </c>
      <c r="Y430" s="6">
        <f t="shared" si="91"/>
        <v>1677.1385</v>
      </c>
      <c r="Z430" s="10">
        <f>Z431</f>
        <v>0</v>
      </c>
      <c r="AA430" s="6">
        <f t="shared" si="89"/>
        <v>1677.1385</v>
      </c>
    </row>
    <row r="431" spans="1:27" ht="50.25" customHeight="1">
      <c r="A431" s="1" t="s">
        <v>341</v>
      </c>
      <c r="B431" s="3" t="s">
        <v>33</v>
      </c>
      <c r="C431" s="4"/>
      <c r="D431" s="6">
        <v>1677.1385</v>
      </c>
      <c r="E431" s="10">
        <f>E432+E433+E434</f>
        <v>0</v>
      </c>
      <c r="F431" s="6">
        <f t="shared" si="80"/>
        <v>1677.1385</v>
      </c>
      <c r="G431" s="10">
        <f>G432+G433+G434</f>
        <v>0</v>
      </c>
      <c r="H431" s="6">
        <f t="shared" si="77"/>
        <v>1677.1385</v>
      </c>
      <c r="I431" s="10">
        <f>I432+I433+I434</f>
        <v>0</v>
      </c>
      <c r="J431" s="6">
        <f t="shared" si="74"/>
        <v>1677.1385</v>
      </c>
      <c r="K431" s="10">
        <f>K432+K433+K434</f>
        <v>0</v>
      </c>
      <c r="L431" s="6">
        <f t="shared" si="90"/>
        <v>1677.1385</v>
      </c>
      <c r="M431" s="10">
        <f>M432+M433+M434</f>
        <v>0</v>
      </c>
      <c r="N431" s="6">
        <f t="shared" si="88"/>
        <v>1677.1385</v>
      </c>
      <c r="O431" s="10">
        <f>O432+O433+O434</f>
        <v>0</v>
      </c>
      <c r="P431" s="6">
        <f t="shared" si="85"/>
        <v>1677.1385</v>
      </c>
      <c r="Q431" s="6">
        <v>1677.1385</v>
      </c>
      <c r="R431" s="10">
        <f>R432+R433+R434</f>
        <v>0</v>
      </c>
      <c r="S431" s="6">
        <f t="shared" si="81"/>
        <v>1677.1385</v>
      </c>
      <c r="T431" s="10">
        <f>T432+T433+T434</f>
        <v>0</v>
      </c>
      <c r="U431" s="6">
        <f t="shared" si="79"/>
        <v>1677.1385</v>
      </c>
      <c r="V431" s="10">
        <f>V432+V433+V434</f>
        <v>0</v>
      </c>
      <c r="W431" s="6">
        <f t="shared" si="75"/>
        <v>1677.1385</v>
      </c>
      <c r="X431" s="10">
        <f>X432+X433+X434</f>
        <v>0</v>
      </c>
      <c r="Y431" s="6">
        <f t="shared" si="91"/>
        <v>1677.1385</v>
      </c>
      <c r="Z431" s="10">
        <f>Z432+Z433+Z434</f>
        <v>0</v>
      </c>
      <c r="AA431" s="6">
        <f t="shared" si="89"/>
        <v>1677.1385</v>
      </c>
    </row>
    <row r="432" spans="1:27" ht="84.75" customHeight="1">
      <c r="A432" s="1" t="s">
        <v>110</v>
      </c>
      <c r="B432" s="3" t="s">
        <v>33</v>
      </c>
      <c r="C432" s="4">
        <v>100</v>
      </c>
      <c r="D432" s="6">
        <v>1208.7235000000001</v>
      </c>
      <c r="E432" s="10"/>
      <c r="F432" s="6">
        <f t="shared" si="80"/>
        <v>1208.7235000000001</v>
      </c>
      <c r="G432" s="10"/>
      <c r="H432" s="6">
        <f t="shared" si="77"/>
        <v>1208.7235000000001</v>
      </c>
      <c r="I432" s="10"/>
      <c r="J432" s="6">
        <f t="shared" si="74"/>
        <v>1208.7235000000001</v>
      </c>
      <c r="K432" s="10"/>
      <c r="L432" s="6">
        <f t="shared" si="90"/>
        <v>1208.7235000000001</v>
      </c>
      <c r="M432" s="10"/>
      <c r="N432" s="6">
        <f t="shared" si="88"/>
        <v>1208.7235000000001</v>
      </c>
      <c r="O432" s="10"/>
      <c r="P432" s="6">
        <f t="shared" si="85"/>
        <v>1208.7235000000001</v>
      </c>
      <c r="Q432" s="6">
        <v>1208.7235000000001</v>
      </c>
      <c r="R432" s="10"/>
      <c r="S432" s="6">
        <f t="shared" si="81"/>
        <v>1208.7235000000001</v>
      </c>
      <c r="T432" s="10"/>
      <c r="U432" s="6">
        <f t="shared" si="79"/>
        <v>1208.7235000000001</v>
      </c>
      <c r="V432" s="10"/>
      <c r="W432" s="6">
        <f t="shared" si="75"/>
        <v>1208.7235000000001</v>
      </c>
      <c r="X432" s="10"/>
      <c r="Y432" s="6">
        <f t="shared" si="91"/>
        <v>1208.7235000000001</v>
      </c>
      <c r="Z432" s="10"/>
      <c r="AA432" s="6">
        <f t="shared" si="89"/>
        <v>1208.7235000000001</v>
      </c>
    </row>
    <row r="433" spans="1:27" ht="46.5" customHeight="1">
      <c r="A433" s="1" t="s">
        <v>35</v>
      </c>
      <c r="B433" s="3" t="s">
        <v>33</v>
      </c>
      <c r="C433" s="4">
        <v>200</v>
      </c>
      <c r="D433" s="6">
        <v>468.31500000000005</v>
      </c>
      <c r="E433" s="10"/>
      <c r="F433" s="6">
        <f t="shared" si="80"/>
        <v>468.31500000000005</v>
      </c>
      <c r="G433" s="10"/>
      <c r="H433" s="6">
        <f t="shared" si="77"/>
        <v>468.31500000000005</v>
      </c>
      <c r="I433" s="10"/>
      <c r="J433" s="6">
        <f t="shared" ref="J433:J498" si="92">H433+I433</f>
        <v>468.31500000000005</v>
      </c>
      <c r="K433" s="10"/>
      <c r="L433" s="6">
        <f t="shared" si="90"/>
        <v>468.31500000000005</v>
      </c>
      <c r="M433" s="10"/>
      <c r="N433" s="6">
        <f t="shared" si="88"/>
        <v>468.31500000000005</v>
      </c>
      <c r="O433" s="10"/>
      <c r="P433" s="6">
        <f t="shared" si="85"/>
        <v>468.31500000000005</v>
      </c>
      <c r="Q433" s="6">
        <v>468.31500000000005</v>
      </c>
      <c r="R433" s="10"/>
      <c r="S433" s="6">
        <f t="shared" si="81"/>
        <v>468.31500000000005</v>
      </c>
      <c r="T433" s="10"/>
      <c r="U433" s="6">
        <f t="shared" si="79"/>
        <v>468.31500000000005</v>
      </c>
      <c r="V433" s="10"/>
      <c r="W433" s="6">
        <f t="shared" ref="W433:W498" si="93">U433+V433</f>
        <v>468.31500000000005</v>
      </c>
      <c r="X433" s="10"/>
      <c r="Y433" s="6">
        <f t="shared" si="91"/>
        <v>468.31500000000005</v>
      </c>
      <c r="Z433" s="10"/>
      <c r="AA433" s="6">
        <f t="shared" si="89"/>
        <v>468.31500000000005</v>
      </c>
    </row>
    <row r="434" spans="1:27" ht="37.5" customHeight="1">
      <c r="A434" s="1" t="s">
        <v>34</v>
      </c>
      <c r="B434" s="3" t="s">
        <v>33</v>
      </c>
      <c r="C434" s="4">
        <v>800</v>
      </c>
      <c r="D434" s="6">
        <v>0.10000000000000009</v>
      </c>
      <c r="E434" s="10"/>
      <c r="F434" s="6">
        <f t="shared" si="80"/>
        <v>0.10000000000000009</v>
      </c>
      <c r="G434" s="10"/>
      <c r="H434" s="6">
        <f t="shared" si="77"/>
        <v>0.10000000000000009</v>
      </c>
      <c r="I434" s="10"/>
      <c r="J434" s="6">
        <f t="shared" si="92"/>
        <v>0.10000000000000009</v>
      </c>
      <c r="K434" s="10"/>
      <c r="L434" s="6">
        <f t="shared" si="90"/>
        <v>0.10000000000000009</v>
      </c>
      <c r="M434" s="10"/>
      <c r="N434" s="6">
        <f t="shared" si="88"/>
        <v>0.10000000000000009</v>
      </c>
      <c r="O434" s="10"/>
      <c r="P434" s="6">
        <f t="shared" si="85"/>
        <v>0.10000000000000009</v>
      </c>
      <c r="Q434" s="6">
        <v>0.10000000000000009</v>
      </c>
      <c r="R434" s="10"/>
      <c r="S434" s="6">
        <f t="shared" si="81"/>
        <v>0.10000000000000009</v>
      </c>
      <c r="T434" s="10"/>
      <c r="U434" s="6">
        <f t="shared" si="79"/>
        <v>0.10000000000000009</v>
      </c>
      <c r="V434" s="10"/>
      <c r="W434" s="6">
        <f t="shared" si="93"/>
        <v>0.10000000000000009</v>
      </c>
      <c r="X434" s="10"/>
      <c r="Y434" s="6">
        <f t="shared" si="91"/>
        <v>0.10000000000000009</v>
      </c>
      <c r="Z434" s="10"/>
      <c r="AA434" s="6">
        <f t="shared" si="89"/>
        <v>0.10000000000000009</v>
      </c>
    </row>
    <row r="435" spans="1:27" ht="59.25" customHeight="1">
      <c r="A435" s="11" t="s">
        <v>616</v>
      </c>
      <c r="B435" s="9" t="s">
        <v>617</v>
      </c>
      <c r="C435" s="4"/>
      <c r="D435" s="6"/>
      <c r="E435" s="10"/>
      <c r="F435" s="6"/>
      <c r="G435" s="10"/>
      <c r="H435" s="6"/>
      <c r="I435" s="10"/>
      <c r="J435" s="6">
        <f t="shared" si="92"/>
        <v>0</v>
      </c>
      <c r="K435" s="10">
        <f>K436</f>
        <v>0</v>
      </c>
      <c r="L435" s="6">
        <f t="shared" si="90"/>
        <v>0</v>
      </c>
      <c r="M435" s="10">
        <f>M436</f>
        <v>0</v>
      </c>
      <c r="N435" s="6">
        <f t="shared" si="88"/>
        <v>0</v>
      </c>
      <c r="O435" s="10">
        <f>O436</f>
        <v>0</v>
      </c>
      <c r="P435" s="6">
        <f t="shared" si="85"/>
        <v>0</v>
      </c>
      <c r="Q435" s="6"/>
      <c r="R435" s="10"/>
      <c r="S435" s="6"/>
      <c r="T435" s="10"/>
      <c r="U435" s="6"/>
      <c r="V435" s="10"/>
      <c r="W435" s="6">
        <f t="shared" si="93"/>
        <v>0</v>
      </c>
      <c r="X435" s="10">
        <f>X436</f>
        <v>0</v>
      </c>
      <c r="Y435" s="6">
        <f t="shared" si="91"/>
        <v>0</v>
      </c>
      <c r="Z435" s="10">
        <f>Z436</f>
        <v>0</v>
      </c>
      <c r="AA435" s="6">
        <f t="shared" si="89"/>
        <v>0</v>
      </c>
    </row>
    <row r="436" spans="1:27" ht="43.5" customHeight="1">
      <c r="A436" s="1" t="s">
        <v>618</v>
      </c>
      <c r="B436" s="3" t="s">
        <v>619</v>
      </c>
      <c r="C436" s="4"/>
      <c r="D436" s="6"/>
      <c r="E436" s="10"/>
      <c r="F436" s="6"/>
      <c r="G436" s="10"/>
      <c r="H436" s="6"/>
      <c r="I436" s="10"/>
      <c r="J436" s="6">
        <f t="shared" si="92"/>
        <v>0</v>
      </c>
      <c r="K436" s="10">
        <f>K437</f>
        <v>0</v>
      </c>
      <c r="L436" s="6">
        <f t="shared" si="90"/>
        <v>0</v>
      </c>
      <c r="M436" s="10">
        <f>M437</f>
        <v>0</v>
      </c>
      <c r="N436" s="6">
        <f t="shared" si="88"/>
        <v>0</v>
      </c>
      <c r="O436" s="10">
        <f>O437</f>
        <v>0</v>
      </c>
      <c r="P436" s="6">
        <f t="shared" si="85"/>
        <v>0</v>
      </c>
      <c r="Q436" s="6"/>
      <c r="R436" s="10"/>
      <c r="S436" s="6"/>
      <c r="T436" s="10"/>
      <c r="U436" s="6"/>
      <c r="V436" s="10"/>
      <c r="W436" s="6">
        <f t="shared" si="93"/>
        <v>0</v>
      </c>
      <c r="X436" s="10">
        <f>X437</f>
        <v>0</v>
      </c>
      <c r="Y436" s="6">
        <f t="shared" si="91"/>
        <v>0</v>
      </c>
      <c r="Z436" s="10">
        <f>Z437</f>
        <v>0</v>
      </c>
      <c r="AA436" s="6">
        <f t="shared" si="89"/>
        <v>0</v>
      </c>
    </row>
    <row r="437" spans="1:27" ht="50.25" customHeight="1">
      <c r="A437" s="1" t="s">
        <v>362</v>
      </c>
      <c r="B437" s="3" t="s">
        <v>620</v>
      </c>
      <c r="C437" s="4"/>
      <c r="D437" s="6"/>
      <c r="E437" s="10"/>
      <c r="F437" s="6"/>
      <c r="G437" s="10"/>
      <c r="H437" s="6"/>
      <c r="I437" s="10"/>
      <c r="J437" s="6">
        <f t="shared" si="92"/>
        <v>0</v>
      </c>
      <c r="K437" s="10">
        <f>K438</f>
        <v>0</v>
      </c>
      <c r="L437" s="6">
        <f t="shared" si="90"/>
        <v>0</v>
      </c>
      <c r="M437" s="10">
        <f>M438</f>
        <v>0</v>
      </c>
      <c r="N437" s="6">
        <f t="shared" si="88"/>
        <v>0</v>
      </c>
      <c r="O437" s="10">
        <f>O438</f>
        <v>0</v>
      </c>
      <c r="P437" s="6">
        <f t="shared" si="85"/>
        <v>0</v>
      </c>
      <c r="Q437" s="6"/>
      <c r="R437" s="10"/>
      <c r="S437" s="6"/>
      <c r="T437" s="10"/>
      <c r="U437" s="6"/>
      <c r="V437" s="10"/>
      <c r="W437" s="6">
        <f t="shared" si="93"/>
        <v>0</v>
      </c>
      <c r="X437" s="10">
        <f>X438</f>
        <v>0</v>
      </c>
      <c r="Y437" s="6">
        <f t="shared" si="91"/>
        <v>0</v>
      </c>
      <c r="Z437" s="10">
        <f>Z438</f>
        <v>0</v>
      </c>
      <c r="AA437" s="6">
        <f t="shared" si="89"/>
        <v>0</v>
      </c>
    </row>
    <row r="438" spans="1:27" ht="44.25" customHeight="1">
      <c r="A438" s="1" t="s">
        <v>35</v>
      </c>
      <c r="B438" s="3" t="s">
        <v>620</v>
      </c>
      <c r="C438" s="4">
        <v>200</v>
      </c>
      <c r="D438" s="6"/>
      <c r="E438" s="10"/>
      <c r="F438" s="6"/>
      <c r="G438" s="10"/>
      <c r="H438" s="6"/>
      <c r="I438" s="10"/>
      <c r="J438" s="6">
        <f t="shared" si="92"/>
        <v>0</v>
      </c>
      <c r="K438" s="10"/>
      <c r="L438" s="6">
        <f t="shared" si="90"/>
        <v>0</v>
      </c>
      <c r="M438" s="10"/>
      <c r="N438" s="6">
        <f t="shared" si="88"/>
        <v>0</v>
      </c>
      <c r="O438" s="10"/>
      <c r="P438" s="6">
        <f t="shared" si="85"/>
        <v>0</v>
      </c>
      <c r="Q438" s="6"/>
      <c r="R438" s="10"/>
      <c r="S438" s="6"/>
      <c r="T438" s="10"/>
      <c r="U438" s="6"/>
      <c r="V438" s="10"/>
      <c r="W438" s="6">
        <f t="shared" si="93"/>
        <v>0</v>
      </c>
      <c r="X438" s="10"/>
      <c r="Y438" s="6">
        <f t="shared" si="91"/>
        <v>0</v>
      </c>
      <c r="Z438" s="10"/>
      <c r="AA438" s="6">
        <f t="shared" si="89"/>
        <v>0</v>
      </c>
    </row>
    <row r="439" spans="1:27" ht="45.75" customHeight="1">
      <c r="A439" s="11" t="s">
        <v>38</v>
      </c>
      <c r="B439" s="9" t="s">
        <v>39</v>
      </c>
      <c r="C439" s="4"/>
      <c r="D439" s="6">
        <v>500</v>
      </c>
      <c r="E439" s="10">
        <f t="shared" ref="E439:O441" si="94">E440</f>
        <v>0</v>
      </c>
      <c r="F439" s="6">
        <f t="shared" si="80"/>
        <v>500</v>
      </c>
      <c r="G439" s="10">
        <f t="shared" si="94"/>
        <v>0</v>
      </c>
      <c r="H439" s="6">
        <f t="shared" si="77"/>
        <v>500</v>
      </c>
      <c r="I439" s="10">
        <f t="shared" si="94"/>
        <v>0</v>
      </c>
      <c r="J439" s="6">
        <f t="shared" si="92"/>
        <v>500</v>
      </c>
      <c r="K439" s="10">
        <f t="shared" si="94"/>
        <v>0</v>
      </c>
      <c r="L439" s="6">
        <f t="shared" si="90"/>
        <v>500</v>
      </c>
      <c r="M439" s="10">
        <f t="shared" si="94"/>
        <v>0</v>
      </c>
      <c r="N439" s="6">
        <f t="shared" si="88"/>
        <v>500</v>
      </c>
      <c r="O439" s="10">
        <f t="shared" si="94"/>
        <v>0</v>
      </c>
      <c r="P439" s="6">
        <f t="shared" si="85"/>
        <v>500</v>
      </c>
      <c r="Q439" s="6">
        <v>500</v>
      </c>
      <c r="R439" s="10">
        <f t="shared" ref="R439:Z441" si="95">R440</f>
        <v>0</v>
      </c>
      <c r="S439" s="6">
        <f t="shared" si="81"/>
        <v>500</v>
      </c>
      <c r="T439" s="10">
        <f t="shared" si="95"/>
        <v>0</v>
      </c>
      <c r="U439" s="6">
        <f t="shared" si="79"/>
        <v>500</v>
      </c>
      <c r="V439" s="10">
        <f t="shared" si="95"/>
        <v>0</v>
      </c>
      <c r="W439" s="6">
        <f t="shared" si="93"/>
        <v>500</v>
      </c>
      <c r="X439" s="10">
        <f t="shared" si="95"/>
        <v>0</v>
      </c>
      <c r="Y439" s="6">
        <f t="shared" si="91"/>
        <v>500</v>
      </c>
      <c r="Z439" s="10">
        <f t="shared" si="95"/>
        <v>0</v>
      </c>
      <c r="AA439" s="6">
        <f t="shared" si="89"/>
        <v>500</v>
      </c>
    </row>
    <row r="440" spans="1:27" ht="37.5" customHeight="1">
      <c r="A440" s="12" t="s">
        <v>36</v>
      </c>
      <c r="B440" s="3" t="s">
        <v>40</v>
      </c>
      <c r="C440" s="4"/>
      <c r="D440" s="6">
        <v>500</v>
      </c>
      <c r="E440" s="10">
        <f t="shared" si="94"/>
        <v>0</v>
      </c>
      <c r="F440" s="6">
        <f t="shared" si="80"/>
        <v>500</v>
      </c>
      <c r="G440" s="10">
        <f t="shared" si="94"/>
        <v>0</v>
      </c>
      <c r="H440" s="6">
        <f t="shared" si="77"/>
        <v>500</v>
      </c>
      <c r="I440" s="10">
        <f t="shared" si="94"/>
        <v>0</v>
      </c>
      <c r="J440" s="6">
        <f t="shared" si="92"/>
        <v>500</v>
      </c>
      <c r="K440" s="10">
        <f t="shared" si="94"/>
        <v>0</v>
      </c>
      <c r="L440" s="6">
        <f t="shared" si="90"/>
        <v>500</v>
      </c>
      <c r="M440" s="10">
        <f t="shared" si="94"/>
        <v>0</v>
      </c>
      <c r="N440" s="6">
        <f t="shared" si="88"/>
        <v>500</v>
      </c>
      <c r="O440" s="10">
        <f t="shared" si="94"/>
        <v>0</v>
      </c>
      <c r="P440" s="6">
        <f t="shared" si="85"/>
        <v>500</v>
      </c>
      <c r="Q440" s="6">
        <v>500</v>
      </c>
      <c r="R440" s="10">
        <f t="shared" si="95"/>
        <v>0</v>
      </c>
      <c r="S440" s="6">
        <f t="shared" si="81"/>
        <v>500</v>
      </c>
      <c r="T440" s="10">
        <f t="shared" si="95"/>
        <v>0</v>
      </c>
      <c r="U440" s="6">
        <f t="shared" si="79"/>
        <v>500</v>
      </c>
      <c r="V440" s="10">
        <f t="shared" si="95"/>
        <v>0</v>
      </c>
      <c r="W440" s="6">
        <f t="shared" si="93"/>
        <v>500</v>
      </c>
      <c r="X440" s="10">
        <f t="shared" si="95"/>
        <v>0</v>
      </c>
      <c r="Y440" s="6">
        <f t="shared" si="91"/>
        <v>500</v>
      </c>
      <c r="Z440" s="10">
        <f t="shared" si="95"/>
        <v>0</v>
      </c>
      <c r="AA440" s="6">
        <f t="shared" si="89"/>
        <v>500</v>
      </c>
    </row>
    <row r="441" spans="1:27" ht="33.75" customHeight="1">
      <c r="A441" s="12" t="s">
        <v>37</v>
      </c>
      <c r="B441" s="3" t="s">
        <v>41</v>
      </c>
      <c r="C441" s="4"/>
      <c r="D441" s="6">
        <v>500</v>
      </c>
      <c r="E441" s="10">
        <f t="shared" si="94"/>
        <v>0</v>
      </c>
      <c r="F441" s="6">
        <f t="shared" si="80"/>
        <v>500</v>
      </c>
      <c r="G441" s="10">
        <f t="shared" si="94"/>
        <v>0</v>
      </c>
      <c r="H441" s="6">
        <f t="shared" si="77"/>
        <v>500</v>
      </c>
      <c r="I441" s="10">
        <f t="shared" si="94"/>
        <v>0</v>
      </c>
      <c r="J441" s="6">
        <f t="shared" si="92"/>
        <v>500</v>
      </c>
      <c r="K441" s="10">
        <f t="shared" si="94"/>
        <v>0</v>
      </c>
      <c r="L441" s="6">
        <f t="shared" si="90"/>
        <v>500</v>
      </c>
      <c r="M441" s="10">
        <f t="shared" si="94"/>
        <v>0</v>
      </c>
      <c r="N441" s="6">
        <f t="shared" si="88"/>
        <v>500</v>
      </c>
      <c r="O441" s="10">
        <f t="shared" si="94"/>
        <v>0</v>
      </c>
      <c r="P441" s="6">
        <f t="shared" si="85"/>
        <v>500</v>
      </c>
      <c r="Q441" s="6">
        <v>500</v>
      </c>
      <c r="R441" s="10">
        <f t="shared" si="95"/>
        <v>0</v>
      </c>
      <c r="S441" s="6">
        <f t="shared" si="81"/>
        <v>500</v>
      </c>
      <c r="T441" s="10">
        <f t="shared" si="95"/>
        <v>0</v>
      </c>
      <c r="U441" s="6">
        <f t="shared" si="79"/>
        <v>500</v>
      </c>
      <c r="V441" s="10">
        <f t="shared" si="95"/>
        <v>0</v>
      </c>
      <c r="W441" s="6">
        <f t="shared" si="93"/>
        <v>500</v>
      </c>
      <c r="X441" s="10">
        <f t="shared" si="95"/>
        <v>0</v>
      </c>
      <c r="Y441" s="6">
        <f t="shared" si="91"/>
        <v>500</v>
      </c>
      <c r="Z441" s="10">
        <f t="shared" si="95"/>
        <v>0</v>
      </c>
      <c r="AA441" s="6">
        <f t="shared" si="89"/>
        <v>500</v>
      </c>
    </row>
    <row r="442" spans="1:27" ht="35.25" customHeight="1">
      <c r="A442" s="1" t="s">
        <v>34</v>
      </c>
      <c r="B442" s="3" t="s">
        <v>41</v>
      </c>
      <c r="C442" s="4">
        <v>800</v>
      </c>
      <c r="D442" s="6">
        <v>500</v>
      </c>
      <c r="E442" s="10"/>
      <c r="F442" s="6">
        <f t="shared" si="80"/>
        <v>500</v>
      </c>
      <c r="G442" s="10"/>
      <c r="H442" s="6">
        <f t="shared" si="77"/>
        <v>500</v>
      </c>
      <c r="I442" s="10"/>
      <c r="J442" s="6">
        <f t="shared" si="92"/>
        <v>500</v>
      </c>
      <c r="K442" s="10"/>
      <c r="L442" s="6">
        <f t="shared" si="90"/>
        <v>500</v>
      </c>
      <c r="M442" s="10"/>
      <c r="N442" s="6">
        <f t="shared" si="88"/>
        <v>500</v>
      </c>
      <c r="O442" s="10"/>
      <c r="P442" s="6">
        <f t="shared" si="85"/>
        <v>500</v>
      </c>
      <c r="Q442" s="6">
        <v>500</v>
      </c>
      <c r="R442" s="10"/>
      <c r="S442" s="6">
        <f t="shared" si="81"/>
        <v>500</v>
      </c>
      <c r="T442" s="10"/>
      <c r="U442" s="6">
        <f t="shared" si="79"/>
        <v>500</v>
      </c>
      <c r="V442" s="10"/>
      <c r="W442" s="6">
        <f t="shared" si="93"/>
        <v>500</v>
      </c>
      <c r="X442" s="10"/>
      <c r="Y442" s="6">
        <f t="shared" si="91"/>
        <v>500</v>
      </c>
      <c r="Z442" s="10"/>
      <c r="AA442" s="6">
        <f t="shared" si="89"/>
        <v>500</v>
      </c>
    </row>
    <row r="443" spans="1:27" ht="91.5" customHeight="1">
      <c r="A443" s="8" t="s">
        <v>409</v>
      </c>
      <c r="B443" s="9" t="s">
        <v>77</v>
      </c>
      <c r="C443" s="4"/>
      <c r="D443" s="6">
        <v>42799.756929999996</v>
      </c>
      <c r="E443" s="10">
        <f>E444+E472+E477</f>
        <v>-107.78400000000001</v>
      </c>
      <c r="F443" s="6">
        <f t="shared" si="80"/>
        <v>42691.972929999996</v>
      </c>
      <c r="G443" s="10">
        <f>G444+G472+G477</f>
        <v>0</v>
      </c>
      <c r="H443" s="6">
        <f t="shared" ref="H443:H506" si="96">F443+G443</f>
        <v>42691.972929999996</v>
      </c>
      <c r="I443" s="10">
        <f>I444+I472+I477</f>
        <v>0</v>
      </c>
      <c r="J443" s="6">
        <f t="shared" si="92"/>
        <v>42691.972929999996</v>
      </c>
      <c r="K443" s="10">
        <f>K444+K472+K477</f>
        <v>0</v>
      </c>
      <c r="L443" s="6">
        <f t="shared" si="90"/>
        <v>42691.972929999996</v>
      </c>
      <c r="M443" s="10">
        <f>M444+M472+M477</f>
        <v>0</v>
      </c>
      <c r="N443" s="6">
        <f t="shared" si="88"/>
        <v>42691.972929999996</v>
      </c>
      <c r="O443" s="10">
        <f>O444+O472+O477</f>
        <v>0</v>
      </c>
      <c r="P443" s="6">
        <f t="shared" si="85"/>
        <v>42691.972929999996</v>
      </c>
      <c r="Q443" s="6">
        <v>42799.756929999996</v>
      </c>
      <c r="R443" s="10">
        <f>R444+R472+R477</f>
        <v>-107.78400000000001</v>
      </c>
      <c r="S443" s="6">
        <f t="shared" si="81"/>
        <v>42691.972929999996</v>
      </c>
      <c r="T443" s="10">
        <f>T444+T472+T477</f>
        <v>0</v>
      </c>
      <c r="U443" s="6">
        <f t="shared" ref="U443:U506" si="97">S443+T443</f>
        <v>42691.972929999996</v>
      </c>
      <c r="V443" s="10">
        <f>V444+V472+V477</f>
        <v>0</v>
      </c>
      <c r="W443" s="6">
        <f t="shared" si="93"/>
        <v>42691.972929999996</v>
      </c>
      <c r="X443" s="10">
        <f>X444+X472+X477</f>
        <v>0</v>
      </c>
      <c r="Y443" s="6">
        <f t="shared" si="91"/>
        <v>42691.972929999996</v>
      </c>
      <c r="Z443" s="10">
        <f>Z444+Z472+Z477</f>
        <v>0</v>
      </c>
      <c r="AA443" s="6">
        <f t="shared" si="89"/>
        <v>42691.972929999996</v>
      </c>
    </row>
    <row r="444" spans="1:27" ht="62.25" customHeight="1">
      <c r="A444" s="11" t="s">
        <v>472</v>
      </c>
      <c r="B444" s="9" t="s">
        <v>78</v>
      </c>
      <c r="C444" s="4"/>
      <c r="D444" s="6">
        <v>41648.976929999997</v>
      </c>
      <c r="E444" s="10">
        <f>E445+E453+E458+E461+E465</f>
        <v>-107.78400000000001</v>
      </c>
      <c r="F444" s="6">
        <f t="shared" si="80"/>
        <v>41541.192929999997</v>
      </c>
      <c r="G444" s="10">
        <f>G445+G453+G458+G461+G465</f>
        <v>0</v>
      </c>
      <c r="H444" s="6">
        <f t="shared" si="96"/>
        <v>41541.192929999997</v>
      </c>
      <c r="I444" s="10">
        <f>I445+I453+I458+I461+I465</f>
        <v>0</v>
      </c>
      <c r="J444" s="6">
        <f t="shared" si="92"/>
        <v>41541.192929999997</v>
      </c>
      <c r="K444" s="10">
        <f>K445+K453+K458+K461+K465</f>
        <v>0</v>
      </c>
      <c r="L444" s="6">
        <f t="shared" si="90"/>
        <v>41541.192929999997</v>
      </c>
      <c r="M444" s="10">
        <f>M445+M453+M458+M461+M465</f>
        <v>0</v>
      </c>
      <c r="N444" s="6">
        <f t="shared" si="88"/>
        <v>41541.192929999997</v>
      </c>
      <c r="O444" s="10">
        <f>O445+O453+O458+O461+O465</f>
        <v>0</v>
      </c>
      <c r="P444" s="6">
        <f t="shared" si="85"/>
        <v>41541.192929999997</v>
      </c>
      <c r="Q444" s="6">
        <v>41648.976929999997</v>
      </c>
      <c r="R444" s="10">
        <f>R445+R453+R458+R461+R465</f>
        <v>-107.78400000000001</v>
      </c>
      <c r="S444" s="6">
        <f t="shared" si="81"/>
        <v>41541.192929999997</v>
      </c>
      <c r="T444" s="10">
        <f>T445+T453+T458+T461+T465</f>
        <v>0</v>
      </c>
      <c r="U444" s="6">
        <f t="shared" si="97"/>
        <v>41541.192929999997</v>
      </c>
      <c r="V444" s="10">
        <f>V445+V453+V458+V461+V465</f>
        <v>0</v>
      </c>
      <c r="W444" s="6">
        <f t="shared" si="93"/>
        <v>41541.192929999997</v>
      </c>
      <c r="X444" s="10">
        <f>X445+X453+X458+X461+X465</f>
        <v>0</v>
      </c>
      <c r="Y444" s="6">
        <f t="shared" si="91"/>
        <v>41541.192929999997</v>
      </c>
      <c r="Z444" s="10">
        <f>Z445+Z453+Z458+Z461+Z465</f>
        <v>0</v>
      </c>
      <c r="AA444" s="6">
        <f t="shared" si="89"/>
        <v>41541.192929999997</v>
      </c>
    </row>
    <row r="445" spans="1:27" ht="51" customHeight="1">
      <c r="A445" s="12" t="s">
        <v>75</v>
      </c>
      <c r="B445" s="3" t="s">
        <v>79</v>
      </c>
      <c r="C445" s="4"/>
      <c r="D445" s="6">
        <v>30205.4683</v>
      </c>
      <c r="E445" s="10">
        <f>E446+E451</f>
        <v>-107.78400000000001</v>
      </c>
      <c r="F445" s="6">
        <f t="shared" si="80"/>
        <v>30097.684300000001</v>
      </c>
      <c r="G445" s="10">
        <f>G446+G451</f>
        <v>0</v>
      </c>
      <c r="H445" s="6">
        <f t="shared" si="96"/>
        <v>30097.684300000001</v>
      </c>
      <c r="I445" s="10">
        <f>I446+I451</f>
        <v>0</v>
      </c>
      <c r="J445" s="6">
        <f t="shared" si="92"/>
        <v>30097.684300000001</v>
      </c>
      <c r="K445" s="10">
        <f>K446+K451</f>
        <v>0</v>
      </c>
      <c r="L445" s="6">
        <f t="shared" si="90"/>
        <v>30097.684300000001</v>
      </c>
      <c r="M445" s="10">
        <f>M446+M451</f>
        <v>0</v>
      </c>
      <c r="N445" s="6">
        <f t="shared" si="88"/>
        <v>30097.684300000001</v>
      </c>
      <c r="O445" s="10">
        <f>O446+O451</f>
        <v>0</v>
      </c>
      <c r="P445" s="6">
        <f t="shared" si="85"/>
        <v>30097.684300000001</v>
      </c>
      <c r="Q445" s="6">
        <v>30205.4683</v>
      </c>
      <c r="R445" s="10">
        <f>R446+R451</f>
        <v>-107.78400000000001</v>
      </c>
      <c r="S445" s="6">
        <f t="shared" si="81"/>
        <v>30097.684300000001</v>
      </c>
      <c r="T445" s="10">
        <f>T446+T451</f>
        <v>0</v>
      </c>
      <c r="U445" s="6">
        <f t="shared" si="97"/>
        <v>30097.684300000001</v>
      </c>
      <c r="V445" s="10">
        <f>V446+V451</f>
        <v>0</v>
      </c>
      <c r="W445" s="6">
        <f t="shared" si="93"/>
        <v>30097.684300000001</v>
      </c>
      <c r="X445" s="10">
        <f>X446+X451</f>
        <v>0</v>
      </c>
      <c r="Y445" s="6">
        <f t="shared" si="91"/>
        <v>30097.684300000001</v>
      </c>
      <c r="Z445" s="10">
        <f>Z446+Z451</f>
        <v>0</v>
      </c>
      <c r="AA445" s="6">
        <f t="shared" si="89"/>
        <v>30097.684300000001</v>
      </c>
    </row>
    <row r="446" spans="1:27" ht="48" customHeight="1">
      <c r="A446" s="1" t="s">
        <v>76</v>
      </c>
      <c r="B446" s="3" t="s">
        <v>80</v>
      </c>
      <c r="C446" s="4"/>
      <c r="D446" s="6">
        <v>30205.4683</v>
      </c>
      <c r="E446" s="10">
        <f>E447+E448+E450+E449</f>
        <v>-107.78400000000001</v>
      </c>
      <c r="F446" s="6">
        <f t="shared" si="80"/>
        <v>30097.684300000001</v>
      </c>
      <c r="G446" s="10">
        <f>G447+G448+G450+G449</f>
        <v>0</v>
      </c>
      <c r="H446" s="6">
        <f t="shared" si="96"/>
        <v>30097.684300000001</v>
      </c>
      <c r="I446" s="10">
        <f>I447+I448+I450+I449</f>
        <v>0</v>
      </c>
      <c r="J446" s="6">
        <f t="shared" si="92"/>
        <v>30097.684300000001</v>
      </c>
      <c r="K446" s="10">
        <f>K447+K448+K450+K449</f>
        <v>0</v>
      </c>
      <c r="L446" s="6">
        <f t="shared" si="90"/>
        <v>30097.684300000001</v>
      </c>
      <c r="M446" s="10">
        <f>M447+M448+M450+M449</f>
        <v>0</v>
      </c>
      <c r="N446" s="6">
        <f t="shared" si="88"/>
        <v>30097.684300000001</v>
      </c>
      <c r="O446" s="10">
        <f>O447+O448+O450+O449</f>
        <v>0</v>
      </c>
      <c r="P446" s="6">
        <f t="shared" si="85"/>
        <v>30097.684300000001</v>
      </c>
      <c r="Q446" s="6">
        <v>30205.4683</v>
      </c>
      <c r="R446" s="10">
        <f>R447+R448+R450+R449</f>
        <v>-107.78400000000001</v>
      </c>
      <c r="S446" s="6">
        <f t="shared" si="81"/>
        <v>30097.684300000001</v>
      </c>
      <c r="T446" s="10">
        <f>T447+T448+T450+T449</f>
        <v>0</v>
      </c>
      <c r="U446" s="6">
        <f t="shared" si="97"/>
        <v>30097.684300000001</v>
      </c>
      <c r="V446" s="10">
        <f>V447+V448+V450+V449</f>
        <v>0</v>
      </c>
      <c r="W446" s="6">
        <f t="shared" si="93"/>
        <v>30097.684300000001</v>
      </c>
      <c r="X446" s="10">
        <f>X447+X448+X450+X449</f>
        <v>0</v>
      </c>
      <c r="Y446" s="6">
        <f t="shared" si="91"/>
        <v>30097.684300000001</v>
      </c>
      <c r="Z446" s="10">
        <f>Z447+Z448+Z450+Z449</f>
        <v>0</v>
      </c>
      <c r="AA446" s="6">
        <f t="shared" si="89"/>
        <v>30097.684300000001</v>
      </c>
    </row>
    <row r="447" spans="1:27" ht="88.5" customHeight="1">
      <c r="A447" s="1" t="s">
        <v>110</v>
      </c>
      <c r="B447" s="3" t="s">
        <v>80</v>
      </c>
      <c r="C447" s="4">
        <v>100</v>
      </c>
      <c r="D447" s="6">
        <v>29842.157299999999</v>
      </c>
      <c r="E447" s="10">
        <v>-107.78400000000001</v>
      </c>
      <c r="F447" s="6">
        <f t="shared" ref="F447:F510" si="98">D447+E447</f>
        <v>29734.373299999999</v>
      </c>
      <c r="G447" s="10"/>
      <c r="H447" s="6">
        <f t="shared" si="96"/>
        <v>29734.373299999999</v>
      </c>
      <c r="I447" s="10"/>
      <c r="J447" s="6">
        <f t="shared" si="92"/>
        <v>29734.373299999999</v>
      </c>
      <c r="K447" s="10"/>
      <c r="L447" s="6">
        <f t="shared" si="90"/>
        <v>29734.373299999999</v>
      </c>
      <c r="M447" s="10"/>
      <c r="N447" s="6">
        <f t="shared" si="88"/>
        <v>29734.373299999999</v>
      </c>
      <c r="O447" s="10"/>
      <c r="P447" s="6">
        <f t="shared" si="85"/>
        <v>29734.373299999999</v>
      </c>
      <c r="Q447" s="6">
        <v>29842.157299999999</v>
      </c>
      <c r="R447" s="10">
        <v>-107.78400000000001</v>
      </c>
      <c r="S447" s="6">
        <f t="shared" ref="S447:S510" si="99">Q447+R447</f>
        <v>29734.373299999999</v>
      </c>
      <c r="T447" s="10"/>
      <c r="U447" s="6">
        <f t="shared" si="97"/>
        <v>29734.373299999999</v>
      </c>
      <c r="V447" s="10"/>
      <c r="W447" s="6">
        <f t="shared" si="93"/>
        <v>29734.373299999999</v>
      </c>
      <c r="X447" s="10"/>
      <c r="Y447" s="6">
        <f t="shared" si="91"/>
        <v>29734.373299999999</v>
      </c>
      <c r="Z447" s="10"/>
      <c r="AA447" s="6">
        <f t="shared" si="89"/>
        <v>29734.373299999999</v>
      </c>
    </row>
    <row r="448" spans="1:27" ht="48.75" customHeight="1">
      <c r="A448" s="1" t="s">
        <v>35</v>
      </c>
      <c r="B448" s="3" t="s">
        <v>80</v>
      </c>
      <c r="C448" s="4">
        <v>200</v>
      </c>
      <c r="D448" s="6">
        <v>356.42599999999993</v>
      </c>
      <c r="E448" s="10"/>
      <c r="F448" s="6">
        <f t="shared" si="98"/>
        <v>356.42599999999993</v>
      </c>
      <c r="G448" s="10"/>
      <c r="H448" s="6">
        <f t="shared" si="96"/>
        <v>356.42599999999993</v>
      </c>
      <c r="I448" s="10"/>
      <c r="J448" s="6">
        <f t="shared" si="92"/>
        <v>356.42599999999993</v>
      </c>
      <c r="K448" s="10"/>
      <c r="L448" s="6">
        <f t="shared" si="90"/>
        <v>356.42599999999993</v>
      </c>
      <c r="M448" s="10"/>
      <c r="N448" s="6">
        <f t="shared" si="88"/>
        <v>356.42599999999993</v>
      </c>
      <c r="O448" s="10"/>
      <c r="P448" s="6">
        <f t="shared" si="85"/>
        <v>356.42599999999993</v>
      </c>
      <c r="Q448" s="6">
        <v>356.42599999999993</v>
      </c>
      <c r="R448" s="10"/>
      <c r="S448" s="6">
        <f t="shared" si="99"/>
        <v>356.42599999999993</v>
      </c>
      <c r="T448" s="10"/>
      <c r="U448" s="6">
        <f t="shared" si="97"/>
        <v>356.42599999999993</v>
      </c>
      <c r="V448" s="10"/>
      <c r="W448" s="6">
        <f t="shared" si="93"/>
        <v>356.42599999999993</v>
      </c>
      <c r="X448" s="10"/>
      <c r="Y448" s="6">
        <f t="shared" si="91"/>
        <v>356.42599999999993</v>
      </c>
      <c r="Z448" s="10"/>
      <c r="AA448" s="6">
        <f t="shared" si="89"/>
        <v>356.42599999999993</v>
      </c>
    </row>
    <row r="449" spans="1:27" ht="32.25" customHeight="1">
      <c r="A449" s="1" t="s">
        <v>321</v>
      </c>
      <c r="B449" s="3" t="s">
        <v>80</v>
      </c>
      <c r="C449" s="4">
        <v>300</v>
      </c>
      <c r="D449" s="6">
        <v>0</v>
      </c>
      <c r="E449" s="10"/>
      <c r="F449" s="6">
        <f t="shared" si="98"/>
        <v>0</v>
      </c>
      <c r="G449" s="10"/>
      <c r="H449" s="6">
        <f t="shared" si="96"/>
        <v>0</v>
      </c>
      <c r="I449" s="10"/>
      <c r="J449" s="6">
        <f t="shared" si="92"/>
        <v>0</v>
      </c>
      <c r="K449" s="10"/>
      <c r="L449" s="6">
        <f t="shared" si="90"/>
        <v>0</v>
      </c>
      <c r="M449" s="10"/>
      <c r="N449" s="6">
        <f t="shared" si="88"/>
        <v>0</v>
      </c>
      <c r="O449" s="10"/>
      <c r="P449" s="6">
        <f t="shared" si="85"/>
        <v>0</v>
      </c>
      <c r="Q449" s="6">
        <v>0</v>
      </c>
      <c r="R449" s="10"/>
      <c r="S449" s="6">
        <f t="shared" si="99"/>
        <v>0</v>
      </c>
      <c r="T449" s="10"/>
      <c r="U449" s="6">
        <f t="shared" si="97"/>
        <v>0</v>
      </c>
      <c r="V449" s="10"/>
      <c r="W449" s="6">
        <f t="shared" si="93"/>
        <v>0</v>
      </c>
      <c r="X449" s="10"/>
      <c r="Y449" s="6">
        <f t="shared" si="91"/>
        <v>0</v>
      </c>
      <c r="Z449" s="10"/>
      <c r="AA449" s="6">
        <f t="shared" si="89"/>
        <v>0</v>
      </c>
    </row>
    <row r="450" spans="1:27" ht="37.5" customHeight="1">
      <c r="A450" s="1" t="s">
        <v>34</v>
      </c>
      <c r="B450" s="3" t="s">
        <v>80</v>
      </c>
      <c r="C450" s="4">
        <v>800</v>
      </c>
      <c r="D450" s="6">
        <v>6.8849999999999998</v>
      </c>
      <c r="E450" s="10"/>
      <c r="F450" s="6">
        <f t="shared" si="98"/>
        <v>6.8849999999999998</v>
      </c>
      <c r="G450" s="10"/>
      <c r="H450" s="6">
        <f t="shared" si="96"/>
        <v>6.8849999999999998</v>
      </c>
      <c r="I450" s="10"/>
      <c r="J450" s="6">
        <f t="shared" si="92"/>
        <v>6.8849999999999998</v>
      </c>
      <c r="K450" s="10"/>
      <c r="L450" s="6">
        <f t="shared" si="90"/>
        <v>6.8849999999999998</v>
      </c>
      <c r="M450" s="10"/>
      <c r="N450" s="6">
        <f t="shared" si="88"/>
        <v>6.8849999999999998</v>
      </c>
      <c r="O450" s="10"/>
      <c r="P450" s="6">
        <f t="shared" si="85"/>
        <v>6.8849999999999998</v>
      </c>
      <c r="Q450" s="6">
        <v>6.8849999999999998</v>
      </c>
      <c r="R450" s="10"/>
      <c r="S450" s="6">
        <f t="shared" si="99"/>
        <v>6.8849999999999998</v>
      </c>
      <c r="T450" s="10"/>
      <c r="U450" s="6">
        <f t="shared" si="97"/>
        <v>6.8849999999999998</v>
      </c>
      <c r="V450" s="10"/>
      <c r="W450" s="6">
        <f t="shared" si="93"/>
        <v>6.8849999999999998</v>
      </c>
      <c r="X450" s="10"/>
      <c r="Y450" s="6">
        <f t="shared" si="91"/>
        <v>6.8849999999999998</v>
      </c>
      <c r="Z450" s="10"/>
      <c r="AA450" s="6">
        <f t="shared" si="89"/>
        <v>6.8849999999999998</v>
      </c>
    </row>
    <row r="451" spans="1:27" ht="49.5" customHeight="1">
      <c r="A451" s="1" t="s">
        <v>445</v>
      </c>
      <c r="B451" s="2" t="s">
        <v>446</v>
      </c>
      <c r="C451" s="4"/>
      <c r="D451" s="6">
        <v>0</v>
      </c>
      <c r="E451" s="10">
        <f>E452</f>
        <v>0</v>
      </c>
      <c r="F451" s="6">
        <f t="shared" si="98"/>
        <v>0</v>
      </c>
      <c r="G451" s="10">
        <f>G452</f>
        <v>0</v>
      </c>
      <c r="H451" s="6">
        <f t="shared" si="96"/>
        <v>0</v>
      </c>
      <c r="I451" s="10">
        <f>I452</f>
        <v>0</v>
      </c>
      <c r="J451" s="6">
        <f t="shared" si="92"/>
        <v>0</v>
      </c>
      <c r="K451" s="10">
        <f>K452</f>
        <v>0</v>
      </c>
      <c r="L451" s="6">
        <f t="shared" si="90"/>
        <v>0</v>
      </c>
      <c r="M451" s="10">
        <f>M452</f>
        <v>0</v>
      </c>
      <c r="N451" s="6">
        <f t="shared" si="88"/>
        <v>0</v>
      </c>
      <c r="O451" s="10">
        <f>O452</f>
        <v>0</v>
      </c>
      <c r="P451" s="6">
        <f t="shared" si="85"/>
        <v>0</v>
      </c>
      <c r="Q451" s="6">
        <v>0</v>
      </c>
      <c r="R451" s="10">
        <f>R452</f>
        <v>0</v>
      </c>
      <c r="S451" s="6">
        <f t="shared" si="99"/>
        <v>0</v>
      </c>
      <c r="T451" s="10">
        <f>T452</f>
        <v>0</v>
      </c>
      <c r="U451" s="6">
        <f t="shared" si="97"/>
        <v>0</v>
      </c>
      <c r="V451" s="10">
        <f>V452</f>
        <v>0</v>
      </c>
      <c r="W451" s="6">
        <f t="shared" si="93"/>
        <v>0</v>
      </c>
      <c r="X451" s="10">
        <f>X452</f>
        <v>0</v>
      </c>
      <c r="Y451" s="6">
        <f t="shared" si="91"/>
        <v>0</v>
      </c>
      <c r="Z451" s="10">
        <f>Z452</f>
        <v>0</v>
      </c>
      <c r="AA451" s="6">
        <f t="shared" si="89"/>
        <v>0</v>
      </c>
    </row>
    <row r="452" spans="1:27" ht="37.5" customHeight="1">
      <c r="A452" s="1" t="s">
        <v>35</v>
      </c>
      <c r="B452" s="3" t="s">
        <v>446</v>
      </c>
      <c r="C452" s="4">
        <v>200</v>
      </c>
      <c r="D452" s="6">
        <v>0</v>
      </c>
      <c r="E452" s="10"/>
      <c r="F452" s="6">
        <f t="shared" si="98"/>
        <v>0</v>
      </c>
      <c r="G452" s="10"/>
      <c r="H452" s="6">
        <f t="shared" si="96"/>
        <v>0</v>
      </c>
      <c r="I452" s="10"/>
      <c r="J452" s="6">
        <f t="shared" si="92"/>
        <v>0</v>
      </c>
      <c r="K452" s="10"/>
      <c r="L452" s="6">
        <f t="shared" si="90"/>
        <v>0</v>
      </c>
      <c r="M452" s="10"/>
      <c r="N452" s="6">
        <f t="shared" si="88"/>
        <v>0</v>
      </c>
      <c r="O452" s="10"/>
      <c r="P452" s="6">
        <f t="shared" si="85"/>
        <v>0</v>
      </c>
      <c r="Q452" s="6">
        <v>0</v>
      </c>
      <c r="R452" s="10"/>
      <c r="S452" s="6">
        <f t="shared" si="99"/>
        <v>0</v>
      </c>
      <c r="T452" s="10"/>
      <c r="U452" s="6">
        <f t="shared" si="97"/>
        <v>0</v>
      </c>
      <c r="V452" s="10"/>
      <c r="W452" s="6">
        <f t="shared" si="93"/>
        <v>0</v>
      </c>
      <c r="X452" s="10"/>
      <c r="Y452" s="6">
        <f t="shared" si="91"/>
        <v>0</v>
      </c>
      <c r="Z452" s="10"/>
      <c r="AA452" s="6">
        <f t="shared" si="89"/>
        <v>0</v>
      </c>
    </row>
    <row r="453" spans="1:27" ht="66" customHeight="1">
      <c r="A453" s="12" t="s">
        <v>344</v>
      </c>
      <c r="B453" s="3" t="s">
        <v>81</v>
      </c>
      <c r="C453" s="4"/>
      <c r="D453" s="6">
        <v>10430.31913</v>
      </c>
      <c r="E453" s="10">
        <f>E454</f>
        <v>0</v>
      </c>
      <c r="F453" s="6">
        <f t="shared" si="98"/>
        <v>10430.31913</v>
      </c>
      <c r="G453" s="10">
        <f>G454</f>
        <v>0</v>
      </c>
      <c r="H453" s="6">
        <f t="shared" si="96"/>
        <v>10430.31913</v>
      </c>
      <c r="I453" s="10">
        <f>I454</f>
        <v>0</v>
      </c>
      <c r="J453" s="6">
        <f t="shared" si="92"/>
        <v>10430.31913</v>
      </c>
      <c r="K453" s="10">
        <f>K454</f>
        <v>0</v>
      </c>
      <c r="L453" s="6">
        <f t="shared" si="90"/>
        <v>10430.31913</v>
      </c>
      <c r="M453" s="10">
        <f>M454</f>
        <v>0</v>
      </c>
      <c r="N453" s="6">
        <f t="shared" si="88"/>
        <v>10430.31913</v>
      </c>
      <c r="O453" s="10">
        <f>O454</f>
        <v>0</v>
      </c>
      <c r="P453" s="6">
        <f t="shared" si="85"/>
        <v>10430.31913</v>
      </c>
      <c r="Q453" s="6">
        <v>10430.31913</v>
      </c>
      <c r="R453" s="10">
        <f>R454</f>
        <v>0</v>
      </c>
      <c r="S453" s="6">
        <f t="shared" si="99"/>
        <v>10430.31913</v>
      </c>
      <c r="T453" s="10">
        <f>T454</f>
        <v>0</v>
      </c>
      <c r="U453" s="6">
        <f t="shared" si="97"/>
        <v>10430.31913</v>
      </c>
      <c r="V453" s="10">
        <f>V454</f>
        <v>0</v>
      </c>
      <c r="W453" s="6">
        <f t="shared" si="93"/>
        <v>10430.31913</v>
      </c>
      <c r="X453" s="10">
        <f>X454</f>
        <v>0</v>
      </c>
      <c r="Y453" s="6">
        <f t="shared" si="91"/>
        <v>10430.31913</v>
      </c>
      <c r="Z453" s="10">
        <f>Z454</f>
        <v>0</v>
      </c>
      <c r="AA453" s="6">
        <f t="shared" si="89"/>
        <v>10430.31913</v>
      </c>
    </row>
    <row r="454" spans="1:27" ht="51" customHeight="1">
      <c r="A454" s="12" t="s">
        <v>345</v>
      </c>
      <c r="B454" s="3" t="s">
        <v>82</v>
      </c>
      <c r="C454" s="4"/>
      <c r="D454" s="6">
        <v>10430.31913</v>
      </c>
      <c r="E454" s="10">
        <f>E455+E456+E457</f>
        <v>0</v>
      </c>
      <c r="F454" s="6">
        <f t="shared" si="98"/>
        <v>10430.31913</v>
      </c>
      <c r="G454" s="10">
        <f>G455+G456+G457</f>
        <v>0</v>
      </c>
      <c r="H454" s="6">
        <f t="shared" si="96"/>
        <v>10430.31913</v>
      </c>
      <c r="I454" s="10">
        <f>I455+I456+I457</f>
        <v>0</v>
      </c>
      <c r="J454" s="6">
        <f t="shared" si="92"/>
        <v>10430.31913</v>
      </c>
      <c r="K454" s="10">
        <f>K455+K456+K457</f>
        <v>0</v>
      </c>
      <c r="L454" s="6">
        <f t="shared" si="90"/>
        <v>10430.31913</v>
      </c>
      <c r="M454" s="10">
        <f>M455+M456+M457</f>
        <v>0</v>
      </c>
      <c r="N454" s="6">
        <f t="shared" si="88"/>
        <v>10430.31913</v>
      </c>
      <c r="O454" s="10">
        <f>O455+O456+O457</f>
        <v>0</v>
      </c>
      <c r="P454" s="6">
        <f t="shared" si="85"/>
        <v>10430.31913</v>
      </c>
      <c r="Q454" s="6">
        <v>10430.31913</v>
      </c>
      <c r="R454" s="10">
        <f>R455+R456+R457</f>
        <v>0</v>
      </c>
      <c r="S454" s="6">
        <f t="shared" si="99"/>
        <v>10430.31913</v>
      </c>
      <c r="T454" s="10">
        <f>T455+T456+T457</f>
        <v>0</v>
      </c>
      <c r="U454" s="6">
        <f t="shared" si="97"/>
        <v>10430.31913</v>
      </c>
      <c r="V454" s="10">
        <f>V455+V456+V457</f>
        <v>0</v>
      </c>
      <c r="W454" s="6">
        <f t="shared" si="93"/>
        <v>10430.31913</v>
      </c>
      <c r="X454" s="10">
        <f>X455+X456+X457</f>
        <v>0</v>
      </c>
      <c r="Y454" s="6">
        <f t="shared" si="91"/>
        <v>10430.31913</v>
      </c>
      <c r="Z454" s="10">
        <f>Z455+Z456+Z457</f>
        <v>0</v>
      </c>
      <c r="AA454" s="6">
        <f t="shared" si="89"/>
        <v>10430.31913</v>
      </c>
    </row>
    <row r="455" spans="1:27" ht="87" customHeight="1">
      <c r="A455" s="1" t="s">
        <v>110</v>
      </c>
      <c r="B455" s="3" t="s">
        <v>82</v>
      </c>
      <c r="C455" s="4">
        <v>100</v>
      </c>
      <c r="D455" s="6">
        <v>5842.021999999999</v>
      </c>
      <c r="E455" s="10"/>
      <c r="F455" s="6">
        <f t="shared" si="98"/>
        <v>5842.021999999999</v>
      </c>
      <c r="G455" s="10"/>
      <c r="H455" s="6">
        <f t="shared" si="96"/>
        <v>5842.021999999999</v>
      </c>
      <c r="I455" s="10"/>
      <c r="J455" s="6">
        <f t="shared" si="92"/>
        <v>5842.021999999999</v>
      </c>
      <c r="K455" s="10"/>
      <c r="L455" s="6">
        <f t="shared" si="90"/>
        <v>5842.021999999999</v>
      </c>
      <c r="M455" s="10"/>
      <c r="N455" s="6">
        <f t="shared" si="88"/>
        <v>5842.021999999999</v>
      </c>
      <c r="O455" s="10"/>
      <c r="P455" s="6">
        <f t="shared" si="85"/>
        <v>5842.021999999999</v>
      </c>
      <c r="Q455" s="6">
        <v>5842.021999999999</v>
      </c>
      <c r="R455" s="10"/>
      <c r="S455" s="6">
        <f t="shared" si="99"/>
        <v>5842.021999999999</v>
      </c>
      <c r="T455" s="10"/>
      <c r="U455" s="6">
        <f t="shared" si="97"/>
        <v>5842.021999999999</v>
      </c>
      <c r="V455" s="10"/>
      <c r="W455" s="6">
        <f t="shared" si="93"/>
        <v>5842.021999999999</v>
      </c>
      <c r="X455" s="10"/>
      <c r="Y455" s="6">
        <f t="shared" si="91"/>
        <v>5842.021999999999</v>
      </c>
      <c r="Z455" s="10"/>
      <c r="AA455" s="6">
        <f t="shared" si="89"/>
        <v>5842.021999999999</v>
      </c>
    </row>
    <row r="456" spans="1:27" ht="44.25" customHeight="1">
      <c r="A456" s="1" t="s">
        <v>35</v>
      </c>
      <c r="B456" s="3" t="s">
        <v>82</v>
      </c>
      <c r="C456" s="4">
        <v>200</v>
      </c>
      <c r="D456" s="6">
        <v>4509.5001299999994</v>
      </c>
      <c r="E456" s="10"/>
      <c r="F456" s="6">
        <f t="shared" si="98"/>
        <v>4509.5001299999994</v>
      </c>
      <c r="G456" s="10"/>
      <c r="H456" s="6">
        <f t="shared" si="96"/>
        <v>4509.5001299999994</v>
      </c>
      <c r="I456" s="10"/>
      <c r="J456" s="6">
        <f t="shared" si="92"/>
        <v>4509.5001299999994</v>
      </c>
      <c r="K456" s="10"/>
      <c r="L456" s="6">
        <f t="shared" si="90"/>
        <v>4509.5001299999994</v>
      </c>
      <c r="M456" s="10"/>
      <c r="N456" s="6">
        <f t="shared" si="88"/>
        <v>4509.5001299999994</v>
      </c>
      <c r="O456" s="10"/>
      <c r="P456" s="6">
        <f t="shared" si="85"/>
        <v>4509.5001299999994</v>
      </c>
      <c r="Q456" s="6">
        <v>4509.5001299999994</v>
      </c>
      <c r="R456" s="10"/>
      <c r="S456" s="6">
        <f t="shared" si="99"/>
        <v>4509.5001299999994</v>
      </c>
      <c r="T456" s="10"/>
      <c r="U456" s="6">
        <f t="shared" si="97"/>
        <v>4509.5001299999994</v>
      </c>
      <c r="V456" s="10"/>
      <c r="W456" s="6">
        <f t="shared" si="93"/>
        <v>4509.5001299999994</v>
      </c>
      <c r="X456" s="10"/>
      <c r="Y456" s="6">
        <f t="shared" si="91"/>
        <v>4509.5001299999994</v>
      </c>
      <c r="Z456" s="10"/>
      <c r="AA456" s="6">
        <f t="shared" si="89"/>
        <v>4509.5001299999994</v>
      </c>
    </row>
    <row r="457" spans="1:27" ht="37.5" customHeight="1">
      <c r="A457" s="1" t="s">
        <v>34</v>
      </c>
      <c r="B457" s="3" t="s">
        <v>82</v>
      </c>
      <c r="C457" s="4">
        <v>800</v>
      </c>
      <c r="D457" s="6">
        <v>78.796999999999983</v>
      </c>
      <c r="E457" s="10"/>
      <c r="F457" s="6">
        <f t="shared" si="98"/>
        <v>78.796999999999983</v>
      </c>
      <c r="G457" s="10"/>
      <c r="H457" s="6">
        <f t="shared" si="96"/>
        <v>78.796999999999983</v>
      </c>
      <c r="I457" s="10"/>
      <c r="J457" s="6">
        <f t="shared" si="92"/>
        <v>78.796999999999983</v>
      </c>
      <c r="K457" s="10"/>
      <c r="L457" s="6">
        <f t="shared" si="90"/>
        <v>78.796999999999983</v>
      </c>
      <c r="M457" s="10"/>
      <c r="N457" s="6">
        <f t="shared" si="88"/>
        <v>78.796999999999983</v>
      </c>
      <c r="O457" s="10"/>
      <c r="P457" s="6">
        <f t="shared" si="85"/>
        <v>78.796999999999983</v>
      </c>
      <c r="Q457" s="6">
        <v>78.796999999999983</v>
      </c>
      <c r="R457" s="10"/>
      <c r="S457" s="6">
        <f t="shared" si="99"/>
        <v>78.796999999999983</v>
      </c>
      <c r="T457" s="10"/>
      <c r="U457" s="6">
        <f t="shared" si="97"/>
        <v>78.796999999999983</v>
      </c>
      <c r="V457" s="10"/>
      <c r="W457" s="6">
        <f t="shared" si="93"/>
        <v>78.796999999999983</v>
      </c>
      <c r="X457" s="10"/>
      <c r="Y457" s="6">
        <f t="shared" si="91"/>
        <v>78.796999999999983</v>
      </c>
      <c r="Z457" s="10"/>
      <c r="AA457" s="6">
        <f t="shared" si="89"/>
        <v>78.796999999999983</v>
      </c>
    </row>
    <row r="458" spans="1:27" ht="49.5" customHeight="1">
      <c r="A458" s="12" t="s">
        <v>83</v>
      </c>
      <c r="B458" s="3" t="s">
        <v>85</v>
      </c>
      <c r="C458" s="4"/>
      <c r="D458" s="6">
        <v>15.900499999999997</v>
      </c>
      <c r="E458" s="10">
        <f>E459</f>
        <v>0</v>
      </c>
      <c r="F458" s="6">
        <f t="shared" si="98"/>
        <v>15.900499999999997</v>
      </c>
      <c r="G458" s="10">
        <f>G459</f>
        <v>0</v>
      </c>
      <c r="H458" s="6">
        <f t="shared" si="96"/>
        <v>15.900499999999997</v>
      </c>
      <c r="I458" s="10">
        <f>I459</f>
        <v>0</v>
      </c>
      <c r="J458" s="6">
        <f t="shared" si="92"/>
        <v>15.900499999999997</v>
      </c>
      <c r="K458" s="10">
        <f>K459</f>
        <v>0</v>
      </c>
      <c r="L458" s="6">
        <f t="shared" si="90"/>
        <v>15.900499999999997</v>
      </c>
      <c r="M458" s="10">
        <f>M459</f>
        <v>0</v>
      </c>
      <c r="N458" s="6">
        <f t="shared" si="88"/>
        <v>15.900499999999997</v>
      </c>
      <c r="O458" s="10">
        <f>O459</f>
        <v>0</v>
      </c>
      <c r="P458" s="6">
        <f t="shared" si="85"/>
        <v>15.900499999999997</v>
      </c>
      <c r="Q458" s="6">
        <v>15.900499999999997</v>
      </c>
      <c r="R458" s="10">
        <f>R459</f>
        <v>0</v>
      </c>
      <c r="S458" s="6">
        <f t="shared" si="99"/>
        <v>15.900499999999997</v>
      </c>
      <c r="T458" s="10">
        <f>T459</f>
        <v>0</v>
      </c>
      <c r="U458" s="6">
        <f t="shared" si="97"/>
        <v>15.900499999999997</v>
      </c>
      <c r="V458" s="10">
        <f>V459</f>
        <v>0</v>
      </c>
      <c r="W458" s="6">
        <f t="shared" si="93"/>
        <v>15.900499999999997</v>
      </c>
      <c r="X458" s="10">
        <f>X459</f>
        <v>0</v>
      </c>
      <c r="Y458" s="6">
        <f t="shared" si="91"/>
        <v>15.900499999999997</v>
      </c>
      <c r="Z458" s="10">
        <f>Z459</f>
        <v>0</v>
      </c>
      <c r="AA458" s="6">
        <f t="shared" si="89"/>
        <v>15.900499999999997</v>
      </c>
    </row>
    <row r="459" spans="1:27" ht="49.5" customHeight="1">
      <c r="A459" s="12" t="s">
        <v>84</v>
      </c>
      <c r="B459" s="3" t="s">
        <v>86</v>
      </c>
      <c r="C459" s="4"/>
      <c r="D459" s="6">
        <v>15.900499999999997</v>
      </c>
      <c r="E459" s="10">
        <f>E460</f>
        <v>0</v>
      </c>
      <c r="F459" s="6">
        <f t="shared" si="98"/>
        <v>15.900499999999997</v>
      </c>
      <c r="G459" s="10">
        <f>G460</f>
        <v>0</v>
      </c>
      <c r="H459" s="6">
        <f t="shared" si="96"/>
        <v>15.900499999999997</v>
      </c>
      <c r="I459" s="10">
        <f>I460</f>
        <v>0</v>
      </c>
      <c r="J459" s="6">
        <f t="shared" si="92"/>
        <v>15.900499999999997</v>
      </c>
      <c r="K459" s="10">
        <f>K460</f>
        <v>0</v>
      </c>
      <c r="L459" s="6">
        <f t="shared" si="90"/>
        <v>15.900499999999997</v>
      </c>
      <c r="M459" s="10">
        <f>M460</f>
        <v>0</v>
      </c>
      <c r="N459" s="6">
        <f t="shared" si="88"/>
        <v>15.900499999999997</v>
      </c>
      <c r="O459" s="10">
        <f>O460</f>
        <v>0</v>
      </c>
      <c r="P459" s="6">
        <f t="shared" si="85"/>
        <v>15.900499999999997</v>
      </c>
      <c r="Q459" s="6">
        <v>15.900499999999997</v>
      </c>
      <c r="R459" s="10">
        <f>R460</f>
        <v>0</v>
      </c>
      <c r="S459" s="6">
        <f t="shared" si="99"/>
        <v>15.900499999999997</v>
      </c>
      <c r="T459" s="10">
        <f>T460</f>
        <v>0</v>
      </c>
      <c r="U459" s="6">
        <f t="shared" si="97"/>
        <v>15.900499999999997</v>
      </c>
      <c r="V459" s="10">
        <f>V460</f>
        <v>0</v>
      </c>
      <c r="W459" s="6">
        <f t="shared" si="93"/>
        <v>15.900499999999997</v>
      </c>
      <c r="X459" s="10">
        <f>X460</f>
        <v>0</v>
      </c>
      <c r="Y459" s="6">
        <f t="shared" si="91"/>
        <v>15.900499999999997</v>
      </c>
      <c r="Z459" s="10">
        <f>Z460</f>
        <v>0</v>
      </c>
      <c r="AA459" s="6">
        <f t="shared" si="89"/>
        <v>15.900499999999997</v>
      </c>
    </row>
    <row r="460" spans="1:27" ht="49.5" customHeight="1">
      <c r="A460" s="1" t="s">
        <v>35</v>
      </c>
      <c r="B460" s="3" t="s">
        <v>86</v>
      </c>
      <c r="C460" s="4">
        <v>200</v>
      </c>
      <c r="D460" s="6">
        <v>15.900499999999997</v>
      </c>
      <c r="E460" s="10"/>
      <c r="F460" s="6">
        <f t="shared" si="98"/>
        <v>15.900499999999997</v>
      </c>
      <c r="G460" s="10"/>
      <c r="H460" s="6">
        <f t="shared" si="96"/>
        <v>15.900499999999997</v>
      </c>
      <c r="I460" s="10"/>
      <c r="J460" s="6">
        <f t="shared" si="92"/>
        <v>15.900499999999997</v>
      </c>
      <c r="K460" s="10"/>
      <c r="L460" s="6">
        <f t="shared" si="90"/>
        <v>15.900499999999997</v>
      </c>
      <c r="M460" s="10"/>
      <c r="N460" s="6">
        <f t="shared" si="88"/>
        <v>15.900499999999997</v>
      </c>
      <c r="O460" s="10"/>
      <c r="P460" s="6">
        <f t="shared" si="85"/>
        <v>15.900499999999997</v>
      </c>
      <c r="Q460" s="6">
        <v>15.900499999999997</v>
      </c>
      <c r="R460" s="10"/>
      <c r="S460" s="6">
        <f t="shared" si="99"/>
        <v>15.900499999999997</v>
      </c>
      <c r="T460" s="10"/>
      <c r="U460" s="6">
        <f t="shared" si="97"/>
        <v>15.900499999999997</v>
      </c>
      <c r="V460" s="10"/>
      <c r="W460" s="6">
        <f t="shared" si="93"/>
        <v>15.900499999999997</v>
      </c>
      <c r="X460" s="10"/>
      <c r="Y460" s="6">
        <f t="shared" si="91"/>
        <v>15.900499999999997</v>
      </c>
      <c r="Z460" s="10"/>
      <c r="AA460" s="6">
        <f t="shared" si="89"/>
        <v>15.900499999999997</v>
      </c>
    </row>
    <row r="461" spans="1:27" ht="64.5" customHeight="1">
      <c r="A461" s="12" t="s">
        <v>87</v>
      </c>
      <c r="B461" s="3" t="s">
        <v>89</v>
      </c>
      <c r="C461" s="4"/>
      <c r="D461" s="6">
        <v>827.28899999999999</v>
      </c>
      <c r="E461" s="10">
        <f>E462</f>
        <v>0</v>
      </c>
      <c r="F461" s="6">
        <f t="shared" si="98"/>
        <v>827.28899999999999</v>
      </c>
      <c r="G461" s="10">
        <f>G462</f>
        <v>0</v>
      </c>
      <c r="H461" s="6">
        <f t="shared" si="96"/>
        <v>827.28899999999999</v>
      </c>
      <c r="I461" s="10">
        <f>I462</f>
        <v>0</v>
      </c>
      <c r="J461" s="6">
        <f t="shared" si="92"/>
        <v>827.28899999999999</v>
      </c>
      <c r="K461" s="10">
        <f>K462</f>
        <v>0</v>
      </c>
      <c r="L461" s="6">
        <f t="shared" si="90"/>
        <v>827.28899999999999</v>
      </c>
      <c r="M461" s="10">
        <f>M462</f>
        <v>0</v>
      </c>
      <c r="N461" s="6">
        <f t="shared" si="88"/>
        <v>827.28899999999999</v>
      </c>
      <c r="O461" s="10">
        <f>O462</f>
        <v>0</v>
      </c>
      <c r="P461" s="6">
        <f t="shared" si="85"/>
        <v>827.28899999999999</v>
      </c>
      <c r="Q461" s="6">
        <v>827.28899999999999</v>
      </c>
      <c r="R461" s="10">
        <f>R462</f>
        <v>0</v>
      </c>
      <c r="S461" s="6">
        <f t="shared" si="99"/>
        <v>827.28899999999999</v>
      </c>
      <c r="T461" s="10">
        <f>T462</f>
        <v>0</v>
      </c>
      <c r="U461" s="6">
        <f t="shared" si="97"/>
        <v>827.28899999999999</v>
      </c>
      <c r="V461" s="10">
        <f>V462</f>
        <v>0</v>
      </c>
      <c r="W461" s="6">
        <f t="shared" si="93"/>
        <v>827.28899999999999</v>
      </c>
      <c r="X461" s="10">
        <f>X462</f>
        <v>0</v>
      </c>
      <c r="Y461" s="6">
        <f t="shared" si="91"/>
        <v>827.28899999999999</v>
      </c>
      <c r="Z461" s="10">
        <f>Z462</f>
        <v>0</v>
      </c>
      <c r="AA461" s="6">
        <f t="shared" si="89"/>
        <v>827.28899999999999</v>
      </c>
    </row>
    <row r="462" spans="1:27" ht="48" customHeight="1">
      <c r="A462" s="12" t="s">
        <v>88</v>
      </c>
      <c r="B462" s="3" t="s">
        <v>90</v>
      </c>
      <c r="C462" s="4"/>
      <c r="D462" s="6">
        <v>827.28899999999999</v>
      </c>
      <c r="E462" s="10">
        <f>E463+E464</f>
        <v>0</v>
      </c>
      <c r="F462" s="6">
        <f t="shared" si="98"/>
        <v>827.28899999999999</v>
      </c>
      <c r="G462" s="10">
        <f>G463+G464</f>
        <v>0</v>
      </c>
      <c r="H462" s="6">
        <f t="shared" si="96"/>
        <v>827.28899999999999</v>
      </c>
      <c r="I462" s="10">
        <f>I463+I464</f>
        <v>0</v>
      </c>
      <c r="J462" s="6">
        <f t="shared" si="92"/>
        <v>827.28899999999999</v>
      </c>
      <c r="K462" s="10">
        <f>K463+K464</f>
        <v>0</v>
      </c>
      <c r="L462" s="6">
        <f t="shared" si="90"/>
        <v>827.28899999999999</v>
      </c>
      <c r="M462" s="10">
        <f>M463+M464</f>
        <v>0</v>
      </c>
      <c r="N462" s="6">
        <f t="shared" si="88"/>
        <v>827.28899999999999</v>
      </c>
      <c r="O462" s="10">
        <f>O463+O464</f>
        <v>0</v>
      </c>
      <c r="P462" s="6">
        <f t="shared" si="85"/>
        <v>827.28899999999999</v>
      </c>
      <c r="Q462" s="6">
        <v>827.28899999999999</v>
      </c>
      <c r="R462" s="10">
        <f>R463+R464</f>
        <v>0</v>
      </c>
      <c r="S462" s="6">
        <f t="shared" si="99"/>
        <v>827.28899999999999</v>
      </c>
      <c r="T462" s="10">
        <f>T463+T464</f>
        <v>0</v>
      </c>
      <c r="U462" s="6">
        <f t="shared" si="97"/>
        <v>827.28899999999999</v>
      </c>
      <c r="V462" s="10">
        <f>V463+V464</f>
        <v>0</v>
      </c>
      <c r="W462" s="6">
        <f t="shared" si="93"/>
        <v>827.28899999999999</v>
      </c>
      <c r="X462" s="10">
        <f>X463+X464</f>
        <v>0</v>
      </c>
      <c r="Y462" s="6">
        <f t="shared" si="91"/>
        <v>827.28899999999999</v>
      </c>
      <c r="Z462" s="10">
        <f>Z463+Z464</f>
        <v>0</v>
      </c>
      <c r="AA462" s="6">
        <f t="shared" si="89"/>
        <v>827.28899999999999</v>
      </c>
    </row>
    <row r="463" spans="1:27" ht="90" customHeight="1">
      <c r="A463" s="1" t="s">
        <v>110</v>
      </c>
      <c r="B463" s="3" t="s">
        <v>90</v>
      </c>
      <c r="C463" s="4">
        <v>100</v>
      </c>
      <c r="D463" s="6">
        <v>783.90499999999997</v>
      </c>
      <c r="E463" s="10"/>
      <c r="F463" s="6">
        <f t="shared" si="98"/>
        <v>783.90499999999997</v>
      </c>
      <c r="G463" s="10"/>
      <c r="H463" s="6">
        <f t="shared" si="96"/>
        <v>783.90499999999997</v>
      </c>
      <c r="I463" s="10"/>
      <c r="J463" s="6">
        <f t="shared" si="92"/>
        <v>783.90499999999997</v>
      </c>
      <c r="K463" s="10"/>
      <c r="L463" s="6">
        <f t="shared" si="90"/>
        <v>783.90499999999997</v>
      </c>
      <c r="M463" s="10"/>
      <c r="N463" s="6">
        <f t="shared" si="88"/>
        <v>783.90499999999997</v>
      </c>
      <c r="O463" s="10"/>
      <c r="P463" s="6">
        <f t="shared" si="85"/>
        <v>783.90499999999997</v>
      </c>
      <c r="Q463" s="6">
        <v>783.90499999999997</v>
      </c>
      <c r="R463" s="10"/>
      <c r="S463" s="6">
        <f t="shared" si="99"/>
        <v>783.90499999999997</v>
      </c>
      <c r="T463" s="10"/>
      <c r="U463" s="6">
        <f t="shared" si="97"/>
        <v>783.90499999999997</v>
      </c>
      <c r="V463" s="10"/>
      <c r="W463" s="6">
        <f t="shared" si="93"/>
        <v>783.90499999999997</v>
      </c>
      <c r="X463" s="10"/>
      <c r="Y463" s="6">
        <f t="shared" si="91"/>
        <v>783.90499999999997</v>
      </c>
      <c r="Z463" s="10"/>
      <c r="AA463" s="6">
        <f t="shared" si="89"/>
        <v>783.90499999999997</v>
      </c>
    </row>
    <row r="464" spans="1:27" ht="45" customHeight="1">
      <c r="A464" s="1" t="s">
        <v>35</v>
      </c>
      <c r="B464" s="3" t="s">
        <v>90</v>
      </c>
      <c r="C464" s="4">
        <v>200</v>
      </c>
      <c r="D464" s="6">
        <v>43.383999999999993</v>
      </c>
      <c r="E464" s="10"/>
      <c r="F464" s="6">
        <f t="shared" si="98"/>
        <v>43.383999999999993</v>
      </c>
      <c r="G464" s="10"/>
      <c r="H464" s="6">
        <f t="shared" si="96"/>
        <v>43.383999999999993</v>
      </c>
      <c r="I464" s="10"/>
      <c r="J464" s="6">
        <f t="shared" si="92"/>
        <v>43.383999999999993</v>
      </c>
      <c r="K464" s="10"/>
      <c r="L464" s="6">
        <f t="shared" si="90"/>
        <v>43.383999999999993</v>
      </c>
      <c r="M464" s="10"/>
      <c r="N464" s="6">
        <f t="shared" si="88"/>
        <v>43.383999999999993</v>
      </c>
      <c r="O464" s="10"/>
      <c r="P464" s="6">
        <f t="shared" si="85"/>
        <v>43.383999999999993</v>
      </c>
      <c r="Q464" s="6">
        <v>43.383999999999993</v>
      </c>
      <c r="R464" s="10"/>
      <c r="S464" s="6">
        <f t="shared" si="99"/>
        <v>43.383999999999993</v>
      </c>
      <c r="T464" s="10"/>
      <c r="U464" s="6">
        <f t="shared" si="97"/>
        <v>43.383999999999993</v>
      </c>
      <c r="V464" s="10"/>
      <c r="W464" s="6">
        <f t="shared" si="93"/>
        <v>43.383999999999993</v>
      </c>
      <c r="X464" s="10"/>
      <c r="Y464" s="6">
        <f t="shared" si="91"/>
        <v>43.383999999999993</v>
      </c>
      <c r="Z464" s="10"/>
      <c r="AA464" s="6">
        <f t="shared" si="89"/>
        <v>43.383999999999993</v>
      </c>
    </row>
    <row r="465" spans="1:27" ht="74.25" customHeight="1">
      <c r="A465" s="12" t="s">
        <v>91</v>
      </c>
      <c r="B465" s="3" t="s">
        <v>93</v>
      </c>
      <c r="C465" s="4"/>
      <c r="D465" s="6">
        <v>170</v>
      </c>
      <c r="E465" s="10">
        <f>E466+E470</f>
        <v>0</v>
      </c>
      <c r="F465" s="6">
        <f t="shared" si="98"/>
        <v>170</v>
      </c>
      <c r="G465" s="10">
        <f>G466+G470+G468</f>
        <v>0</v>
      </c>
      <c r="H465" s="6">
        <f t="shared" si="96"/>
        <v>170</v>
      </c>
      <c r="I465" s="10">
        <f>I466+I470+I468</f>
        <v>0</v>
      </c>
      <c r="J465" s="6">
        <f t="shared" si="92"/>
        <v>170</v>
      </c>
      <c r="K465" s="10">
        <f>K466+K470+K468</f>
        <v>0</v>
      </c>
      <c r="L465" s="6">
        <f t="shared" si="90"/>
        <v>170</v>
      </c>
      <c r="M465" s="10">
        <f>M466+M470+M468</f>
        <v>0</v>
      </c>
      <c r="N465" s="6">
        <f t="shared" si="88"/>
        <v>170</v>
      </c>
      <c r="O465" s="10">
        <f>O466+O470+O468</f>
        <v>0</v>
      </c>
      <c r="P465" s="6">
        <f t="shared" si="85"/>
        <v>170</v>
      </c>
      <c r="Q465" s="6">
        <v>170</v>
      </c>
      <c r="R465" s="10">
        <f>R466+R470</f>
        <v>0</v>
      </c>
      <c r="S465" s="6">
        <f t="shared" si="99"/>
        <v>170</v>
      </c>
      <c r="T465" s="10">
        <f>T466+T470+T468</f>
        <v>0</v>
      </c>
      <c r="U465" s="6">
        <f t="shared" si="97"/>
        <v>170</v>
      </c>
      <c r="V465" s="10">
        <f>V466+V470+V468</f>
        <v>0</v>
      </c>
      <c r="W465" s="6">
        <f t="shared" si="93"/>
        <v>170</v>
      </c>
      <c r="X465" s="10">
        <f>X466+X470+X468</f>
        <v>0</v>
      </c>
      <c r="Y465" s="6">
        <f t="shared" si="91"/>
        <v>170</v>
      </c>
      <c r="Z465" s="10">
        <f>Z466+Z470+Z468</f>
        <v>0</v>
      </c>
      <c r="AA465" s="6">
        <f t="shared" si="89"/>
        <v>170</v>
      </c>
    </row>
    <row r="466" spans="1:27" ht="82.5" customHeight="1">
      <c r="A466" s="1" t="s">
        <v>95</v>
      </c>
      <c r="B466" s="3" t="s">
        <v>336</v>
      </c>
      <c r="C466" s="4"/>
      <c r="D466" s="6">
        <v>170</v>
      </c>
      <c r="E466" s="10">
        <f>E467</f>
        <v>0</v>
      </c>
      <c r="F466" s="6">
        <f t="shared" si="98"/>
        <v>170</v>
      </c>
      <c r="G466" s="10">
        <f>G467</f>
        <v>-170</v>
      </c>
      <c r="H466" s="6">
        <f t="shared" si="96"/>
        <v>0</v>
      </c>
      <c r="I466" s="10">
        <f>I467</f>
        <v>0</v>
      </c>
      <c r="J466" s="6">
        <f t="shared" si="92"/>
        <v>0</v>
      </c>
      <c r="K466" s="10">
        <f>K467</f>
        <v>0</v>
      </c>
      <c r="L466" s="6">
        <f t="shared" si="90"/>
        <v>0</v>
      </c>
      <c r="M466" s="10">
        <f>M467</f>
        <v>0</v>
      </c>
      <c r="N466" s="6">
        <f t="shared" si="88"/>
        <v>0</v>
      </c>
      <c r="O466" s="10">
        <f>O467</f>
        <v>0</v>
      </c>
      <c r="P466" s="6">
        <f t="shared" si="85"/>
        <v>0</v>
      </c>
      <c r="Q466" s="6">
        <v>170</v>
      </c>
      <c r="R466" s="10">
        <f>R467</f>
        <v>0</v>
      </c>
      <c r="S466" s="6">
        <f t="shared" si="99"/>
        <v>170</v>
      </c>
      <c r="T466" s="10">
        <f>T467</f>
        <v>-170</v>
      </c>
      <c r="U466" s="6">
        <f t="shared" si="97"/>
        <v>0</v>
      </c>
      <c r="V466" s="10">
        <f>V467</f>
        <v>0</v>
      </c>
      <c r="W466" s="6">
        <f t="shared" si="93"/>
        <v>0</v>
      </c>
      <c r="X466" s="10">
        <f>X467</f>
        <v>0</v>
      </c>
      <c r="Y466" s="6">
        <f t="shared" si="91"/>
        <v>0</v>
      </c>
      <c r="Z466" s="10">
        <f>Z467</f>
        <v>0</v>
      </c>
      <c r="AA466" s="6">
        <f t="shared" si="89"/>
        <v>0</v>
      </c>
    </row>
    <row r="467" spans="1:27" ht="49.5" customHeight="1">
      <c r="A467" s="1" t="s">
        <v>35</v>
      </c>
      <c r="B467" s="3" t="s">
        <v>336</v>
      </c>
      <c r="C467" s="4">
        <v>200</v>
      </c>
      <c r="D467" s="6">
        <v>170</v>
      </c>
      <c r="E467" s="10"/>
      <c r="F467" s="6">
        <f t="shared" si="98"/>
        <v>170</v>
      </c>
      <c r="G467" s="10">
        <v>-170</v>
      </c>
      <c r="H467" s="6">
        <f t="shared" si="96"/>
        <v>0</v>
      </c>
      <c r="I467" s="10"/>
      <c r="J467" s="6">
        <f t="shared" si="92"/>
        <v>0</v>
      </c>
      <c r="K467" s="10"/>
      <c r="L467" s="6">
        <f t="shared" si="90"/>
        <v>0</v>
      </c>
      <c r="M467" s="10"/>
      <c r="N467" s="6">
        <f t="shared" si="88"/>
        <v>0</v>
      </c>
      <c r="O467" s="10"/>
      <c r="P467" s="6">
        <f t="shared" si="85"/>
        <v>0</v>
      </c>
      <c r="Q467" s="6">
        <v>170</v>
      </c>
      <c r="R467" s="10"/>
      <c r="S467" s="6">
        <f t="shared" si="99"/>
        <v>170</v>
      </c>
      <c r="T467" s="10">
        <v>-170</v>
      </c>
      <c r="U467" s="6">
        <f t="shared" si="97"/>
        <v>0</v>
      </c>
      <c r="V467" s="10"/>
      <c r="W467" s="6">
        <f t="shared" si="93"/>
        <v>0</v>
      </c>
      <c r="X467" s="10"/>
      <c r="Y467" s="6">
        <f t="shared" si="91"/>
        <v>0</v>
      </c>
      <c r="Z467" s="10"/>
      <c r="AA467" s="6">
        <f t="shared" si="89"/>
        <v>0</v>
      </c>
    </row>
    <row r="468" spans="1:27" ht="81.75" customHeight="1">
      <c r="A468" s="1" t="s">
        <v>95</v>
      </c>
      <c r="B468" s="3" t="s">
        <v>598</v>
      </c>
      <c r="C468" s="4"/>
      <c r="D468" s="6"/>
      <c r="E468" s="10"/>
      <c r="F468" s="6">
        <f t="shared" si="98"/>
        <v>0</v>
      </c>
      <c r="G468" s="10">
        <f>G469</f>
        <v>170</v>
      </c>
      <c r="H468" s="6">
        <f t="shared" si="96"/>
        <v>170</v>
      </c>
      <c r="I468" s="10">
        <f>I469</f>
        <v>0</v>
      </c>
      <c r="J468" s="6">
        <f t="shared" si="92"/>
        <v>170</v>
      </c>
      <c r="K468" s="10">
        <f>K469</f>
        <v>0</v>
      </c>
      <c r="L468" s="6">
        <f t="shared" si="90"/>
        <v>170</v>
      </c>
      <c r="M468" s="10">
        <f>M469</f>
        <v>0</v>
      </c>
      <c r="N468" s="6">
        <f t="shared" si="88"/>
        <v>170</v>
      </c>
      <c r="O468" s="10">
        <f>O469</f>
        <v>0</v>
      </c>
      <c r="P468" s="6">
        <f t="shared" si="85"/>
        <v>170</v>
      </c>
      <c r="Q468" s="6"/>
      <c r="R468" s="10"/>
      <c r="S468" s="6">
        <f t="shared" si="99"/>
        <v>0</v>
      </c>
      <c r="T468" s="10">
        <f>T469</f>
        <v>170</v>
      </c>
      <c r="U468" s="6">
        <f t="shared" si="97"/>
        <v>170</v>
      </c>
      <c r="V468" s="10">
        <f>V469</f>
        <v>0</v>
      </c>
      <c r="W468" s="6">
        <f t="shared" si="93"/>
        <v>170</v>
      </c>
      <c r="X468" s="10">
        <f>X469</f>
        <v>0</v>
      </c>
      <c r="Y468" s="6">
        <f t="shared" si="91"/>
        <v>170</v>
      </c>
      <c r="Z468" s="10">
        <f>Z469</f>
        <v>0</v>
      </c>
      <c r="AA468" s="6">
        <f t="shared" si="89"/>
        <v>170</v>
      </c>
    </row>
    <row r="469" spans="1:27" ht="49.5" customHeight="1">
      <c r="A469" s="1" t="s">
        <v>35</v>
      </c>
      <c r="B469" s="3" t="s">
        <v>598</v>
      </c>
      <c r="C469" s="4">
        <v>200</v>
      </c>
      <c r="D469" s="6"/>
      <c r="E469" s="10"/>
      <c r="F469" s="6">
        <f t="shared" si="98"/>
        <v>0</v>
      </c>
      <c r="G469" s="10">
        <v>170</v>
      </c>
      <c r="H469" s="6">
        <f t="shared" si="96"/>
        <v>170</v>
      </c>
      <c r="I469" s="10"/>
      <c r="J469" s="6">
        <f t="shared" si="92"/>
        <v>170</v>
      </c>
      <c r="K469" s="10"/>
      <c r="L469" s="6">
        <f t="shared" si="90"/>
        <v>170</v>
      </c>
      <c r="M469" s="10"/>
      <c r="N469" s="6">
        <f t="shared" si="88"/>
        <v>170</v>
      </c>
      <c r="O469" s="10"/>
      <c r="P469" s="6">
        <f t="shared" si="85"/>
        <v>170</v>
      </c>
      <c r="Q469" s="6"/>
      <c r="R469" s="10"/>
      <c r="S469" s="6">
        <f t="shared" si="99"/>
        <v>0</v>
      </c>
      <c r="T469" s="10">
        <v>170</v>
      </c>
      <c r="U469" s="6">
        <f t="shared" si="97"/>
        <v>170</v>
      </c>
      <c r="V469" s="10"/>
      <c r="W469" s="6">
        <f t="shared" si="93"/>
        <v>170</v>
      </c>
      <c r="X469" s="10"/>
      <c r="Y469" s="6">
        <f t="shared" si="91"/>
        <v>170</v>
      </c>
      <c r="Z469" s="10"/>
      <c r="AA469" s="6">
        <f t="shared" si="89"/>
        <v>170</v>
      </c>
    </row>
    <row r="470" spans="1:27" ht="60.75" customHeight="1">
      <c r="A470" s="7" t="s">
        <v>92</v>
      </c>
      <c r="B470" s="3" t="s">
        <v>94</v>
      </c>
      <c r="C470" s="4"/>
      <c r="D470" s="6">
        <v>0</v>
      </c>
      <c r="E470" s="10">
        <f>E471</f>
        <v>0</v>
      </c>
      <c r="F470" s="6">
        <f t="shared" si="98"/>
        <v>0</v>
      </c>
      <c r="G470" s="10">
        <f>G471</f>
        <v>0</v>
      </c>
      <c r="H470" s="6">
        <f t="shared" si="96"/>
        <v>0</v>
      </c>
      <c r="I470" s="10">
        <f>I471</f>
        <v>0</v>
      </c>
      <c r="J470" s="6">
        <f t="shared" si="92"/>
        <v>0</v>
      </c>
      <c r="K470" s="10">
        <f>K471</f>
        <v>0</v>
      </c>
      <c r="L470" s="6">
        <f t="shared" si="90"/>
        <v>0</v>
      </c>
      <c r="M470" s="10">
        <f>M471</f>
        <v>0</v>
      </c>
      <c r="N470" s="6">
        <f t="shared" si="88"/>
        <v>0</v>
      </c>
      <c r="O470" s="10">
        <f>O471</f>
        <v>0</v>
      </c>
      <c r="P470" s="6">
        <f t="shared" si="85"/>
        <v>0</v>
      </c>
      <c r="Q470" s="6">
        <v>0</v>
      </c>
      <c r="R470" s="10">
        <f>R471</f>
        <v>0</v>
      </c>
      <c r="S470" s="6">
        <f t="shared" si="99"/>
        <v>0</v>
      </c>
      <c r="T470" s="10">
        <f>T471</f>
        <v>0</v>
      </c>
      <c r="U470" s="6">
        <f t="shared" si="97"/>
        <v>0</v>
      </c>
      <c r="V470" s="10">
        <f>V471</f>
        <v>0</v>
      </c>
      <c r="W470" s="6">
        <f t="shared" si="93"/>
        <v>0</v>
      </c>
      <c r="X470" s="10">
        <f>X471</f>
        <v>0</v>
      </c>
      <c r="Y470" s="6">
        <f t="shared" si="91"/>
        <v>0</v>
      </c>
      <c r="Z470" s="10">
        <f>Z471</f>
        <v>0</v>
      </c>
      <c r="AA470" s="6">
        <f t="shared" si="89"/>
        <v>0</v>
      </c>
    </row>
    <row r="471" spans="1:27" ht="46.5" customHeight="1">
      <c r="A471" s="1" t="s">
        <v>35</v>
      </c>
      <c r="B471" s="3" t="s">
        <v>94</v>
      </c>
      <c r="C471" s="4">
        <v>200</v>
      </c>
      <c r="D471" s="6">
        <v>0</v>
      </c>
      <c r="E471" s="10"/>
      <c r="F471" s="6">
        <f t="shared" si="98"/>
        <v>0</v>
      </c>
      <c r="G471" s="10"/>
      <c r="H471" s="6">
        <f t="shared" si="96"/>
        <v>0</v>
      </c>
      <c r="I471" s="10"/>
      <c r="J471" s="6">
        <f t="shared" si="92"/>
        <v>0</v>
      </c>
      <c r="K471" s="10"/>
      <c r="L471" s="6">
        <f t="shared" si="90"/>
        <v>0</v>
      </c>
      <c r="M471" s="10"/>
      <c r="N471" s="6">
        <f t="shared" si="88"/>
        <v>0</v>
      </c>
      <c r="O471" s="10"/>
      <c r="P471" s="6">
        <f t="shared" si="85"/>
        <v>0</v>
      </c>
      <c r="Q471" s="6">
        <v>0</v>
      </c>
      <c r="R471" s="10"/>
      <c r="S471" s="6">
        <f t="shared" si="99"/>
        <v>0</v>
      </c>
      <c r="T471" s="10"/>
      <c r="U471" s="6">
        <f t="shared" si="97"/>
        <v>0</v>
      </c>
      <c r="V471" s="10"/>
      <c r="W471" s="6">
        <f t="shared" si="93"/>
        <v>0</v>
      </c>
      <c r="X471" s="10"/>
      <c r="Y471" s="6">
        <f t="shared" si="91"/>
        <v>0</v>
      </c>
      <c r="Z471" s="10"/>
      <c r="AA471" s="6">
        <f t="shared" si="89"/>
        <v>0</v>
      </c>
    </row>
    <row r="472" spans="1:27" ht="48" customHeight="1">
      <c r="A472" s="11" t="s">
        <v>486</v>
      </c>
      <c r="B472" s="9" t="s">
        <v>97</v>
      </c>
      <c r="C472" s="4"/>
      <c r="D472" s="6">
        <v>1150.78</v>
      </c>
      <c r="E472" s="10">
        <f>E473</f>
        <v>0</v>
      </c>
      <c r="F472" s="6">
        <f t="shared" si="98"/>
        <v>1150.78</v>
      </c>
      <c r="G472" s="10">
        <f>G473</f>
        <v>0</v>
      </c>
      <c r="H472" s="6">
        <f t="shared" si="96"/>
        <v>1150.78</v>
      </c>
      <c r="I472" s="10">
        <f>I473</f>
        <v>0</v>
      </c>
      <c r="J472" s="6">
        <f t="shared" si="92"/>
        <v>1150.78</v>
      </c>
      <c r="K472" s="10">
        <f>K473</f>
        <v>0</v>
      </c>
      <c r="L472" s="6">
        <f t="shared" si="90"/>
        <v>1150.78</v>
      </c>
      <c r="M472" s="10">
        <f>M473</f>
        <v>0</v>
      </c>
      <c r="N472" s="6">
        <f t="shared" si="88"/>
        <v>1150.78</v>
      </c>
      <c r="O472" s="10">
        <f>O473</f>
        <v>0</v>
      </c>
      <c r="P472" s="6">
        <f t="shared" si="85"/>
        <v>1150.78</v>
      </c>
      <c r="Q472" s="6">
        <v>1150.78</v>
      </c>
      <c r="R472" s="10">
        <f>R473</f>
        <v>0</v>
      </c>
      <c r="S472" s="6">
        <f t="shared" si="99"/>
        <v>1150.78</v>
      </c>
      <c r="T472" s="10">
        <f>T473</f>
        <v>0</v>
      </c>
      <c r="U472" s="6">
        <f t="shared" si="97"/>
        <v>1150.78</v>
      </c>
      <c r="V472" s="10">
        <f>V473</f>
        <v>0</v>
      </c>
      <c r="W472" s="6">
        <f t="shared" si="93"/>
        <v>1150.78</v>
      </c>
      <c r="X472" s="10">
        <f>X473</f>
        <v>0</v>
      </c>
      <c r="Y472" s="6">
        <f t="shared" si="91"/>
        <v>1150.78</v>
      </c>
      <c r="Z472" s="10">
        <f>Z473</f>
        <v>0</v>
      </c>
      <c r="AA472" s="6">
        <f t="shared" si="89"/>
        <v>1150.78</v>
      </c>
    </row>
    <row r="473" spans="1:27" ht="51" customHeight="1">
      <c r="A473" s="12" t="s">
        <v>487</v>
      </c>
      <c r="B473" s="3" t="s">
        <v>98</v>
      </c>
      <c r="C473" s="4"/>
      <c r="D473" s="6">
        <v>1150.78</v>
      </c>
      <c r="E473" s="10">
        <f>E474</f>
        <v>0</v>
      </c>
      <c r="F473" s="6">
        <f t="shared" si="98"/>
        <v>1150.78</v>
      </c>
      <c r="G473" s="10">
        <f>G474</f>
        <v>0</v>
      </c>
      <c r="H473" s="6">
        <f t="shared" si="96"/>
        <v>1150.78</v>
      </c>
      <c r="I473" s="10">
        <f>I474</f>
        <v>0</v>
      </c>
      <c r="J473" s="6">
        <f t="shared" si="92"/>
        <v>1150.78</v>
      </c>
      <c r="K473" s="10">
        <f>K474</f>
        <v>0</v>
      </c>
      <c r="L473" s="6">
        <f t="shared" si="90"/>
        <v>1150.78</v>
      </c>
      <c r="M473" s="10">
        <f>M474</f>
        <v>0</v>
      </c>
      <c r="N473" s="6">
        <f t="shared" si="88"/>
        <v>1150.78</v>
      </c>
      <c r="O473" s="10">
        <f>O474</f>
        <v>0</v>
      </c>
      <c r="P473" s="6">
        <f t="shared" si="85"/>
        <v>1150.78</v>
      </c>
      <c r="Q473" s="6">
        <v>1150.78</v>
      </c>
      <c r="R473" s="10">
        <f>R474</f>
        <v>0</v>
      </c>
      <c r="S473" s="6">
        <f t="shared" si="99"/>
        <v>1150.78</v>
      </c>
      <c r="T473" s="10">
        <f>T474</f>
        <v>0</v>
      </c>
      <c r="U473" s="6">
        <f t="shared" si="97"/>
        <v>1150.78</v>
      </c>
      <c r="V473" s="10">
        <f>V474</f>
        <v>0</v>
      </c>
      <c r="W473" s="6">
        <f t="shared" si="93"/>
        <v>1150.78</v>
      </c>
      <c r="X473" s="10">
        <f>X474</f>
        <v>0</v>
      </c>
      <c r="Y473" s="6">
        <f t="shared" si="91"/>
        <v>1150.78</v>
      </c>
      <c r="Z473" s="10">
        <f>Z474</f>
        <v>0</v>
      </c>
      <c r="AA473" s="6">
        <f t="shared" si="89"/>
        <v>1150.78</v>
      </c>
    </row>
    <row r="474" spans="1:27" ht="27" customHeight="1">
      <c r="A474" s="12" t="s">
        <v>96</v>
      </c>
      <c r="B474" s="3" t="s">
        <v>99</v>
      </c>
      <c r="C474" s="4"/>
      <c r="D474" s="6">
        <v>1150.78</v>
      </c>
      <c r="E474" s="10">
        <f>E475+E476</f>
        <v>0</v>
      </c>
      <c r="F474" s="6">
        <f t="shared" si="98"/>
        <v>1150.78</v>
      </c>
      <c r="G474" s="10">
        <f>G475+G476</f>
        <v>0</v>
      </c>
      <c r="H474" s="6">
        <f t="shared" si="96"/>
        <v>1150.78</v>
      </c>
      <c r="I474" s="10">
        <f>I475+I476</f>
        <v>0</v>
      </c>
      <c r="J474" s="6">
        <f t="shared" si="92"/>
        <v>1150.78</v>
      </c>
      <c r="K474" s="10">
        <f>K475+K476</f>
        <v>0</v>
      </c>
      <c r="L474" s="6">
        <f t="shared" si="90"/>
        <v>1150.78</v>
      </c>
      <c r="M474" s="10">
        <f>M475+M476</f>
        <v>0</v>
      </c>
      <c r="N474" s="6">
        <f t="shared" si="88"/>
        <v>1150.78</v>
      </c>
      <c r="O474" s="10">
        <f>O475+O476</f>
        <v>0</v>
      </c>
      <c r="P474" s="6">
        <f t="shared" si="85"/>
        <v>1150.78</v>
      </c>
      <c r="Q474" s="6">
        <v>1150.78</v>
      </c>
      <c r="R474" s="10">
        <f>R475+R476</f>
        <v>0</v>
      </c>
      <c r="S474" s="6">
        <f t="shared" si="99"/>
        <v>1150.78</v>
      </c>
      <c r="T474" s="10">
        <f>T475+T476</f>
        <v>0</v>
      </c>
      <c r="U474" s="6">
        <f t="shared" si="97"/>
        <v>1150.78</v>
      </c>
      <c r="V474" s="10">
        <f>V475+V476</f>
        <v>0</v>
      </c>
      <c r="W474" s="6">
        <f t="shared" si="93"/>
        <v>1150.78</v>
      </c>
      <c r="X474" s="10">
        <f>X475+X476</f>
        <v>0</v>
      </c>
      <c r="Y474" s="6">
        <f t="shared" si="91"/>
        <v>1150.78</v>
      </c>
      <c r="Z474" s="10">
        <f>Z475+Z476</f>
        <v>0</v>
      </c>
      <c r="AA474" s="6">
        <f t="shared" si="89"/>
        <v>1150.78</v>
      </c>
    </row>
    <row r="475" spans="1:27" ht="84.75" customHeight="1">
      <c r="A475" s="1" t="s">
        <v>110</v>
      </c>
      <c r="B475" s="3" t="s">
        <v>99</v>
      </c>
      <c r="C475" s="4">
        <v>100</v>
      </c>
      <c r="D475" s="6">
        <v>0</v>
      </c>
      <c r="E475" s="10"/>
      <c r="F475" s="6">
        <f t="shared" si="98"/>
        <v>0</v>
      </c>
      <c r="G475" s="10"/>
      <c r="H475" s="6">
        <f t="shared" si="96"/>
        <v>0</v>
      </c>
      <c r="I475" s="10"/>
      <c r="J475" s="6">
        <f t="shared" si="92"/>
        <v>0</v>
      </c>
      <c r="K475" s="10"/>
      <c r="L475" s="6">
        <f t="shared" si="90"/>
        <v>0</v>
      </c>
      <c r="M475" s="10"/>
      <c r="N475" s="6">
        <f t="shared" si="88"/>
        <v>0</v>
      </c>
      <c r="O475" s="10"/>
      <c r="P475" s="6">
        <f t="shared" si="85"/>
        <v>0</v>
      </c>
      <c r="Q475" s="6">
        <v>0</v>
      </c>
      <c r="R475" s="10"/>
      <c r="S475" s="6">
        <f t="shared" si="99"/>
        <v>0</v>
      </c>
      <c r="T475" s="10"/>
      <c r="U475" s="6">
        <f t="shared" si="97"/>
        <v>0</v>
      </c>
      <c r="V475" s="10"/>
      <c r="W475" s="6">
        <f t="shared" si="93"/>
        <v>0</v>
      </c>
      <c r="X475" s="10"/>
      <c r="Y475" s="6">
        <f t="shared" si="91"/>
        <v>0</v>
      </c>
      <c r="Z475" s="10"/>
      <c r="AA475" s="6">
        <f t="shared" si="89"/>
        <v>0</v>
      </c>
    </row>
    <row r="476" spans="1:27" ht="49.5" customHeight="1">
      <c r="A476" s="1" t="s">
        <v>35</v>
      </c>
      <c r="B476" s="3" t="s">
        <v>99</v>
      </c>
      <c r="C476" s="4">
        <v>200</v>
      </c>
      <c r="D476" s="6">
        <v>1150.78</v>
      </c>
      <c r="E476" s="10"/>
      <c r="F476" s="6">
        <f t="shared" si="98"/>
        <v>1150.78</v>
      </c>
      <c r="G476" s="10"/>
      <c r="H476" s="6">
        <f t="shared" si="96"/>
        <v>1150.78</v>
      </c>
      <c r="I476" s="10"/>
      <c r="J476" s="6">
        <f t="shared" si="92"/>
        <v>1150.78</v>
      </c>
      <c r="K476" s="10"/>
      <c r="L476" s="6">
        <f t="shared" si="90"/>
        <v>1150.78</v>
      </c>
      <c r="M476" s="10"/>
      <c r="N476" s="6">
        <f t="shared" si="88"/>
        <v>1150.78</v>
      </c>
      <c r="O476" s="10"/>
      <c r="P476" s="6">
        <f t="shared" si="85"/>
        <v>1150.78</v>
      </c>
      <c r="Q476" s="6">
        <v>1150.78</v>
      </c>
      <c r="R476" s="10"/>
      <c r="S476" s="6">
        <f t="shared" si="99"/>
        <v>1150.78</v>
      </c>
      <c r="T476" s="10"/>
      <c r="U476" s="6">
        <f t="shared" si="97"/>
        <v>1150.78</v>
      </c>
      <c r="V476" s="10"/>
      <c r="W476" s="6">
        <f t="shared" si="93"/>
        <v>1150.78</v>
      </c>
      <c r="X476" s="10"/>
      <c r="Y476" s="6">
        <f t="shared" si="91"/>
        <v>1150.78</v>
      </c>
      <c r="Z476" s="10"/>
      <c r="AA476" s="6">
        <f t="shared" si="89"/>
        <v>1150.78</v>
      </c>
    </row>
    <row r="477" spans="1:27" ht="59.25" customHeight="1">
      <c r="A477" s="11" t="s">
        <v>561</v>
      </c>
      <c r="B477" s="9" t="s">
        <v>562</v>
      </c>
      <c r="C477" s="4"/>
      <c r="D477" s="6">
        <v>0</v>
      </c>
      <c r="E477" s="10">
        <f>E478</f>
        <v>0</v>
      </c>
      <c r="F477" s="6">
        <f t="shared" si="98"/>
        <v>0</v>
      </c>
      <c r="G477" s="10">
        <f>G478</f>
        <v>0</v>
      </c>
      <c r="H477" s="6">
        <f t="shared" si="96"/>
        <v>0</v>
      </c>
      <c r="I477" s="10">
        <f>I478</f>
        <v>0</v>
      </c>
      <c r="J477" s="6">
        <f t="shared" si="92"/>
        <v>0</v>
      </c>
      <c r="K477" s="10">
        <f>K478</f>
        <v>0</v>
      </c>
      <c r="L477" s="6">
        <f t="shared" si="90"/>
        <v>0</v>
      </c>
      <c r="M477" s="10">
        <f>M478</f>
        <v>0</v>
      </c>
      <c r="N477" s="6">
        <f t="shared" si="88"/>
        <v>0</v>
      </c>
      <c r="O477" s="10">
        <f>O478</f>
        <v>0</v>
      </c>
      <c r="P477" s="6">
        <f t="shared" ref="P477:P531" si="100">N477+O477</f>
        <v>0</v>
      </c>
      <c r="Q477" s="6">
        <v>0</v>
      </c>
      <c r="R477" s="10">
        <f>R478</f>
        <v>0</v>
      </c>
      <c r="S477" s="6">
        <f t="shared" si="99"/>
        <v>0</v>
      </c>
      <c r="T477" s="10">
        <f>T478</f>
        <v>0</v>
      </c>
      <c r="U477" s="6">
        <f t="shared" si="97"/>
        <v>0</v>
      </c>
      <c r="V477" s="10">
        <f>V478</f>
        <v>0</v>
      </c>
      <c r="W477" s="6">
        <f t="shared" si="93"/>
        <v>0</v>
      </c>
      <c r="X477" s="10">
        <f>X478</f>
        <v>0</v>
      </c>
      <c r="Y477" s="6">
        <f t="shared" si="91"/>
        <v>0</v>
      </c>
      <c r="Z477" s="10">
        <f>Z478</f>
        <v>0</v>
      </c>
      <c r="AA477" s="6">
        <f t="shared" si="89"/>
        <v>0</v>
      </c>
    </row>
    <row r="478" spans="1:27" ht="62.25" customHeight="1">
      <c r="A478" s="1" t="s">
        <v>564</v>
      </c>
      <c r="B478" s="3" t="s">
        <v>563</v>
      </c>
      <c r="C478" s="4"/>
      <c r="D478" s="6">
        <v>0</v>
      </c>
      <c r="E478" s="10">
        <f>E479</f>
        <v>0</v>
      </c>
      <c r="F478" s="6">
        <f t="shared" si="98"/>
        <v>0</v>
      </c>
      <c r="G478" s="10">
        <f>G479</f>
        <v>0</v>
      </c>
      <c r="H478" s="6">
        <f t="shared" si="96"/>
        <v>0</v>
      </c>
      <c r="I478" s="10">
        <f>I479</f>
        <v>0</v>
      </c>
      <c r="J478" s="6">
        <f t="shared" si="92"/>
        <v>0</v>
      </c>
      <c r="K478" s="10">
        <f>K479</f>
        <v>0</v>
      </c>
      <c r="L478" s="6">
        <f t="shared" si="90"/>
        <v>0</v>
      </c>
      <c r="M478" s="10">
        <f>M479</f>
        <v>0</v>
      </c>
      <c r="N478" s="6">
        <f t="shared" si="88"/>
        <v>0</v>
      </c>
      <c r="O478" s="10">
        <f>O479</f>
        <v>0</v>
      </c>
      <c r="P478" s="6">
        <f t="shared" si="100"/>
        <v>0</v>
      </c>
      <c r="Q478" s="6">
        <v>0</v>
      </c>
      <c r="R478" s="10">
        <f>R479</f>
        <v>0</v>
      </c>
      <c r="S478" s="6">
        <f t="shared" si="99"/>
        <v>0</v>
      </c>
      <c r="T478" s="10">
        <f>T479</f>
        <v>0</v>
      </c>
      <c r="U478" s="6">
        <f t="shared" si="97"/>
        <v>0</v>
      </c>
      <c r="V478" s="10">
        <f>V479</f>
        <v>0</v>
      </c>
      <c r="W478" s="6">
        <f t="shared" si="93"/>
        <v>0</v>
      </c>
      <c r="X478" s="10">
        <f>X479</f>
        <v>0</v>
      </c>
      <c r="Y478" s="6">
        <f t="shared" si="91"/>
        <v>0</v>
      </c>
      <c r="Z478" s="10">
        <f>Z479</f>
        <v>0</v>
      </c>
      <c r="AA478" s="6">
        <f t="shared" si="89"/>
        <v>0</v>
      </c>
    </row>
    <row r="479" spans="1:27" ht="49.5" customHeight="1">
      <c r="A479" s="1" t="s">
        <v>565</v>
      </c>
      <c r="B479" s="3" t="s">
        <v>566</v>
      </c>
      <c r="C479" s="4"/>
      <c r="D479" s="6">
        <v>0</v>
      </c>
      <c r="E479" s="10">
        <f>E480</f>
        <v>0</v>
      </c>
      <c r="F479" s="6">
        <f t="shared" si="98"/>
        <v>0</v>
      </c>
      <c r="G479" s="10">
        <f>G480</f>
        <v>0</v>
      </c>
      <c r="H479" s="6">
        <f t="shared" si="96"/>
        <v>0</v>
      </c>
      <c r="I479" s="10">
        <f>I480</f>
        <v>0</v>
      </c>
      <c r="J479" s="6">
        <f t="shared" si="92"/>
        <v>0</v>
      </c>
      <c r="K479" s="10">
        <f>K480</f>
        <v>0</v>
      </c>
      <c r="L479" s="6">
        <f t="shared" si="90"/>
        <v>0</v>
      </c>
      <c r="M479" s="10">
        <f>M480</f>
        <v>0</v>
      </c>
      <c r="N479" s="6">
        <f t="shared" si="88"/>
        <v>0</v>
      </c>
      <c r="O479" s="10">
        <f>O480</f>
        <v>0</v>
      </c>
      <c r="P479" s="6">
        <f t="shared" si="100"/>
        <v>0</v>
      </c>
      <c r="Q479" s="6">
        <v>0</v>
      </c>
      <c r="R479" s="10">
        <f>R480</f>
        <v>0</v>
      </c>
      <c r="S479" s="6">
        <f t="shared" si="99"/>
        <v>0</v>
      </c>
      <c r="T479" s="10">
        <f>T480</f>
        <v>0</v>
      </c>
      <c r="U479" s="6">
        <f t="shared" si="97"/>
        <v>0</v>
      </c>
      <c r="V479" s="10">
        <f>V480</f>
        <v>0</v>
      </c>
      <c r="W479" s="6">
        <f t="shared" si="93"/>
        <v>0</v>
      </c>
      <c r="X479" s="10">
        <f>X480</f>
        <v>0</v>
      </c>
      <c r="Y479" s="6">
        <f t="shared" si="91"/>
        <v>0</v>
      </c>
      <c r="Z479" s="10">
        <f>Z480</f>
        <v>0</v>
      </c>
      <c r="AA479" s="6">
        <f t="shared" si="89"/>
        <v>0</v>
      </c>
    </row>
    <row r="480" spans="1:27" ht="49.5" customHeight="1">
      <c r="A480" s="1" t="s">
        <v>35</v>
      </c>
      <c r="B480" s="3" t="s">
        <v>566</v>
      </c>
      <c r="C480" s="4">
        <v>200</v>
      </c>
      <c r="D480" s="6">
        <v>0</v>
      </c>
      <c r="E480" s="10"/>
      <c r="F480" s="6">
        <f t="shared" si="98"/>
        <v>0</v>
      </c>
      <c r="G480" s="10"/>
      <c r="H480" s="6">
        <f t="shared" si="96"/>
        <v>0</v>
      </c>
      <c r="I480" s="10"/>
      <c r="J480" s="6">
        <f t="shared" si="92"/>
        <v>0</v>
      </c>
      <c r="K480" s="10"/>
      <c r="L480" s="6">
        <f t="shared" si="90"/>
        <v>0</v>
      </c>
      <c r="M480" s="10"/>
      <c r="N480" s="6">
        <f t="shared" si="88"/>
        <v>0</v>
      </c>
      <c r="O480" s="10"/>
      <c r="P480" s="6">
        <f t="shared" si="100"/>
        <v>0</v>
      </c>
      <c r="Q480" s="6">
        <v>0</v>
      </c>
      <c r="R480" s="10"/>
      <c r="S480" s="6">
        <f t="shared" si="99"/>
        <v>0</v>
      </c>
      <c r="T480" s="10"/>
      <c r="U480" s="6">
        <f t="shared" si="97"/>
        <v>0</v>
      </c>
      <c r="V480" s="10"/>
      <c r="W480" s="6">
        <f t="shared" si="93"/>
        <v>0</v>
      </c>
      <c r="X480" s="10"/>
      <c r="Y480" s="6">
        <f t="shared" si="91"/>
        <v>0</v>
      </c>
      <c r="Z480" s="10"/>
      <c r="AA480" s="6">
        <f t="shared" si="89"/>
        <v>0</v>
      </c>
    </row>
    <row r="481" spans="1:27" ht="60" customHeight="1">
      <c r="A481" s="11" t="s">
        <v>387</v>
      </c>
      <c r="B481" s="9" t="s">
        <v>384</v>
      </c>
      <c r="C481" s="4"/>
      <c r="D481" s="6">
        <v>0</v>
      </c>
      <c r="E481" s="10">
        <f t="shared" ref="E481:O484" si="101">E482</f>
        <v>0</v>
      </c>
      <c r="F481" s="6">
        <f t="shared" si="98"/>
        <v>0</v>
      </c>
      <c r="G481" s="10">
        <f t="shared" si="101"/>
        <v>0</v>
      </c>
      <c r="H481" s="6">
        <f t="shared" si="96"/>
        <v>0</v>
      </c>
      <c r="I481" s="10">
        <f t="shared" si="101"/>
        <v>0</v>
      </c>
      <c r="J481" s="6">
        <f t="shared" si="92"/>
        <v>0</v>
      </c>
      <c r="K481" s="10">
        <f t="shared" si="101"/>
        <v>0</v>
      </c>
      <c r="L481" s="6">
        <f t="shared" si="90"/>
        <v>0</v>
      </c>
      <c r="M481" s="10">
        <f t="shared" si="101"/>
        <v>0</v>
      </c>
      <c r="N481" s="6">
        <f t="shared" si="88"/>
        <v>0</v>
      </c>
      <c r="O481" s="10">
        <f t="shared" si="101"/>
        <v>0</v>
      </c>
      <c r="P481" s="6">
        <f t="shared" si="100"/>
        <v>0</v>
      </c>
      <c r="Q481" s="6">
        <v>0</v>
      </c>
      <c r="R481" s="10">
        <f t="shared" ref="R481:Z484" si="102">R482</f>
        <v>0</v>
      </c>
      <c r="S481" s="6">
        <f t="shared" si="99"/>
        <v>0</v>
      </c>
      <c r="T481" s="10">
        <f t="shared" si="102"/>
        <v>0</v>
      </c>
      <c r="U481" s="6">
        <f t="shared" si="97"/>
        <v>0</v>
      </c>
      <c r="V481" s="10">
        <f t="shared" si="102"/>
        <v>0</v>
      </c>
      <c r="W481" s="6">
        <f t="shared" si="93"/>
        <v>0</v>
      </c>
      <c r="X481" s="10">
        <f t="shared" si="102"/>
        <v>0</v>
      </c>
      <c r="Y481" s="6">
        <f t="shared" si="91"/>
        <v>0</v>
      </c>
      <c r="Z481" s="10">
        <f t="shared" si="102"/>
        <v>0</v>
      </c>
      <c r="AA481" s="6">
        <f t="shared" si="89"/>
        <v>0</v>
      </c>
    </row>
    <row r="482" spans="1:27" ht="57.75" customHeight="1">
      <c r="A482" s="1" t="s">
        <v>413</v>
      </c>
      <c r="B482" s="3" t="s">
        <v>385</v>
      </c>
      <c r="C482" s="4"/>
      <c r="D482" s="6">
        <v>0</v>
      </c>
      <c r="E482" s="10">
        <f t="shared" si="101"/>
        <v>0</v>
      </c>
      <c r="F482" s="6">
        <f t="shared" si="98"/>
        <v>0</v>
      </c>
      <c r="G482" s="10">
        <f t="shared" si="101"/>
        <v>0</v>
      </c>
      <c r="H482" s="6">
        <f t="shared" si="96"/>
        <v>0</v>
      </c>
      <c r="I482" s="10">
        <f t="shared" si="101"/>
        <v>0</v>
      </c>
      <c r="J482" s="6">
        <f t="shared" si="92"/>
        <v>0</v>
      </c>
      <c r="K482" s="10">
        <f t="shared" si="101"/>
        <v>0</v>
      </c>
      <c r="L482" s="6">
        <f t="shared" si="90"/>
        <v>0</v>
      </c>
      <c r="M482" s="10">
        <f t="shared" si="101"/>
        <v>0</v>
      </c>
      <c r="N482" s="6">
        <f t="shared" si="88"/>
        <v>0</v>
      </c>
      <c r="O482" s="10">
        <f t="shared" si="101"/>
        <v>0</v>
      </c>
      <c r="P482" s="6">
        <f t="shared" si="100"/>
        <v>0</v>
      </c>
      <c r="Q482" s="6">
        <v>0</v>
      </c>
      <c r="R482" s="10">
        <f t="shared" si="102"/>
        <v>0</v>
      </c>
      <c r="S482" s="6">
        <f t="shared" si="99"/>
        <v>0</v>
      </c>
      <c r="T482" s="10">
        <f t="shared" si="102"/>
        <v>0</v>
      </c>
      <c r="U482" s="6">
        <f t="shared" si="97"/>
        <v>0</v>
      </c>
      <c r="V482" s="10">
        <f t="shared" si="102"/>
        <v>0</v>
      </c>
      <c r="W482" s="6">
        <f t="shared" si="93"/>
        <v>0</v>
      </c>
      <c r="X482" s="10">
        <f t="shared" si="102"/>
        <v>0</v>
      </c>
      <c r="Y482" s="6">
        <f t="shared" si="91"/>
        <v>0</v>
      </c>
      <c r="Z482" s="10">
        <f t="shared" si="102"/>
        <v>0</v>
      </c>
      <c r="AA482" s="6">
        <f t="shared" si="89"/>
        <v>0</v>
      </c>
    </row>
    <row r="483" spans="1:27" ht="58.5" customHeight="1">
      <c r="A483" s="1" t="s">
        <v>414</v>
      </c>
      <c r="B483" s="3" t="s">
        <v>386</v>
      </c>
      <c r="C483" s="4"/>
      <c r="D483" s="6">
        <v>0</v>
      </c>
      <c r="E483" s="10">
        <f t="shared" si="101"/>
        <v>0</v>
      </c>
      <c r="F483" s="6">
        <f t="shared" si="98"/>
        <v>0</v>
      </c>
      <c r="G483" s="10">
        <f t="shared" si="101"/>
        <v>0</v>
      </c>
      <c r="H483" s="6">
        <f t="shared" si="96"/>
        <v>0</v>
      </c>
      <c r="I483" s="10">
        <f t="shared" si="101"/>
        <v>0</v>
      </c>
      <c r="J483" s="6">
        <f t="shared" si="92"/>
        <v>0</v>
      </c>
      <c r="K483" s="10">
        <f t="shared" si="101"/>
        <v>0</v>
      </c>
      <c r="L483" s="6">
        <f t="shared" si="90"/>
        <v>0</v>
      </c>
      <c r="M483" s="10">
        <f t="shared" si="101"/>
        <v>0</v>
      </c>
      <c r="N483" s="6">
        <f t="shared" si="88"/>
        <v>0</v>
      </c>
      <c r="O483" s="10">
        <f t="shared" si="101"/>
        <v>0</v>
      </c>
      <c r="P483" s="6">
        <f t="shared" si="100"/>
        <v>0</v>
      </c>
      <c r="Q483" s="6">
        <v>0</v>
      </c>
      <c r="R483" s="10">
        <f t="shared" si="102"/>
        <v>0</v>
      </c>
      <c r="S483" s="6">
        <f t="shared" si="99"/>
        <v>0</v>
      </c>
      <c r="T483" s="10">
        <f t="shared" si="102"/>
        <v>0</v>
      </c>
      <c r="U483" s="6">
        <f t="shared" si="97"/>
        <v>0</v>
      </c>
      <c r="V483" s="10">
        <f t="shared" si="102"/>
        <v>0</v>
      </c>
      <c r="W483" s="6">
        <f t="shared" si="93"/>
        <v>0</v>
      </c>
      <c r="X483" s="10">
        <f t="shared" si="102"/>
        <v>0</v>
      </c>
      <c r="Y483" s="6">
        <f t="shared" si="91"/>
        <v>0</v>
      </c>
      <c r="Z483" s="10">
        <f t="shared" si="102"/>
        <v>0</v>
      </c>
      <c r="AA483" s="6">
        <f t="shared" si="89"/>
        <v>0</v>
      </c>
    </row>
    <row r="484" spans="1:27" ht="48" customHeight="1">
      <c r="A484" s="1" t="s">
        <v>415</v>
      </c>
      <c r="B484" s="3" t="s">
        <v>412</v>
      </c>
      <c r="C484" s="4"/>
      <c r="D484" s="6">
        <v>0</v>
      </c>
      <c r="E484" s="10">
        <f t="shared" si="101"/>
        <v>0</v>
      </c>
      <c r="F484" s="6">
        <f t="shared" si="98"/>
        <v>0</v>
      </c>
      <c r="G484" s="10">
        <f t="shared" si="101"/>
        <v>0</v>
      </c>
      <c r="H484" s="6">
        <f t="shared" si="96"/>
        <v>0</v>
      </c>
      <c r="I484" s="10">
        <f t="shared" si="101"/>
        <v>0</v>
      </c>
      <c r="J484" s="6">
        <f t="shared" si="92"/>
        <v>0</v>
      </c>
      <c r="K484" s="10">
        <f t="shared" si="101"/>
        <v>0</v>
      </c>
      <c r="L484" s="6">
        <f t="shared" si="90"/>
        <v>0</v>
      </c>
      <c r="M484" s="10">
        <f t="shared" si="101"/>
        <v>0</v>
      </c>
      <c r="N484" s="6">
        <f t="shared" si="88"/>
        <v>0</v>
      </c>
      <c r="O484" s="10">
        <f t="shared" si="101"/>
        <v>0</v>
      </c>
      <c r="P484" s="6">
        <f t="shared" si="100"/>
        <v>0</v>
      </c>
      <c r="Q484" s="6">
        <v>0</v>
      </c>
      <c r="R484" s="10">
        <f t="shared" si="102"/>
        <v>0</v>
      </c>
      <c r="S484" s="6">
        <f t="shared" si="99"/>
        <v>0</v>
      </c>
      <c r="T484" s="10">
        <f t="shared" si="102"/>
        <v>0</v>
      </c>
      <c r="U484" s="6">
        <f t="shared" si="97"/>
        <v>0</v>
      </c>
      <c r="V484" s="10">
        <f t="shared" si="102"/>
        <v>0</v>
      </c>
      <c r="W484" s="6">
        <f t="shared" si="93"/>
        <v>0</v>
      </c>
      <c r="X484" s="10">
        <f t="shared" si="102"/>
        <v>0</v>
      </c>
      <c r="Y484" s="6">
        <f t="shared" si="91"/>
        <v>0</v>
      </c>
      <c r="Z484" s="10">
        <f t="shared" si="102"/>
        <v>0</v>
      </c>
      <c r="AA484" s="6">
        <f t="shared" si="89"/>
        <v>0</v>
      </c>
    </row>
    <row r="485" spans="1:27" ht="49.5" customHeight="1">
      <c r="A485" s="1" t="s">
        <v>35</v>
      </c>
      <c r="B485" s="3" t="s">
        <v>412</v>
      </c>
      <c r="C485" s="4">
        <v>200</v>
      </c>
      <c r="D485" s="6">
        <v>0</v>
      </c>
      <c r="E485" s="10"/>
      <c r="F485" s="6">
        <f t="shared" si="98"/>
        <v>0</v>
      </c>
      <c r="G485" s="10"/>
      <c r="H485" s="6">
        <f t="shared" si="96"/>
        <v>0</v>
      </c>
      <c r="I485" s="10"/>
      <c r="J485" s="6">
        <f t="shared" si="92"/>
        <v>0</v>
      </c>
      <c r="K485" s="10"/>
      <c r="L485" s="6">
        <f t="shared" si="90"/>
        <v>0</v>
      </c>
      <c r="M485" s="10"/>
      <c r="N485" s="6">
        <f t="shared" si="88"/>
        <v>0</v>
      </c>
      <c r="O485" s="10"/>
      <c r="P485" s="6">
        <f t="shared" si="100"/>
        <v>0</v>
      </c>
      <c r="Q485" s="6">
        <v>0</v>
      </c>
      <c r="R485" s="10"/>
      <c r="S485" s="6">
        <f t="shared" si="99"/>
        <v>0</v>
      </c>
      <c r="T485" s="10"/>
      <c r="U485" s="6">
        <f t="shared" si="97"/>
        <v>0</v>
      </c>
      <c r="V485" s="10"/>
      <c r="W485" s="6">
        <f t="shared" si="93"/>
        <v>0</v>
      </c>
      <c r="X485" s="10"/>
      <c r="Y485" s="6">
        <f t="shared" si="91"/>
        <v>0</v>
      </c>
      <c r="Z485" s="10"/>
      <c r="AA485" s="6">
        <f t="shared" si="89"/>
        <v>0</v>
      </c>
    </row>
    <row r="486" spans="1:27" ht="69.75" customHeight="1">
      <c r="A486" s="8" t="s">
        <v>8</v>
      </c>
      <c r="B486" s="9" t="s">
        <v>307</v>
      </c>
      <c r="C486" s="4"/>
      <c r="D486" s="6">
        <v>4499.6382900000008</v>
      </c>
      <c r="E486" s="10">
        <f>E487+E490</f>
        <v>0</v>
      </c>
      <c r="F486" s="6">
        <f t="shared" si="98"/>
        <v>4499.6382900000008</v>
      </c>
      <c r="G486" s="10">
        <f>G487+G490</f>
        <v>0</v>
      </c>
      <c r="H486" s="6">
        <f t="shared" si="96"/>
        <v>4499.6382900000008</v>
      </c>
      <c r="I486" s="10">
        <f>I487+I490</f>
        <v>0</v>
      </c>
      <c r="J486" s="6">
        <f t="shared" si="92"/>
        <v>4499.6382900000008</v>
      </c>
      <c r="K486" s="10">
        <f>K487+K490</f>
        <v>0</v>
      </c>
      <c r="L486" s="6">
        <f t="shared" si="90"/>
        <v>4499.6382900000008</v>
      </c>
      <c r="M486" s="10">
        <f>M487+M490</f>
        <v>0</v>
      </c>
      <c r="N486" s="6">
        <f t="shared" ref="N486:N531" si="103">L486+M486</f>
        <v>4499.6382900000008</v>
      </c>
      <c r="O486" s="10">
        <f>O487+O490</f>
        <v>0</v>
      </c>
      <c r="P486" s="6">
        <f t="shared" si="100"/>
        <v>4499.6382900000008</v>
      </c>
      <c r="Q486" s="6">
        <v>4499.6382900000008</v>
      </c>
      <c r="R486" s="10">
        <f>R487+R490</f>
        <v>0</v>
      </c>
      <c r="S486" s="6">
        <f t="shared" si="99"/>
        <v>4499.6382900000008</v>
      </c>
      <c r="T486" s="10">
        <f>T487+T490</f>
        <v>0</v>
      </c>
      <c r="U486" s="6">
        <f t="shared" si="97"/>
        <v>4499.6382900000008</v>
      </c>
      <c r="V486" s="10">
        <f>V487+V490</f>
        <v>0</v>
      </c>
      <c r="W486" s="6">
        <f t="shared" si="93"/>
        <v>4499.6382900000008</v>
      </c>
      <c r="X486" s="10">
        <f>X487+X490</f>
        <v>0</v>
      </c>
      <c r="Y486" s="6">
        <f t="shared" si="91"/>
        <v>4499.6382900000008</v>
      </c>
      <c r="Z486" s="10">
        <f>Z487+Z490</f>
        <v>0</v>
      </c>
      <c r="AA486" s="6">
        <f t="shared" ref="AA486:AA531" si="104">Y486+Z486</f>
        <v>4499.6382900000008</v>
      </c>
    </row>
    <row r="487" spans="1:27" ht="39.75" customHeight="1">
      <c r="A487" s="12" t="s">
        <v>10</v>
      </c>
      <c r="B487" s="3" t="s">
        <v>308</v>
      </c>
      <c r="C487" s="4"/>
      <c r="D487" s="6">
        <v>0</v>
      </c>
      <c r="E487" s="10">
        <f>E488</f>
        <v>0</v>
      </c>
      <c r="F487" s="6">
        <f t="shared" si="98"/>
        <v>0</v>
      </c>
      <c r="G487" s="10">
        <f>G488</f>
        <v>0</v>
      </c>
      <c r="H487" s="6">
        <f t="shared" si="96"/>
        <v>0</v>
      </c>
      <c r="I487" s="10">
        <f>I488</f>
        <v>0</v>
      </c>
      <c r="J487" s="6">
        <f t="shared" si="92"/>
        <v>0</v>
      </c>
      <c r="K487" s="10">
        <f>K488</f>
        <v>0</v>
      </c>
      <c r="L487" s="6">
        <f t="shared" si="90"/>
        <v>0</v>
      </c>
      <c r="M487" s="10">
        <f>M488</f>
        <v>0</v>
      </c>
      <c r="N487" s="6">
        <f t="shared" si="103"/>
        <v>0</v>
      </c>
      <c r="O487" s="10">
        <f>O488</f>
        <v>0</v>
      </c>
      <c r="P487" s="6">
        <f t="shared" si="100"/>
        <v>0</v>
      </c>
      <c r="Q487" s="6">
        <v>0</v>
      </c>
      <c r="R487" s="10">
        <f>R488</f>
        <v>0</v>
      </c>
      <c r="S487" s="6">
        <f t="shared" si="99"/>
        <v>0</v>
      </c>
      <c r="T487" s="10">
        <f>T488</f>
        <v>0</v>
      </c>
      <c r="U487" s="6">
        <f t="shared" si="97"/>
        <v>0</v>
      </c>
      <c r="V487" s="10">
        <f>V488</f>
        <v>0</v>
      </c>
      <c r="W487" s="6">
        <f t="shared" si="93"/>
        <v>0</v>
      </c>
      <c r="X487" s="10">
        <f>X488</f>
        <v>0</v>
      </c>
      <c r="Y487" s="6">
        <f t="shared" si="91"/>
        <v>0</v>
      </c>
      <c r="Z487" s="10">
        <f>Z488</f>
        <v>0</v>
      </c>
      <c r="AA487" s="6">
        <f t="shared" si="104"/>
        <v>0</v>
      </c>
    </row>
    <row r="488" spans="1:27" ht="47.25" customHeight="1">
      <c r="A488" s="12" t="s">
        <v>306</v>
      </c>
      <c r="B488" s="3" t="s">
        <v>309</v>
      </c>
      <c r="C488" s="4"/>
      <c r="D488" s="6">
        <v>0</v>
      </c>
      <c r="E488" s="10">
        <f>E489</f>
        <v>0</v>
      </c>
      <c r="F488" s="6">
        <f t="shared" si="98"/>
        <v>0</v>
      </c>
      <c r="G488" s="10">
        <f>G489</f>
        <v>0</v>
      </c>
      <c r="H488" s="6">
        <f t="shared" si="96"/>
        <v>0</v>
      </c>
      <c r="I488" s="10">
        <f>I489</f>
        <v>0</v>
      </c>
      <c r="J488" s="6">
        <f t="shared" si="92"/>
        <v>0</v>
      </c>
      <c r="K488" s="10">
        <f>K489</f>
        <v>0</v>
      </c>
      <c r="L488" s="6">
        <f t="shared" si="90"/>
        <v>0</v>
      </c>
      <c r="M488" s="10">
        <f>M489</f>
        <v>0</v>
      </c>
      <c r="N488" s="6">
        <f t="shared" si="103"/>
        <v>0</v>
      </c>
      <c r="O488" s="10">
        <f>O489</f>
        <v>0</v>
      </c>
      <c r="P488" s="6">
        <f t="shared" si="100"/>
        <v>0</v>
      </c>
      <c r="Q488" s="6">
        <v>0</v>
      </c>
      <c r="R488" s="10">
        <f>R489</f>
        <v>0</v>
      </c>
      <c r="S488" s="6">
        <f t="shared" si="99"/>
        <v>0</v>
      </c>
      <c r="T488" s="10">
        <f>T489</f>
        <v>0</v>
      </c>
      <c r="U488" s="6">
        <f t="shared" si="97"/>
        <v>0</v>
      </c>
      <c r="V488" s="10">
        <f>V489</f>
        <v>0</v>
      </c>
      <c r="W488" s="6">
        <f t="shared" si="93"/>
        <v>0</v>
      </c>
      <c r="X488" s="10">
        <f>X489</f>
        <v>0</v>
      </c>
      <c r="Y488" s="6">
        <f t="shared" si="91"/>
        <v>0</v>
      </c>
      <c r="Z488" s="10">
        <f>Z489</f>
        <v>0</v>
      </c>
      <c r="AA488" s="6">
        <f t="shared" si="104"/>
        <v>0</v>
      </c>
    </row>
    <row r="489" spans="1:27" ht="46.5" customHeight="1">
      <c r="A489" s="1" t="s">
        <v>35</v>
      </c>
      <c r="B489" s="3" t="s">
        <v>309</v>
      </c>
      <c r="C489" s="4">
        <v>200</v>
      </c>
      <c r="D489" s="6">
        <v>0</v>
      </c>
      <c r="E489" s="10"/>
      <c r="F489" s="6">
        <f t="shared" si="98"/>
        <v>0</v>
      </c>
      <c r="G489" s="10"/>
      <c r="H489" s="6">
        <f t="shared" si="96"/>
        <v>0</v>
      </c>
      <c r="I489" s="10"/>
      <c r="J489" s="6">
        <f t="shared" si="92"/>
        <v>0</v>
      </c>
      <c r="K489" s="10"/>
      <c r="L489" s="6">
        <f t="shared" si="90"/>
        <v>0</v>
      </c>
      <c r="M489" s="10"/>
      <c r="N489" s="6">
        <f t="shared" si="103"/>
        <v>0</v>
      </c>
      <c r="O489" s="10"/>
      <c r="P489" s="6">
        <f t="shared" si="100"/>
        <v>0</v>
      </c>
      <c r="Q489" s="6">
        <v>0</v>
      </c>
      <c r="R489" s="10"/>
      <c r="S489" s="6">
        <f t="shared" si="99"/>
        <v>0</v>
      </c>
      <c r="T489" s="10"/>
      <c r="U489" s="6">
        <f t="shared" si="97"/>
        <v>0</v>
      </c>
      <c r="V489" s="10"/>
      <c r="W489" s="6">
        <f t="shared" si="93"/>
        <v>0</v>
      </c>
      <c r="X489" s="10"/>
      <c r="Y489" s="6">
        <f t="shared" si="91"/>
        <v>0</v>
      </c>
      <c r="Z489" s="10"/>
      <c r="AA489" s="6">
        <f t="shared" si="104"/>
        <v>0</v>
      </c>
    </row>
    <row r="490" spans="1:27" ht="27.75" customHeight="1">
      <c r="A490" s="26" t="s">
        <v>310</v>
      </c>
      <c r="B490" s="3" t="s">
        <v>311</v>
      </c>
      <c r="C490" s="4"/>
      <c r="D490" s="6">
        <v>4499.6382900000008</v>
      </c>
      <c r="E490" s="10">
        <f>E491+E493+E495</f>
        <v>0</v>
      </c>
      <c r="F490" s="6">
        <f t="shared" si="98"/>
        <v>4499.6382900000008</v>
      </c>
      <c r="G490" s="10">
        <f>G491+G493+G495</f>
        <v>0</v>
      </c>
      <c r="H490" s="6">
        <f t="shared" si="96"/>
        <v>4499.6382900000008</v>
      </c>
      <c r="I490" s="10">
        <f>I491+I493+I495</f>
        <v>0</v>
      </c>
      <c r="J490" s="6">
        <f t="shared" si="92"/>
        <v>4499.6382900000008</v>
      </c>
      <c r="K490" s="10">
        <f>K491+K493+K495</f>
        <v>0</v>
      </c>
      <c r="L490" s="6">
        <f t="shared" si="90"/>
        <v>4499.6382900000008</v>
      </c>
      <c r="M490" s="10">
        <f>M491+M493+M495</f>
        <v>0</v>
      </c>
      <c r="N490" s="6">
        <f t="shared" si="103"/>
        <v>4499.6382900000008</v>
      </c>
      <c r="O490" s="10">
        <f>O491+O493+O495</f>
        <v>0</v>
      </c>
      <c r="P490" s="6">
        <f t="shared" si="100"/>
        <v>4499.6382900000008</v>
      </c>
      <c r="Q490" s="6">
        <v>4499.6382900000008</v>
      </c>
      <c r="R490" s="10">
        <f>R491+R493+R495</f>
        <v>0</v>
      </c>
      <c r="S490" s="6">
        <f t="shared" si="99"/>
        <v>4499.6382900000008</v>
      </c>
      <c r="T490" s="10">
        <f>T491+T493+T495</f>
        <v>0</v>
      </c>
      <c r="U490" s="6">
        <f t="shared" si="97"/>
        <v>4499.6382900000008</v>
      </c>
      <c r="V490" s="10">
        <f>V491+V493+V495</f>
        <v>0</v>
      </c>
      <c r="W490" s="6">
        <f t="shared" si="93"/>
        <v>4499.6382900000008</v>
      </c>
      <c r="X490" s="10">
        <f>X491+X493+X495</f>
        <v>0</v>
      </c>
      <c r="Y490" s="6">
        <f t="shared" si="91"/>
        <v>4499.6382900000008</v>
      </c>
      <c r="Z490" s="10">
        <f>Z491+Z493+Z495</f>
        <v>0</v>
      </c>
      <c r="AA490" s="6">
        <f t="shared" si="104"/>
        <v>4499.6382900000008</v>
      </c>
    </row>
    <row r="491" spans="1:27" ht="31.5" customHeight="1">
      <c r="A491" s="1" t="s">
        <v>645</v>
      </c>
      <c r="B491" s="3" t="s">
        <v>312</v>
      </c>
      <c r="C491" s="4"/>
      <c r="D491" s="6">
        <v>1496.5169999999998</v>
      </c>
      <c r="E491" s="10">
        <f>E492</f>
        <v>0</v>
      </c>
      <c r="F491" s="6">
        <f t="shared" si="98"/>
        <v>1496.5169999999998</v>
      </c>
      <c r="G491" s="10">
        <f>G492</f>
        <v>0</v>
      </c>
      <c r="H491" s="6">
        <f t="shared" si="96"/>
        <v>1496.5169999999998</v>
      </c>
      <c r="I491" s="10">
        <f>I492</f>
        <v>0</v>
      </c>
      <c r="J491" s="6">
        <f t="shared" si="92"/>
        <v>1496.5169999999998</v>
      </c>
      <c r="K491" s="10">
        <f>K492</f>
        <v>0</v>
      </c>
      <c r="L491" s="6">
        <f t="shared" si="90"/>
        <v>1496.5169999999998</v>
      </c>
      <c r="M491" s="10">
        <f>M492</f>
        <v>0</v>
      </c>
      <c r="N491" s="6">
        <f t="shared" si="103"/>
        <v>1496.5169999999998</v>
      </c>
      <c r="O491" s="10">
        <f>O492</f>
        <v>0</v>
      </c>
      <c r="P491" s="6">
        <f t="shared" si="100"/>
        <v>1496.5169999999998</v>
      </c>
      <c r="Q491" s="6">
        <v>1496.5169999999998</v>
      </c>
      <c r="R491" s="10">
        <f>R492</f>
        <v>0</v>
      </c>
      <c r="S491" s="6">
        <f t="shared" si="99"/>
        <v>1496.5169999999998</v>
      </c>
      <c r="T491" s="10">
        <f>T492</f>
        <v>0</v>
      </c>
      <c r="U491" s="6">
        <f t="shared" si="97"/>
        <v>1496.5169999999998</v>
      </c>
      <c r="V491" s="10">
        <f>V492</f>
        <v>0</v>
      </c>
      <c r="W491" s="6">
        <f t="shared" si="93"/>
        <v>1496.5169999999998</v>
      </c>
      <c r="X491" s="10">
        <f>X492</f>
        <v>0</v>
      </c>
      <c r="Y491" s="6">
        <f t="shared" si="91"/>
        <v>1496.5169999999998</v>
      </c>
      <c r="Z491" s="10">
        <f>Z492</f>
        <v>0</v>
      </c>
      <c r="AA491" s="6">
        <f t="shared" si="104"/>
        <v>1496.5169999999998</v>
      </c>
    </row>
    <row r="492" spans="1:27" ht="87" customHeight="1">
      <c r="A492" s="1" t="s">
        <v>110</v>
      </c>
      <c r="B492" s="3" t="s">
        <v>312</v>
      </c>
      <c r="C492" s="4">
        <v>100</v>
      </c>
      <c r="D492" s="6">
        <v>1496.5169999999998</v>
      </c>
      <c r="E492" s="10"/>
      <c r="F492" s="6">
        <f t="shared" si="98"/>
        <v>1496.5169999999998</v>
      </c>
      <c r="G492" s="10"/>
      <c r="H492" s="6">
        <f t="shared" si="96"/>
        <v>1496.5169999999998</v>
      </c>
      <c r="I492" s="10"/>
      <c r="J492" s="6">
        <f t="shared" si="92"/>
        <v>1496.5169999999998</v>
      </c>
      <c r="K492" s="10"/>
      <c r="L492" s="6">
        <f t="shared" ref="L492:L531" si="105">J492+K492</f>
        <v>1496.5169999999998</v>
      </c>
      <c r="M492" s="10"/>
      <c r="N492" s="6">
        <f t="shared" si="103"/>
        <v>1496.5169999999998</v>
      </c>
      <c r="O492" s="10"/>
      <c r="P492" s="6">
        <f t="shared" si="100"/>
        <v>1496.5169999999998</v>
      </c>
      <c r="Q492" s="6">
        <v>1496.5169999999998</v>
      </c>
      <c r="R492" s="10"/>
      <c r="S492" s="6">
        <f t="shared" si="99"/>
        <v>1496.5169999999998</v>
      </c>
      <c r="T492" s="10"/>
      <c r="U492" s="6">
        <f t="shared" si="97"/>
        <v>1496.5169999999998</v>
      </c>
      <c r="V492" s="10"/>
      <c r="W492" s="6">
        <f t="shared" si="93"/>
        <v>1496.5169999999998</v>
      </c>
      <c r="X492" s="10"/>
      <c r="Y492" s="6">
        <f t="shared" si="91"/>
        <v>1496.5169999999998</v>
      </c>
      <c r="Z492" s="10"/>
      <c r="AA492" s="6">
        <f t="shared" si="104"/>
        <v>1496.5169999999998</v>
      </c>
    </row>
    <row r="493" spans="1:27" ht="35.25" customHeight="1">
      <c r="A493" s="1" t="s">
        <v>313</v>
      </c>
      <c r="B493" s="3" t="s">
        <v>315</v>
      </c>
      <c r="C493" s="4"/>
      <c r="D493" s="6">
        <v>1139.1911299999997</v>
      </c>
      <c r="E493" s="10">
        <f>E494</f>
        <v>0</v>
      </c>
      <c r="F493" s="6">
        <f t="shared" si="98"/>
        <v>1139.1911299999997</v>
      </c>
      <c r="G493" s="10">
        <f>G494</f>
        <v>0</v>
      </c>
      <c r="H493" s="6">
        <f t="shared" si="96"/>
        <v>1139.1911299999997</v>
      </c>
      <c r="I493" s="10">
        <f>I494</f>
        <v>0</v>
      </c>
      <c r="J493" s="6">
        <f t="shared" si="92"/>
        <v>1139.1911299999997</v>
      </c>
      <c r="K493" s="10">
        <f>K494</f>
        <v>0</v>
      </c>
      <c r="L493" s="6">
        <f t="shared" si="105"/>
        <v>1139.1911299999997</v>
      </c>
      <c r="M493" s="10">
        <f>M494</f>
        <v>0</v>
      </c>
      <c r="N493" s="6">
        <f t="shared" si="103"/>
        <v>1139.1911299999997</v>
      </c>
      <c r="O493" s="10">
        <f>O494</f>
        <v>0</v>
      </c>
      <c r="P493" s="6">
        <f t="shared" si="100"/>
        <v>1139.1911299999997</v>
      </c>
      <c r="Q493" s="6">
        <v>1139.1911299999997</v>
      </c>
      <c r="R493" s="10">
        <f>R494</f>
        <v>0</v>
      </c>
      <c r="S493" s="6">
        <f t="shared" si="99"/>
        <v>1139.1911299999997</v>
      </c>
      <c r="T493" s="10">
        <f>T494</f>
        <v>0</v>
      </c>
      <c r="U493" s="6">
        <f t="shared" si="97"/>
        <v>1139.1911299999997</v>
      </c>
      <c r="V493" s="10">
        <f>V494</f>
        <v>0</v>
      </c>
      <c r="W493" s="6">
        <f t="shared" si="93"/>
        <v>1139.1911299999997</v>
      </c>
      <c r="X493" s="10">
        <f>X494</f>
        <v>0</v>
      </c>
      <c r="Y493" s="6">
        <f t="shared" si="91"/>
        <v>1139.1911299999997</v>
      </c>
      <c r="Z493" s="10">
        <f>Z494</f>
        <v>0</v>
      </c>
      <c r="AA493" s="6">
        <f t="shared" si="104"/>
        <v>1139.1911299999997</v>
      </c>
    </row>
    <row r="494" spans="1:27" ht="84.75" customHeight="1">
      <c r="A494" s="1" t="s">
        <v>110</v>
      </c>
      <c r="B494" s="3" t="s">
        <v>315</v>
      </c>
      <c r="C494" s="4">
        <v>100</v>
      </c>
      <c r="D494" s="6">
        <v>1139.1911299999997</v>
      </c>
      <c r="E494" s="10"/>
      <c r="F494" s="6">
        <f t="shared" si="98"/>
        <v>1139.1911299999997</v>
      </c>
      <c r="G494" s="10"/>
      <c r="H494" s="6">
        <f t="shared" si="96"/>
        <v>1139.1911299999997</v>
      </c>
      <c r="I494" s="10"/>
      <c r="J494" s="6">
        <f t="shared" si="92"/>
        <v>1139.1911299999997</v>
      </c>
      <c r="K494" s="10"/>
      <c r="L494" s="6">
        <f t="shared" si="105"/>
        <v>1139.1911299999997</v>
      </c>
      <c r="M494" s="10"/>
      <c r="N494" s="6">
        <f t="shared" si="103"/>
        <v>1139.1911299999997</v>
      </c>
      <c r="O494" s="10"/>
      <c r="P494" s="6">
        <f t="shared" si="100"/>
        <v>1139.1911299999997</v>
      </c>
      <c r="Q494" s="6">
        <v>1139.1911299999997</v>
      </c>
      <c r="R494" s="10"/>
      <c r="S494" s="6">
        <f t="shared" si="99"/>
        <v>1139.1911299999997</v>
      </c>
      <c r="T494" s="10"/>
      <c r="U494" s="6">
        <f t="shared" si="97"/>
        <v>1139.1911299999997</v>
      </c>
      <c r="V494" s="10"/>
      <c r="W494" s="6">
        <f t="shared" si="93"/>
        <v>1139.1911299999997</v>
      </c>
      <c r="X494" s="10"/>
      <c r="Y494" s="6">
        <f t="shared" si="91"/>
        <v>1139.1911299999997</v>
      </c>
      <c r="Z494" s="10"/>
      <c r="AA494" s="6">
        <f t="shared" si="104"/>
        <v>1139.1911299999997</v>
      </c>
    </row>
    <row r="495" spans="1:27" ht="33" customHeight="1">
      <c r="A495" s="1" t="s">
        <v>314</v>
      </c>
      <c r="B495" s="3" t="s">
        <v>316</v>
      </c>
      <c r="C495" s="4"/>
      <c r="D495" s="6">
        <v>1863.9301599999999</v>
      </c>
      <c r="E495" s="10">
        <f>E496+E497+E498</f>
        <v>0</v>
      </c>
      <c r="F495" s="6">
        <f t="shared" si="98"/>
        <v>1863.9301599999999</v>
      </c>
      <c r="G495" s="10">
        <f>G496+G497+G498</f>
        <v>0</v>
      </c>
      <c r="H495" s="6">
        <f t="shared" si="96"/>
        <v>1863.9301599999999</v>
      </c>
      <c r="I495" s="10">
        <f>I496+I497+I498</f>
        <v>0</v>
      </c>
      <c r="J495" s="6">
        <f t="shared" si="92"/>
        <v>1863.9301599999999</v>
      </c>
      <c r="K495" s="10">
        <f>K496+K497+K498</f>
        <v>0</v>
      </c>
      <c r="L495" s="6">
        <f t="shared" si="105"/>
        <v>1863.9301599999999</v>
      </c>
      <c r="M495" s="10">
        <f>M496+M497+M498</f>
        <v>0</v>
      </c>
      <c r="N495" s="6">
        <f t="shared" si="103"/>
        <v>1863.9301599999999</v>
      </c>
      <c r="O495" s="10">
        <f>O496+O497+O498</f>
        <v>0</v>
      </c>
      <c r="P495" s="6">
        <f t="shared" si="100"/>
        <v>1863.9301599999999</v>
      </c>
      <c r="Q495" s="6">
        <v>1863.9301599999999</v>
      </c>
      <c r="R495" s="10">
        <f>R496+R497+R498</f>
        <v>0</v>
      </c>
      <c r="S495" s="6">
        <f t="shared" si="99"/>
        <v>1863.9301599999999</v>
      </c>
      <c r="T495" s="10">
        <f>T496+T497+T498</f>
        <v>0</v>
      </c>
      <c r="U495" s="6">
        <f t="shared" si="97"/>
        <v>1863.9301599999999</v>
      </c>
      <c r="V495" s="10">
        <f>V496+V497+V498</f>
        <v>0</v>
      </c>
      <c r="W495" s="6">
        <f t="shared" si="93"/>
        <v>1863.9301599999999</v>
      </c>
      <c r="X495" s="10">
        <f>X496+X497+X498</f>
        <v>0</v>
      </c>
      <c r="Y495" s="6">
        <f t="shared" ref="Y495:Y531" si="106">W495+X495</f>
        <v>1863.9301599999999</v>
      </c>
      <c r="Z495" s="10">
        <f>Z496+Z497+Z498</f>
        <v>0</v>
      </c>
      <c r="AA495" s="6">
        <f t="shared" si="104"/>
        <v>1863.9301599999999</v>
      </c>
    </row>
    <row r="496" spans="1:27" ht="83.25" customHeight="1">
      <c r="A496" s="1" t="s">
        <v>110</v>
      </c>
      <c r="B496" s="3" t="s">
        <v>316</v>
      </c>
      <c r="C496" s="4">
        <v>100</v>
      </c>
      <c r="D496" s="6">
        <v>1615.4530399999999</v>
      </c>
      <c r="E496" s="10"/>
      <c r="F496" s="6">
        <f t="shared" si="98"/>
        <v>1615.4530399999999</v>
      </c>
      <c r="G496" s="10"/>
      <c r="H496" s="6">
        <f t="shared" si="96"/>
        <v>1615.4530399999999</v>
      </c>
      <c r="I496" s="10"/>
      <c r="J496" s="6">
        <f t="shared" si="92"/>
        <v>1615.4530399999999</v>
      </c>
      <c r="K496" s="10"/>
      <c r="L496" s="6">
        <f t="shared" si="105"/>
        <v>1615.4530399999999</v>
      </c>
      <c r="M496" s="10"/>
      <c r="N496" s="6">
        <f t="shared" si="103"/>
        <v>1615.4530399999999</v>
      </c>
      <c r="O496" s="10"/>
      <c r="P496" s="6">
        <f t="shared" si="100"/>
        <v>1615.4530399999999</v>
      </c>
      <c r="Q496" s="6">
        <v>1615.4530399999999</v>
      </c>
      <c r="R496" s="10"/>
      <c r="S496" s="6">
        <f t="shared" si="99"/>
        <v>1615.4530399999999</v>
      </c>
      <c r="T496" s="10"/>
      <c r="U496" s="6">
        <f t="shared" si="97"/>
        <v>1615.4530399999999</v>
      </c>
      <c r="V496" s="10"/>
      <c r="W496" s="6">
        <f t="shared" si="93"/>
        <v>1615.4530399999999</v>
      </c>
      <c r="X496" s="10"/>
      <c r="Y496" s="6">
        <f t="shared" si="106"/>
        <v>1615.4530399999999</v>
      </c>
      <c r="Z496" s="10"/>
      <c r="AA496" s="6">
        <f t="shared" si="104"/>
        <v>1615.4530399999999</v>
      </c>
    </row>
    <row r="497" spans="1:27" ht="45.75" customHeight="1">
      <c r="A497" s="1" t="s">
        <v>35</v>
      </c>
      <c r="B497" s="3" t="s">
        <v>316</v>
      </c>
      <c r="C497" s="4">
        <v>200</v>
      </c>
      <c r="D497" s="6">
        <v>248.47712000000001</v>
      </c>
      <c r="E497" s="10"/>
      <c r="F497" s="6">
        <f t="shared" si="98"/>
        <v>248.47712000000001</v>
      </c>
      <c r="G497" s="10"/>
      <c r="H497" s="6">
        <f t="shared" si="96"/>
        <v>248.47712000000001</v>
      </c>
      <c r="I497" s="10"/>
      <c r="J497" s="6">
        <f t="shared" si="92"/>
        <v>248.47712000000001</v>
      </c>
      <c r="K497" s="10"/>
      <c r="L497" s="6">
        <f t="shared" si="105"/>
        <v>248.47712000000001</v>
      </c>
      <c r="M497" s="10"/>
      <c r="N497" s="6">
        <f t="shared" si="103"/>
        <v>248.47712000000001</v>
      </c>
      <c r="O497" s="10"/>
      <c r="P497" s="6">
        <f t="shared" si="100"/>
        <v>248.47712000000001</v>
      </c>
      <c r="Q497" s="6">
        <v>248.47712000000001</v>
      </c>
      <c r="R497" s="10"/>
      <c r="S497" s="6">
        <f t="shared" si="99"/>
        <v>248.47712000000001</v>
      </c>
      <c r="T497" s="10"/>
      <c r="U497" s="6">
        <f t="shared" si="97"/>
        <v>248.47712000000001</v>
      </c>
      <c r="V497" s="10"/>
      <c r="W497" s="6">
        <f t="shared" si="93"/>
        <v>248.47712000000001</v>
      </c>
      <c r="X497" s="10"/>
      <c r="Y497" s="6">
        <f t="shared" si="106"/>
        <v>248.47712000000001</v>
      </c>
      <c r="Z497" s="10"/>
      <c r="AA497" s="6">
        <f t="shared" si="104"/>
        <v>248.47712000000001</v>
      </c>
    </row>
    <row r="498" spans="1:27" ht="41.25" customHeight="1">
      <c r="A498" s="1" t="s">
        <v>34</v>
      </c>
      <c r="B498" s="3" t="s">
        <v>316</v>
      </c>
      <c r="C498" s="4">
        <v>800</v>
      </c>
      <c r="D498" s="6">
        <v>0</v>
      </c>
      <c r="E498" s="10"/>
      <c r="F498" s="6">
        <f t="shared" si="98"/>
        <v>0</v>
      </c>
      <c r="G498" s="10"/>
      <c r="H498" s="6">
        <f t="shared" si="96"/>
        <v>0</v>
      </c>
      <c r="I498" s="10"/>
      <c r="J498" s="6">
        <f t="shared" si="92"/>
        <v>0</v>
      </c>
      <c r="K498" s="10"/>
      <c r="L498" s="6">
        <f t="shared" si="105"/>
        <v>0</v>
      </c>
      <c r="M498" s="10"/>
      <c r="N498" s="6">
        <f t="shared" si="103"/>
        <v>0</v>
      </c>
      <c r="O498" s="10"/>
      <c r="P498" s="6">
        <f t="shared" si="100"/>
        <v>0</v>
      </c>
      <c r="Q498" s="6">
        <v>0</v>
      </c>
      <c r="R498" s="10"/>
      <c r="S498" s="6">
        <f t="shared" si="99"/>
        <v>0</v>
      </c>
      <c r="T498" s="10"/>
      <c r="U498" s="6">
        <f t="shared" si="97"/>
        <v>0</v>
      </c>
      <c r="V498" s="10"/>
      <c r="W498" s="6">
        <f t="shared" si="93"/>
        <v>0</v>
      </c>
      <c r="X498" s="10"/>
      <c r="Y498" s="6">
        <f t="shared" si="106"/>
        <v>0</v>
      </c>
      <c r="Z498" s="10"/>
      <c r="AA498" s="6">
        <f t="shared" si="104"/>
        <v>0</v>
      </c>
    </row>
    <row r="499" spans="1:27" ht="75.75" customHeight="1">
      <c r="A499" s="27" t="s">
        <v>317</v>
      </c>
      <c r="B499" s="9" t="s">
        <v>318</v>
      </c>
      <c r="C499" s="4"/>
      <c r="D499" s="6">
        <v>2606.7016100000001</v>
      </c>
      <c r="E499" s="10">
        <f>E500</f>
        <v>2.7024900000000001</v>
      </c>
      <c r="F499" s="6">
        <f t="shared" si="98"/>
        <v>2609.4041000000002</v>
      </c>
      <c r="G499" s="10">
        <f>G500</f>
        <v>0</v>
      </c>
      <c r="H499" s="6">
        <f t="shared" si="96"/>
        <v>2609.4041000000002</v>
      </c>
      <c r="I499" s="10">
        <f>I500</f>
        <v>0</v>
      </c>
      <c r="J499" s="6">
        <f t="shared" ref="J499:J531" si="107">H499+I499</f>
        <v>2609.4041000000002</v>
      </c>
      <c r="K499" s="10">
        <f>K500</f>
        <v>-741.96131000000003</v>
      </c>
      <c r="L499" s="6">
        <f t="shared" si="105"/>
        <v>1867.4427900000001</v>
      </c>
      <c r="M499" s="10">
        <f>M500</f>
        <v>0</v>
      </c>
      <c r="N499" s="6">
        <f t="shared" si="103"/>
        <v>1867.4427900000001</v>
      </c>
      <c r="O499" s="10">
        <f>O500</f>
        <v>0</v>
      </c>
      <c r="P499" s="6">
        <f t="shared" si="100"/>
        <v>1867.4427900000001</v>
      </c>
      <c r="Q499" s="6">
        <v>2466.3179799999998</v>
      </c>
      <c r="R499" s="10">
        <f>R500</f>
        <v>5.3779599999999999</v>
      </c>
      <c r="S499" s="6">
        <f t="shared" si="99"/>
        <v>2471.6959399999996</v>
      </c>
      <c r="T499" s="10">
        <f>T500</f>
        <v>0</v>
      </c>
      <c r="U499" s="6">
        <f t="shared" si="97"/>
        <v>2471.6959399999996</v>
      </c>
      <c r="V499" s="10">
        <f>V500</f>
        <v>0</v>
      </c>
      <c r="W499" s="6">
        <f t="shared" ref="W499:W531" si="108">U499+V499</f>
        <v>2471.6959399999996</v>
      </c>
      <c r="X499" s="10">
        <f>X500</f>
        <v>-255.17899</v>
      </c>
      <c r="Y499" s="6">
        <f t="shared" si="106"/>
        <v>2216.5169499999997</v>
      </c>
      <c r="Z499" s="10">
        <f>Z500</f>
        <v>0</v>
      </c>
      <c r="AA499" s="6">
        <f t="shared" si="104"/>
        <v>2216.5169499999997</v>
      </c>
    </row>
    <row r="500" spans="1:27" ht="42.75" customHeight="1">
      <c r="A500" s="12" t="s">
        <v>310</v>
      </c>
      <c r="B500" s="3" t="s">
        <v>320</v>
      </c>
      <c r="C500" s="4"/>
      <c r="D500" s="6">
        <v>2606.7016100000001</v>
      </c>
      <c r="E500" s="10">
        <f>E501+E503+E506+E508+E510+E513+E515+E519+E521+E523+E517+E525</f>
        <v>2.7024900000000001</v>
      </c>
      <c r="F500" s="6">
        <f t="shared" si="98"/>
        <v>2609.4041000000002</v>
      </c>
      <c r="G500" s="10">
        <f>G501+G503+G506+G508+G510+G513+G515+G519+G521+G523+G517+G525</f>
        <v>0</v>
      </c>
      <c r="H500" s="6">
        <f t="shared" si="96"/>
        <v>2609.4041000000002</v>
      </c>
      <c r="I500" s="10">
        <f>I501+I503+I506+I508+I510+I513+I515+I519+I521+I523+I517+I525</f>
        <v>0</v>
      </c>
      <c r="J500" s="6">
        <f t="shared" si="107"/>
        <v>2609.4041000000002</v>
      </c>
      <c r="K500" s="10">
        <f>K501+K503+K506+K508+K510+K513+K515+K519+K521+K523+K517+K525</f>
        <v>-741.96131000000003</v>
      </c>
      <c r="L500" s="6">
        <f t="shared" si="105"/>
        <v>1867.4427900000001</v>
      </c>
      <c r="M500" s="10">
        <f>M501+M503+M506+M508+M510+M513+M515+M519+M521+M523+M517+M525</f>
        <v>0</v>
      </c>
      <c r="N500" s="6">
        <f t="shared" si="103"/>
        <v>1867.4427900000001</v>
      </c>
      <c r="O500" s="10">
        <f>O501+O503+O506+O508+O510+O513+O515+O519+O521+O523+O517+O525</f>
        <v>0</v>
      </c>
      <c r="P500" s="6">
        <f t="shared" si="100"/>
        <v>1867.4427900000001</v>
      </c>
      <c r="Q500" s="6">
        <v>2466.3179799999998</v>
      </c>
      <c r="R500" s="10">
        <f>R501+R503+R506+R508+R510+R513+R515+R519+R521+R523+R517+R525</f>
        <v>5.3779599999999999</v>
      </c>
      <c r="S500" s="6">
        <f t="shared" si="99"/>
        <v>2471.6959399999996</v>
      </c>
      <c r="T500" s="10">
        <f>T501+T503+T506+T508+T510+T513+T515+T519+T521+T523+T517+T525</f>
        <v>0</v>
      </c>
      <c r="U500" s="6">
        <f t="shared" si="97"/>
        <v>2471.6959399999996</v>
      </c>
      <c r="V500" s="10">
        <f>V501+V503+V506+V508+V510+V513+V515+V519+V521+V523+V517+V525</f>
        <v>0</v>
      </c>
      <c r="W500" s="6">
        <f t="shared" si="108"/>
        <v>2471.6959399999996</v>
      </c>
      <c r="X500" s="10">
        <f>X501+X503+X506+X508+X510+X513+X515+X519+X521+X523+X517+X525</f>
        <v>-255.17899</v>
      </c>
      <c r="Y500" s="6">
        <f t="shared" si="106"/>
        <v>2216.5169499999997</v>
      </c>
      <c r="Z500" s="10">
        <f>Z501+Z503+Z506+Z508+Z510+Z513+Z515+Z519+Z521+Z523+Z517+Z525</f>
        <v>0</v>
      </c>
      <c r="AA500" s="6">
        <f t="shared" si="104"/>
        <v>2216.5169499999997</v>
      </c>
    </row>
    <row r="501" spans="1:27" ht="53.25" customHeight="1">
      <c r="A501" s="12" t="s">
        <v>319</v>
      </c>
      <c r="B501" s="3" t="s">
        <v>358</v>
      </c>
      <c r="C501" s="4"/>
      <c r="D501" s="6">
        <v>168.45840000000001</v>
      </c>
      <c r="E501" s="10">
        <f>E502</f>
        <v>0</v>
      </c>
      <c r="F501" s="6">
        <f t="shared" si="98"/>
        <v>168.45840000000001</v>
      </c>
      <c r="G501" s="10">
        <f>G502</f>
        <v>0</v>
      </c>
      <c r="H501" s="6">
        <f t="shared" si="96"/>
        <v>168.45840000000001</v>
      </c>
      <c r="I501" s="10">
        <f>I502</f>
        <v>0</v>
      </c>
      <c r="J501" s="6">
        <f t="shared" si="107"/>
        <v>168.45840000000001</v>
      </c>
      <c r="K501" s="10">
        <f>K502</f>
        <v>0</v>
      </c>
      <c r="L501" s="6">
        <f t="shared" si="105"/>
        <v>168.45840000000001</v>
      </c>
      <c r="M501" s="10">
        <f>M502</f>
        <v>0</v>
      </c>
      <c r="N501" s="6">
        <f t="shared" si="103"/>
        <v>168.45840000000001</v>
      </c>
      <c r="O501" s="10">
        <f>O502</f>
        <v>0</v>
      </c>
      <c r="P501" s="6">
        <f t="shared" si="100"/>
        <v>168.45840000000001</v>
      </c>
      <c r="Q501" s="6">
        <v>168.45840000000001</v>
      </c>
      <c r="R501" s="10">
        <f>R502</f>
        <v>0</v>
      </c>
      <c r="S501" s="6">
        <f t="shared" si="99"/>
        <v>168.45840000000001</v>
      </c>
      <c r="T501" s="10">
        <f>T502</f>
        <v>0</v>
      </c>
      <c r="U501" s="6">
        <f t="shared" si="97"/>
        <v>168.45840000000001</v>
      </c>
      <c r="V501" s="10">
        <f>V502</f>
        <v>0</v>
      </c>
      <c r="W501" s="6">
        <f t="shared" si="108"/>
        <v>168.45840000000001</v>
      </c>
      <c r="X501" s="10">
        <f>X502</f>
        <v>0</v>
      </c>
      <c r="Y501" s="6">
        <f t="shared" si="106"/>
        <v>168.45840000000001</v>
      </c>
      <c r="Z501" s="10">
        <f>Z502</f>
        <v>0</v>
      </c>
      <c r="AA501" s="6">
        <f t="shared" si="104"/>
        <v>168.45840000000001</v>
      </c>
    </row>
    <row r="502" spans="1:27" ht="43.5" customHeight="1">
      <c r="A502" s="1" t="s">
        <v>321</v>
      </c>
      <c r="B502" s="3" t="s">
        <v>358</v>
      </c>
      <c r="C502" s="4">
        <v>300</v>
      </c>
      <c r="D502" s="6">
        <v>168.45840000000001</v>
      </c>
      <c r="E502" s="10"/>
      <c r="F502" s="6">
        <f t="shared" si="98"/>
        <v>168.45840000000001</v>
      </c>
      <c r="G502" s="10"/>
      <c r="H502" s="6">
        <f t="shared" si="96"/>
        <v>168.45840000000001</v>
      </c>
      <c r="I502" s="10"/>
      <c r="J502" s="6">
        <f t="shared" si="107"/>
        <v>168.45840000000001</v>
      </c>
      <c r="K502" s="10"/>
      <c r="L502" s="6">
        <f t="shared" si="105"/>
        <v>168.45840000000001</v>
      </c>
      <c r="M502" s="10"/>
      <c r="N502" s="6">
        <f t="shared" si="103"/>
        <v>168.45840000000001</v>
      </c>
      <c r="O502" s="10"/>
      <c r="P502" s="6">
        <f t="shared" si="100"/>
        <v>168.45840000000001</v>
      </c>
      <c r="Q502" s="6">
        <v>168.45840000000001</v>
      </c>
      <c r="R502" s="10"/>
      <c r="S502" s="6">
        <f t="shared" si="99"/>
        <v>168.45840000000001</v>
      </c>
      <c r="T502" s="10"/>
      <c r="U502" s="6">
        <f t="shared" si="97"/>
        <v>168.45840000000001</v>
      </c>
      <c r="V502" s="10"/>
      <c r="W502" s="6">
        <f t="shared" si="108"/>
        <v>168.45840000000001</v>
      </c>
      <c r="X502" s="10"/>
      <c r="Y502" s="6">
        <f t="shared" si="106"/>
        <v>168.45840000000001</v>
      </c>
      <c r="Z502" s="10"/>
      <c r="AA502" s="6">
        <f t="shared" si="104"/>
        <v>168.45840000000001</v>
      </c>
    </row>
    <row r="503" spans="1:27" ht="74.25" customHeight="1">
      <c r="A503" s="1" t="s">
        <v>322</v>
      </c>
      <c r="B503" s="3" t="s">
        <v>359</v>
      </c>
      <c r="C503" s="4"/>
      <c r="D503" s="6">
        <v>859.12608</v>
      </c>
      <c r="E503" s="10">
        <f>E504+E505</f>
        <v>0</v>
      </c>
      <c r="F503" s="6">
        <f t="shared" si="98"/>
        <v>859.12608</v>
      </c>
      <c r="G503" s="10">
        <f>G504+G505</f>
        <v>0</v>
      </c>
      <c r="H503" s="6">
        <f t="shared" si="96"/>
        <v>859.12608</v>
      </c>
      <c r="I503" s="10">
        <f>I504+I505</f>
        <v>0</v>
      </c>
      <c r="J503" s="6">
        <f t="shared" si="107"/>
        <v>859.12608</v>
      </c>
      <c r="K503" s="10">
        <f>K504+K505</f>
        <v>0</v>
      </c>
      <c r="L503" s="6">
        <f t="shared" si="105"/>
        <v>859.12608</v>
      </c>
      <c r="M503" s="10">
        <f>M504+M505</f>
        <v>0</v>
      </c>
      <c r="N503" s="6">
        <f t="shared" si="103"/>
        <v>859.12608</v>
      </c>
      <c r="O503" s="10">
        <f>O504+O505</f>
        <v>0</v>
      </c>
      <c r="P503" s="6">
        <f t="shared" si="100"/>
        <v>859.12608</v>
      </c>
      <c r="Q503" s="6">
        <v>859.12608</v>
      </c>
      <c r="R503" s="10">
        <f>R504+R505</f>
        <v>0</v>
      </c>
      <c r="S503" s="6">
        <f t="shared" si="99"/>
        <v>859.12608</v>
      </c>
      <c r="T503" s="10">
        <f>T504+T505</f>
        <v>0</v>
      </c>
      <c r="U503" s="6">
        <f t="shared" si="97"/>
        <v>859.12608</v>
      </c>
      <c r="V503" s="10">
        <f>V504+V505</f>
        <v>0</v>
      </c>
      <c r="W503" s="6">
        <f t="shared" si="108"/>
        <v>859.12608</v>
      </c>
      <c r="X503" s="10">
        <f>X504+X505</f>
        <v>0</v>
      </c>
      <c r="Y503" s="6">
        <f t="shared" si="106"/>
        <v>859.12608</v>
      </c>
      <c r="Z503" s="10">
        <f>Z504+Z505</f>
        <v>0</v>
      </c>
      <c r="AA503" s="6">
        <f t="shared" si="104"/>
        <v>859.12608</v>
      </c>
    </row>
    <row r="504" spans="1:27" ht="51.75" customHeight="1">
      <c r="A504" s="1" t="s">
        <v>35</v>
      </c>
      <c r="B504" s="3" t="s">
        <v>359</v>
      </c>
      <c r="C504" s="4">
        <v>200</v>
      </c>
      <c r="D504" s="6">
        <v>0</v>
      </c>
      <c r="E504" s="10"/>
      <c r="F504" s="6">
        <f t="shared" si="98"/>
        <v>0</v>
      </c>
      <c r="G504" s="10"/>
      <c r="H504" s="6">
        <f t="shared" si="96"/>
        <v>0</v>
      </c>
      <c r="I504" s="10"/>
      <c r="J504" s="6">
        <f t="shared" si="107"/>
        <v>0</v>
      </c>
      <c r="K504" s="10"/>
      <c r="L504" s="6">
        <f t="shared" si="105"/>
        <v>0</v>
      </c>
      <c r="M504" s="10"/>
      <c r="N504" s="6">
        <f t="shared" si="103"/>
        <v>0</v>
      </c>
      <c r="O504" s="10"/>
      <c r="P504" s="6">
        <f t="shared" si="100"/>
        <v>0</v>
      </c>
      <c r="Q504" s="6">
        <v>0</v>
      </c>
      <c r="R504" s="10"/>
      <c r="S504" s="6">
        <f t="shared" si="99"/>
        <v>0</v>
      </c>
      <c r="T504" s="10"/>
      <c r="U504" s="6">
        <f t="shared" si="97"/>
        <v>0</v>
      </c>
      <c r="V504" s="10"/>
      <c r="W504" s="6">
        <f t="shared" si="108"/>
        <v>0</v>
      </c>
      <c r="X504" s="10"/>
      <c r="Y504" s="6">
        <f t="shared" si="106"/>
        <v>0</v>
      </c>
      <c r="Z504" s="10"/>
      <c r="AA504" s="6">
        <f t="shared" si="104"/>
        <v>0</v>
      </c>
    </row>
    <row r="505" spans="1:27" ht="42" customHeight="1">
      <c r="A505" s="1" t="s">
        <v>321</v>
      </c>
      <c r="B505" s="3" t="s">
        <v>359</v>
      </c>
      <c r="C505" s="4">
        <v>300</v>
      </c>
      <c r="D505" s="6">
        <v>859.12608</v>
      </c>
      <c r="E505" s="10"/>
      <c r="F505" s="6">
        <f t="shared" si="98"/>
        <v>859.12608</v>
      </c>
      <c r="G505" s="10"/>
      <c r="H505" s="6">
        <f t="shared" si="96"/>
        <v>859.12608</v>
      </c>
      <c r="I505" s="10"/>
      <c r="J505" s="6">
        <f t="shared" si="107"/>
        <v>859.12608</v>
      </c>
      <c r="K505" s="10"/>
      <c r="L505" s="6">
        <f t="shared" si="105"/>
        <v>859.12608</v>
      </c>
      <c r="M505" s="10"/>
      <c r="N505" s="6">
        <f t="shared" si="103"/>
        <v>859.12608</v>
      </c>
      <c r="O505" s="10"/>
      <c r="P505" s="6">
        <f t="shared" si="100"/>
        <v>859.12608</v>
      </c>
      <c r="Q505" s="6">
        <v>859.12608</v>
      </c>
      <c r="R505" s="10"/>
      <c r="S505" s="6">
        <f t="shared" si="99"/>
        <v>859.12608</v>
      </c>
      <c r="T505" s="10"/>
      <c r="U505" s="6">
        <f t="shared" si="97"/>
        <v>859.12608</v>
      </c>
      <c r="V505" s="10"/>
      <c r="W505" s="6">
        <f t="shared" si="108"/>
        <v>859.12608</v>
      </c>
      <c r="X505" s="10"/>
      <c r="Y505" s="6">
        <f t="shared" si="106"/>
        <v>859.12608</v>
      </c>
      <c r="Z505" s="10"/>
      <c r="AA505" s="6">
        <f t="shared" si="104"/>
        <v>859.12608</v>
      </c>
    </row>
    <row r="506" spans="1:27" ht="56.25" hidden="1" customHeight="1">
      <c r="A506" s="12" t="s">
        <v>362</v>
      </c>
      <c r="B506" s="3" t="s">
        <v>363</v>
      </c>
      <c r="C506" s="4"/>
      <c r="D506" s="6">
        <v>0</v>
      </c>
      <c r="E506" s="10">
        <f>E507</f>
        <v>0</v>
      </c>
      <c r="F506" s="6">
        <f t="shared" si="98"/>
        <v>0</v>
      </c>
      <c r="G506" s="10">
        <f>G507</f>
        <v>0</v>
      </c>
      <c r="H506" s="6">
        <f t="shared" si="96"/>
        <v>0</v>
      </c>
      <c r="I506" s="10">
        <f>I507</f>
        <v>0</v>
      </c>
      <c r="J506" s="6">
        <f t="shared" si="107"/>
        <v>0</v>
      </c>
      <c r="K506" s="10">
        <f>K507</f>
        <v>0</v>
      </c>
      <c r="L506" s="6">
        <f t="shared" si="105"/>
        <v>0</v>
      </c>
      <c r="M506" s="10">
        <f>M507</f>
        <v>0</v>
      </c>
      <c r="N506" s="6">
        <f t="shared" si="103"/>
        <v>0</v>
      </c>
      <c r="O506" s="10">
        <f>O507</f>
        <v>0</v>
      </c>
      <c r="P506" s="6">
        <f t="shared" si="100"/>
        <v>0</v>
      </c>
      <c r="Q506" s="6">
        <v>0</v>
      </c>
      <c r="R506" s="10">
        <f>R507</f>
        <v>0</v>
      </c>
      <c r="S506" s="6">
        <f t="shared" si="99"/>
        <v>0</v>
      </c>
      <c r="T506" s="10">
        <f>T507</f>
        <v>0</v>
      </c>
      <c r="U506" s="6">
        <f t="shared" si="97"/>
        <v>0</v>
      </c>
      <c r="V506" s="10">
        <f>V507</f>
        <v>0</v>
      </c>
      <c r="W506" s="6">
        <f t="shared" si="108"/>
        <v>0</v>
      </c>
      <c r="X506" s="10">
        <f>X507</f>
        <v>0</v>
      </c>
      <c r="Y506" s="6">
        <f t="shared" si="106"/>
        <v>0</v>
      </c>
      <c r="Z506" s="10">
        <f>Z507</f>
        <v>0</v>
      </c>
      <c r="AA506" s="6">
        <f t="shared" si="104"/>
        <v>0</v>
      </c>
    </row>
    <row r="507" spans="1:27" ht="49.5" hidden="1" customHeight="1">
      <c r="A507" s="1" t="s">
        <v>35</v>
      </c>
      <c r="B507" s="3" t="s">
        <v>363</v>
      </c>
      <c r="C507" s="4">
        <v>200</v>
      </c>
      <c r="D507" s="6">
        <v>0</v>
      </c>
      <c r="E507" s="10"/>
      <c r="F507" s="6">
        <f t="shared" si="98"/>
        <v>0</v>
      </c>
      <c r="G507" s="10"/>
      <c r="H507" s="6">
        <f t="shared" ref="H507:H531" si="109">F507+G507</f>
        <v>0</v>
      </c>
      <c r="I507" s="10"/>
      <c r="J507" s="6">
        <f t="shared" si="107"/>
        <v>0</v>
      </c>
      <c r="K507" s="10"/>
      <c r="L507" s="6">
        <f t="shared" si="105"/>
        <v>0</v>
      </c>
      <c r="M507" s="10"/>
      <c r="N507" s="6">
        <f t="shared" si="103"/>
        <v>0</v>
      </c>
      <c r="O507" s="10"/>
      <c r="P507" s="6">
        <f t="shared" si="100"/>
        <v>0</v>
      </c>
      <c r="Q507" s="6">
        <v>0</v>
      </c>
      <c r="R507" s="10"/>
      <c r="S507" s="6">
        <f t="shared" si="99"/>
        <v>0</v>
      </c>
      <c r="T507" s="10"/>
      <c r="U507" s="6">
        <f t="shared" ref="U507:U531" si="110">S507+T507</f>
        <v>0</v>
      </c>
      <c r="V507" s="10"/>
      <c r="W507" s="6">
        <f t="shared" si="108"/>
        <v>0</v>
      </c>
      <c r="X507" s="10"/>
      <c r="Y507" s="6">
        <f t="shared" si="106"/>
        <v>0</v>
      </c>
      <c r="Z507" s="10"/>
      <c r="AA507" s="6">
        <f t="shared" si="104"/>
        <v>0</v>
      </c>
    </row>
    <row r="508" spans="1:27" ht="64.5" customHeight="1">
      <c r="A508" s="1" t="s">
        <v>323</v>
      </c>
      <c r="B508" s="14" t="s">
        <v>324</v>
      </c>
      <c r="C508" s="4"/>
      <c r="D508" s="6">
        <v>0</v>
      </c>
      <c r="E508" s="10">
        <f>E509</f>
        <v>0</v>
      </c>
      <c r="F508" s="6">
        <f t="shared" si="98"/>
        <v>0</v>
      </c>
      <c r="G508" s="10">
        <f>G509</f>
        <v>0</v>
      </c>
      <c r="H508" s="6">
        <f t="shared" si="109"/>
        <v>0</v>
      </c>
      <c r="I508" s="10">
        <f>I509</f>
        <v>0</v>
      </c>
      <c r="J508" s="6">
        <f t="shared" si="107"/>
        <v>0</v>
      </c>
      <c r="K508" s="10">
        <f>K509</f>
        <v>0</v>
      </c>
      <c r="L508" s="6">
        <f t="shared" si="105"/>
        <v>0</v>
      </c>
      <c r="M508" s="10">
        <f>M509</f>
        <v>0</v>
      </c>
      <c r="N508" s="6">
        <f t="shared" si="103"/>
        <v>0</v>
      </c>
      <c r="O508" s="10">
        <f>O509</f>
        <v>0</v>
      </c>
      <c r="P508" s="6">
        <f t="shared" si="100"/>
        <v>0</v>
      </c>
      <c r="Q508" s="6">
        <v>0</v>
      </c>
      <c r="R508" s="10">
        <f>R509</f>
        <v>0</v>
      </c>
      <c r="S508" s="6">
        <f t="shared" si="99"/>
        <v>0</v>
      </c>
      <c r="T508" s="10">
        <f>T509</f>
        <v>0</v>
      </c>
      <c r="U508" s="6">
        <f t="shared" si="110"/>
        <v>0</v>
      </c>
      <c r="V508" s="10">
        <f>V509</f>
        <v>0</v>
      </c>
      <c r="W508" s="6">
        <f t="shared" si="108"/>
        <v>0</v>
      </c>
      <c r="X508" s="10">
        <f>X509</f>
        <v>0</v>
      </c>
      <c r="Y508" s="6">
        <f t="shared" si="106"/>
        <v>0</v>
      </c>
      <c r="Z508" s="10">
        <f>Z509</f>
        <v>0</v>
      </c>
      <c r="AA508" s="6">
        <f t="shared" si="104"/>
        <v>0</v>
      </c>
    </row>
    <row r="509" spans="1:27" ht="52.5" customHeight="1">
      <c r="A509" s="1" t="s">
        <v>35</v>
      </c>
      <c r="B509" s="14" t="s">
        <v>324</v>
      </c>
      <c r="C509" s="4">
        <v>200</v>
      </c>
      <c r="D509" s="6">
        <v>0</v>
      </c>
      <c r="E509" s="10"/>
      <c r="F509" s="6">
        <f t="shared" si="98"/>
        <v>0</v>
      </c>
      <c r="G509" s="10"/>
      <c r="H509" s="6">
        <f t="shared" si="109"/>
        <v>0</v>
      </c>
      <c r="I509" s="10"/>
      <c r="J509" s="6">
        <f t="shared" si="107"/>
        <v>0</v>
      </c>
      <c r="K509" s="10"/>
      <c r="L509" s="6">
        <f t="shared" si="105"/>
        <v>0</v>
      </c>
      <c r="M509" s="10"/>
      <c r="N509" s="6">
        <f t="shared" si="103"/>
        <v>0</v>
      </c>
      <c r="O509" s="10"/>
      <c r="P509" s="6">
        <f t="shared" si="100"/>
        <v>0</v>
      </c>
      <c r="Q509" s="6">
        <v>0</v>
      </c>
      <c r="R509" s="10"/>
      <c r="S509" s="6">
        <f t="shared" si="99"/>
        <v>0</v>
      </c>
      <c r="T509" s="10"/>
      <c r="U509" s="6">
        <f t="shared" si="110"/>
        <v>0</v>
      </c>
      <c r="V509" s="10"/>
      <c r="W509" s="6">
        <f t="shared" si="108"/>
        <v>0</v>
      </c>
      <c r="X509" s="10"/>
      <c r="Y509" s="6">
        <f t="shared" si="106"/>
        <v>0</v>
      </c>
      <c r="Z509" s="10"/>
      <c r="AA509" s="6">
        <f t="shared" si="104"/>
        <v>0</v>
      </c>
    </row>
    <row r="510" spans="1:27" ht="55.5" customHeight="1">
      <c r="A510" s="1" t="s">
        <v>325</v>
      </c>
      <c r="B510" s="14" t="s">
        <v>326</v>
      </c>
      <c r="C510" s="4"/>
      <c r="D510" s="6">
        <v>608.57005000000004</v>
      </c>
      <c r="E510" s="10">
        <f>E511+E512</f>
        <v>0</v>
      </c>
      <c r="F510" s="6">
        <f t="shared" si="98"/>
        <v>608.57005000000004</v>
      </c>
      <c r="G510" s="10">
        <f>G511+G512</f>
        <v>0</v>
      </c>
      <c r="H510" s="6">
        <f t="shared" si="109"/>
        <v>608.57005000000004</v>
      </c>
      <c r="I510" s="10">
        <f>I511+I512</f>
        <v>0</v>
      </c>
      <c r="J510" s="6">
        <f t="shared" si="107"/>
        <v>608.57005000000004</v>
      </c>
      <c r="K510" s="10">
        <f>K511+K512</f>
        <v>0</v>
      </c>
      <c r="L510" s="6">
        <f t="shared" si="105"/>
        <v>608.57005000000004</v>
      </c>
      <c r="M510" s="10">
        <f>M511+M512</f>
        <v>0</v>
      </c>
      <c r="N510" s="6">
        <f t="shared" si="103"/>
        <v>608.57005000000004</v>
      </c>
      <c r="O510" s="10">
        <f>O511+O512</f>
        <v>0</v>
      </c>
      <c r="P510" s="6">
        <f t="shared" si="100"/>
        <v>608.57005000000004</v>
      </c>
      <c r="Q510" s="6">
        <v>608.57005000000004</v>
      </c>
      <c r="R510" s="10">
        <f>R511+R512</f>
        <v>0</v>
      </c>
      <c r="S510" s="6">
        <f t="shared" si="99"/>
        <v>608.57005000000004</v>
      </c>
      <c r="T510" s="10">
        <f>T511+T512</f>
        <v>0</v>
      </c>
      <c r="U510" s="6">
        <f t="shared" si="110"/>
        <v>608.57005000000004</v>
      </c>
      <c r="V510" s="10">
        <f>V511+V512</f>
        <v>0</v>
      </c>
      <c r="W510" s="6">
        <f t="shared" si="108"/>
        <v>608.57005000000004</v>
      </c>
      <c r="X510" s="10">
        <f>X511+X512</f>
        <v>0</v>
      </c>
      <c r="Y510" s="6">
        <f t="shared" si="106"/>
        <v>608.57005000000004</v>
      </c>
      <c r="Z510" s="10">
        <f>Z511+Z512</f>
        <v>0</v>
      </c>
      <c r="AA510" s="6">
        <f t="shared" si="104"/>
        <v>608.57005000000004</v>
      </c>
    </row>
    <row r="511" spans="1:27" ht="52.5" customHeight="1">
      <c r="A511" s="1" t="s">
        <v>35</v>
      </c>
      <c r="B511" s="14" t="s">
        <v>326</v>
      </c>
      <c r="C511" s="4">
        <v>200</v>
      </c>
      <c r="D511" s="6">
        <v>608.57005000000004</v>
      </c>
      <c r="E511" s="10"/>
      <c r="F511" s="6">
        <f t="shared" ref="F511:F531" si="111">D511+E511</f>
        <v>608.57005000000004</v>
      </c>
      <c r="G511" s="10"/>
      <c r="H511" s="6">
        <f t="shared" si="109"/>
        <v>608.57005000000004</v>
      </c>
      <c r="I511" s="10"/>
      <c r="J511" s="6">
        <f t="shared" si="107"/>
        <v>608.57005000000004</v>
      </c>
      <c r="K511" s="10"/>
      <c r="L511" s="6">
        <f t="shared" si="105"/>
        <v>608.57005000000004</v>
      </c>
      <c r="M511" s="10"/>
      <c r="N511" s="6">
        <f t="shared" si="103"/>
        <v>608.57005000000004</v>
      </c>
      <c r="O511" s="10"/>
      <c r="P511" s="6">
        <f t="shared" si="100"/>
        <v>608.57005000000004</v>
      </c>
      <c r="Q511" s="6">
        <v>608.57005000000004</v>
      </c>
      <c r="R511" s="10"/>
      <c r="S511" s="6">
        <f t="shared" ref="S511:S531" si="112">Q511+R511</f>
        <v>608.57005000000004</v>
      </c>
      <c r="T511" s="10"/>
      <c r="U511" s="6">
        <f t="shared" si="110"/>
        <v>608.57005000000004</v>
      </c>
      <c r="V511" s="10"/>
      <c r="W511" s="6">
        <f t="shared" si="108"/>
        <v>608.57005000000004</v>
      </c>
      <c r="X511" s="10"/>
      <c r="Y511" s="6">
        <f t="shared" si="106"/>
        <v>608.57005000000004</v>
      </c>
      <c r="Z511" s="10"/>
      <c r="AA511" s="6">
        <f t="shared" si="104"/>
        <v>608.57005000000004</v>
      </c>
    </row>
    <row r="512" spans="1:27" ht="36.75" customHeight="1">
      <c r="A512" s="1" t="s">
        <v>34</v>
      </c>
      <c r="B512" s="14" t="s">
        <v>326</v>
      </c>
      <c r="C512" s="4">
        <v>800</v>
      </c>
      <c r="D512" s="6">
        <v>0</v>
      </c>
      <c r="E512" s="10"/>
      <c r="F512" s="6">
        <f t="shared" si="111"/>
        <v>0</v>
      </c>
      <c r="G512" s="10"/>
      <c r="H512" s="6">
        <f t="shared" si="109"/>
        <v>0</v>
      </c>
      <c r="I512" s="10"/>
      <c r="J512" s="6">
        <f t="shared" si="107"/>
        <v>0</v>
      </c>
      <c r="K512" s="10"/>
      <c r="L512" s="6">
        <f t="shared" si="105"/>
        <v>0</v>
      </c>
      <c r="M512" s="10"/>
      <c r="N512" s="6">
        <f t="shared" si="103"/>
        <v>0</v>
      </c>
      <c r="O512" s="10"/>
      <c r="P512" s="6">
        <f t="shared" si="100"/>
        <v>0</v>
      </c>
      <c r="Q512" s="6">
        <v>0</v>
      </c>
      <c r="R512" s="10"/>
      <c r="S512" s="6">
        <f t="shared" si="112"/>
        <v>0</v>
      </c>
      <c r="T512" s="10"/>
      <c r="U512" s="6">
        <f t="shared" si="110"/>
        <v>0</v>
      </c>
      <c r="V512" s="10"/>
      <c r="W512" s="6">
        <f t="shared" si="108"/>
        <v>0</v>
      </c>
      <c r="X512" s="10"/>
      <c r="Y512" s="6">
        <f t="shared" si="106"/>
        <v>0</v>
      </c>
      <c r="Z512" s="10"/>
      <c r="AA512" s="6">
        <f t="shared" si="104"/>
        <v>0</v>
      </c>
    </row>
    <row r="513" spans="1:27" ht="75.75" customHeight="1">
      <c r="A513" s="1" t="s">
        <v>327</v>
      </c>
      <c r="B513" s="14" t="s">
        <v>328</v>
      </c>
      <c r="C513" s="4"/>
      <c r="D513" s="6">
        <v>200</v>
      </c>
      <c r="E513" s="10">
        <f>E514</f>
        <v>0</v>
      </c>
      <c r="F513" s="6">
        <f t="shared" si="111"/>
        <v>200</v>
      </c>
      <c r="G513" s="10">
        <f>G514</f>
        <v>0</v>
      </c>
      <c r="H513" s="6">
        <f t="shared" si="109"/>
        <v>200</v>
      </c>
      <c r="I513" s="10">
        <f>I514</f>
        <v>0</v>
      </c>
      <c r="J513" s="6">
        <f t="shared" si="107"/>
        <v>200</v>
      </c>
      <c r="K513" s="10">
        <f>K514</f>
        <v>0</v>
      </c>
      <c r="L513" s="6">
        <f t="shared" si="105"/>
        <v>200</v>
      </c>
      <c r="M513" s="10">
        <f>M514</f>
        <v>0</v>
      </c>
      <c r="N513" s="6">
        <f t="shared" si="103"/>
        <v>200</v>
      </c>
      <c r="O513" s="10">
        <f>O514</f>
        <v>0</v>
      </c>
      <c r="P513" s="6">
        <f t="shared" si="100"/>
        <v>200</v>
      </c>
      <c r="Q513" s="6">
        <v>200</v>
      </c>
      <c r="R513" s="10">
        <f>R514</f>
        <v>0</v>
      </c>
      <c r="S513" s="6">
        <f t="shared" si="112"/>
        <v>200</v>
      </c>
      <c r="T513" s="10">
        <f>T514</f>
        <v>0</v>
      </c>
      <c r="U513" s="6">
        <f t="shared" si="110"/>
        <v>200</v>
      </c>
      <c r="V513" s="10">
        <f>V514</f>
        <v>0</v>
      </c>
      <c r="W513" s="6">
        <f t="shared" si="108"/>
        <v>200</v>
      </c>
      <c r="X513" s="10">
        <f>X514</f>
        <v>0</v>
      </c>
      <c r="Y513" s="6">
        <f t="shared" si="106"/>
        <v>200</v>
      </c>
      <c r="Z513" s="10">
        <f>Z514</f>
        <v>0</v>
      </c>
      <c r="AA513" s="6">
        <f t="shared" si="104"/>
        <v>200</v>
      </c>
    </row>
    <row r="514" spans="1:27" ht="50.25" customHeight="1">
      <c r="A514" s="1" t="s">
        <v>35</v>
      </c>
      <c r="B514" s="14" t="s">
        <v>328</v>
      </c>
      <c r="C514" s="4">
        <v>200</v>
      </c>
      <c r="D514" s="6">
        <v>200</v>
      </c>
      <c r="E514" s="10"/>
      <c r="F514" s="6">
        <f t="shared" si="111"/>
        <v>200</v>
      </c>
      <c r="G514" s="10"/>
      <c r="H514" s="6">
        <f t="shared" si="109"/>
        <v>200</v>
      </c>
      <c r="I514" s="10"/>
      <c r="J514" s="6">
        <f t="shared" si="107"/>
        <v>200</v>
      </c>
      <c r="K514" s="10"/>
      <c r="L514" s="6">
        <f t="shared" si="105"/>
        <v>200</v>
      </c>
      <c r="M514" s="10"/>
      <c r="N514" s="6">
        <f t="shared" si="103"/>
        <v>200</v>
      </c>
      <c r="O514" s="10"/>
      <c r="P514" s="6">
        <f t="shared" si="100"/>
        <v>200</v>
      </c>
      <c r="Q514" s="6">
        <v>200</v>
      </c>
      <c r="R514" s="10"/>
      <c r="S514" s="6">
        <f t="shared" si="112"/>
        <v>200</v>
      </c>
      <c r="T514" s="10"/>
      <c r="U514" s="6">
        <f t="shared" si="110"/>
        <v>200</v>
      </c>
      <c r="V514" s="10"/>
      <c r="W514" s="6">
        <f t="shared" si="108"/>
        <v>200</v>
      </c>
      <c r="X514" s="10"/>
      <c r="Y514" s="6">
        <f t="shared" si="106"/>
        <v>200</v>
      </c>
      <c r="Z514" s="10"/>
      <c r="AA514" s="6">
        <f t="shared" si="104"/>
        <v>200</v>
      </c>
    </row>
    <row r="515" spans="1:27" ht="86.25" customHeight="1">
      <c r="A515" s="13" t="s">
        <v>356</v>
      </c>
      <c r="B515" s="14" t="s">
        <v>329</v>
      </c>
      <c r="C515" s="4"/>
      <c r="D515" s="6">
        <v>770.54708000000005</v>
      </c>
      <c r="E515" s="10">
        <f>E516</f>
        <v>2.7024900000000001</v>
      </c>
      <c r="F515" s="6">
        <f t="shared" si="111"/>
        <v>773.24957000000006</v>
      </c>
      <c r="G515" s="10">
        <f>G516</f>
        <v>0</v>
      </c>
      <c r="H515" s="6">
        <f t="shared" si="109"/>
        <v>773.24957000000006</v>
      </c>
      <c r="I515" s="10">
        <f>I516</f>
        <v>0</v>
      </c>
      <c r="J515" s="6">
        <f t="shared" si="107"/>
        <v>773.24957000000006</v>
      </c>
      <c r="K515" s="10">
        <f>K516</f>
        <v>-741.96131000000003</v>
      </c>
      <c r="L515" s="6">
        <f t="shared" si="105"/>
        <v>31.288260000000037</v>
      </c>
      <c r="M515" s="10">
        <f>M516</f>
        <v>0</v>
      </c>
      <c r="N515" s="6">
        <f t="shared" si="103"/>
        <v>31.288260000000037</v>
      </c>
      <c r="O515" s="10">
        <f>O516</f>
        <v>0</v>
      </c>
      <c r="P515" s="6">
        <f t="shared" si="100"/>
        <v>31.288260000000037</v>
      </c>
      <c r="Q515" s="6">
        <v>630.16345000000001</v>
      </c>
      <c r="R515" s="10">
        <f>R516</f>
        <v>5.3779599999999999</v>
      </c>
      <c r="S515" s="6">
        <f t="shared" si="112"/>
        <v>635.54141000000004</v>
      </c>
      <c r="T515" s="10">
        <f>T516</f>
        <v>0</v>
      </c>
      <c r="U515" s="6">
        <f t="shared" si="110"/>
        <v>635.54141000000004</v>
      </c>
      <c r="V515" s="10">
        <f>V516</f>
        <v>0</v>
      </c>
      <c r="W515" s="6">
        <f t="shared" si="108"/>
        <v>635.54141000000004</v>
      </c>
      <c r="X515" s="10">
        <f>X516</f>
        <v>-255.17899</v>
      </c>
      <c r="Y515" s="6">
        <f t="shared" si="106"/>
        <v>380.36242000000004</v>
      </c>
      <c r="Z515" s="10">
        <f>Z516</f>
        <v>0</v>
      </c>
      <c r="AA515" s="6">
        <f t="shared" si="104"/>
        <v>380.36242000000004</v>
      </c>
    </row>
    <row r="516" spans="1:27" ht="33.75" customHeight="1">
      <c r="A516" s="1" t="s">
        <v>34</v>
      </c>
      <c r="B516" s="14" t="s">
        <v>329</v>
      </c>
      <c r="C516" s="4">
        <v>800</v>
      </c>
      <c r="D516" s="6">
        <v>770.54708000000005</v>
      </c>
      <c r="E516" s="10">
        <v>2.7024900000000001</v>
      </c>
      <c r="F516" s="6">
        <f t="shared" si="111"/>
        <v>773.24957000000006</v>
      </c>
      <c r="G516" s="10"/>
      <c r="H516" s="6">
        <f t="shared" si="109"/>
        <v>773.24957000000006</v>
      </c>
      <c r="I516" s="10"/>
      <c r="J516" s="6">
        <f t="shared" si="107"/>
        <v>773.24957000000006</v>
      </c>
      <c r="K516" s="10">
        <v>-741.96131000000003</v>
      </c>
      <c r="L516" s="6">
        <f t="shared" si="105"/>
        <v>31.288260000000037</v>
      </c>
      <c r="M516" s="10"/>
      <c r="N516" s="6">
        <f t="shared" si="103"/>
        <v>31.288260000000037</v>
      </c>
      <c r="O516" s="10"/>
      <c r="P516" s="6">
        <f t="shared" si="100"/>
        <v>31.288260000000037</v>
      </c>
      <c r="Q516" s="6">
        <v>630.16345000000001</v>
      </c>
      <c r="R516" s="10">
        <v>5.3779599999999999</v>
      </c>
      <c r="S516" s="6">
        <f t="shared" si="112"/>
        <v>635.54141000000004</v>
      </c>
      <c r="T516" s="10"/>
      <c r="U516" s="6">
        <f t="shared" si="110"/>
        <v>635.54141000000004</v>
      </c>
      <c r="V516" s="10"/>
      <c r="W516" s="6">
        <f t="shared" si="108"/>
        <v>635.54141000000004</v>
      </c>
      <c r="X516" s="10">
        <v>-255.17899</v>
      </c>
      <c r="Y516" s="6">
        <f t="shared" si="106"/>
        <v>380.36242000000004</v>
      </c>
      <c r="Z516" s="10"/>
      <c r="AA516" s="6">
        <f t="shared" si="104"/>
        <v>380.36242000000004</v>
      </c>
    </row>
    <row r="517" spans="1:27" ht="142.5" hidden="1" customHeight="1">
      <c r="A517" s="7" t="s">
        <v>508</v>
      </c>
      <c r="B517" s="14" t="s">
        <v>506</v>
      </c>
      <c r="C517" s="4"/>
      <c r="D517" s="6">
        <v>0</v>
      </c>
      <c r="E517" s="10">
        <f>E518</f>
        <v>0</v>
      </c>
      <c r="F517" s="6">
        <f t="shared" si="111"/>
        <v>0</v>
      </c>
      <c r="G517" s="10">
        <f>G518</f>
        <v>0</v>
      </c>
      <c r="H517" s="6">
        <f t="shared" si="109"/>
        <v>0</v>
      </c>
      <c r="I517" s="10">
        <f>I518</f>
        <v>0</v>
      </c>
      <c r="J517" s="6">
        <f t="shared" si="107"/>
        <v>0</v>
      </c>
      <c r="K517" s="10">
        <f>K518</f>
        <v>0</v>
      </c>
      <c r="L517" s="6">
        <f t="shared" si="105"/>
        <v>0</v>
      </c>
      <c r="M517" s="10">
        <f>M518</f>
        <v>0</v>
      </c>
      <c r="N517" s="6">
        <f t="shared" si="103"/>
        <v>0</v>
      </c>
      <c r="O517" s="10">
        <f>O518</f>
        <v>0</v>
      </c>
      <c r="P517" s="6">
        <f t="shared" si="100"/>
        <v>0</v>
      </c>
      <c r="Q517" s="6">
        <v>0</v>
      </c>
      <c r="R517" s="10">
        <f>R518</f>
        <v>0</v>
      </c>
      <c r="S517" s="6">
        <f t="shared" si="112"/>
        <v>0</v>
      </c>
      <c r="T517" s="10">
        <f>T518</f>
        <v>0</v>
      </c>
      <c r="U517" s="6">
        <f t="shared" si="110"/>
        <v>0</v>
      </c>
      <c r="V517" s="10">
        <f>V518</f>
        <v>0</v>
      </c>
      <c r="W517" s="6">
        <f t="shared" si="108"/>
        <v>0</v>
      </c>
      <c r="X517" s="10">
        <f>X518</f>
        <v>0</v>
      </c>
      <c r="Y517" s="6">
        <f t="shared" si="106"/>
        <v>0</v>
      </c>
      <c r="Z517" s="10">
        <f>Z518</f>
        <v>0</v>
      </c>
      <c r="AA517" s="6">
        <f t="shared" si="104"/>
        <v>0</v>
      </c>
    </row>
    <row r="518" spans="1:27" ht="33.75" hidden="1" customHeight="1">
      <c r="A518" s="28" t="s">
        <v>216</v>
      </c>
      <c r="B518" s="14" t="s">
        <v>507</v>
      </c>
      <c r="C518" s="4">
        <v>800</v>
      </c>
      <c r="D518" s="6">
        <v>0</v>
      </c>
      <c r="E518" s="10"/>
      <c r="F518" s="6">
        <f t="shared" si="111"/>
        <v>0</v>
      </c>
      <c r="G518" s="10"/>
      <c r="H518" s="6">
        <f t="shared" si="109"/>
        <v>0</v>
      </c>
      <c r="I518" s="10"/>
      <c r="J518" s="6">
        <f t="shared" si="107"/>
        <v>0</v>
      </c>
      <c r="K518" s="10"/>
      <c r="L518" s="6">
        <f t="shared" si="105"/>
        <v>0</v>
      </c>
      <c r="M518" s="10"/>
      <c r="N518" s="6">
        <f t="shared" si="103"/>
        <v>0</v>
      </c>
      <c r="O518" s="10"/>
      <c r="P518" s="6">
        <f t="shared" si="100"/>
        <v>0</v>
      </c>
      <c r="Q518" s="6">
        <v>0</v>
      </c>
      <c r="R518" s="10"/>
      <c r="S518" s="6">
        <f t="shared" si="112"/>
        <v>0</v>
      </c>
      <c r="T518" s="10"/>
      <c r="U518" s="6">
        <f t="shared" si="110"/>
        <v>0</v>
      </c>
      <c r="V518" s="10"/>
      <c r="W518" s="6">
        <f t="shared" si="108"/>
        <v>0</v>
      </c>
      <c r="X518" s="10"/>
      <c r="Y518" s="6">
        <f t="shared" si="106"/>
        <v>0</v>
      </c>
      <c r="Z518" s="10"/>
      <c r="AA518" s="6">
        <f t="shared" si="104"/>
        <v>0</v>
      </c>
    </row>
    <row r="519" spans="1:27" ht="48.75" customHeight="1">
      <c r="A519" s="1" t="s">
        <v>382</v>
      </c>
      <c r="B519" s="14" t="s">
        <v>383</v>
      </c>
      <c r="C519" s="4"/>
      <c r="D519" s="6">
        <v>0</v>
      </c>
      <c r="E519" s="10">
        <f>E520</f>
        <v>0</v>
      </c>
      <c r="F519" s="6">
        <f t="shared" si="111"/>
        <v>0</v>
      </c>
      <c r="G519" s="10">
        <f>G520</f>
        <v>0</v>
      </c>
      <c r="H519" s="6">
        <f t="shared" si="109"/>
        <v>0</v>
      </c>
      <c r="I519" s="10">
        <f>I520</f>
        <v>0</v>
      </c>
      <c r="J519" s="6">
        <f t="shared" si="107"/>
        <v>0</v>
      </c>
      <c r="K519" s="10">
        <f>K520</f>
        <v>0</v>
      </c>
      <c r="L519" s="6">
        <f t="shared" si="105"/>
        <v>0</v>
      </c>
      <c r="M519" s="10">
        <f>M520</f>
        <v>0</v>
      </c>
      <c r="N519" s="6">
        <f t="shared" si="103"/>
        <v>0</v>
      </c>
      <c r="O519" s="10">
        <f>O520</f>
        <v>0</v>
      </c>
      <c r="P519" s="6">
        <f t="shared" si="100"/>
        <v>0</v>
      </c>
      <c r="Q519" s="6">
        <v>0</v>
      </c>
      <c r="R519" s="10">
        <f>R520</f>
        <v>0</v>
      </c>
      <c r="S519" s="6">
        <f t="shared" si="112"/>
        <v>0</v>
      </c>
      <c r="T519" s="10">
        <f>T520</f>
        <v>0</v>
      </c>
      <c r="U519" s="6">
        <f t="shared" si="110"/>
        <v>0</v>
      </c>
      <c r="V519" s="10">
        <f>V520</f>
        <v>0</v>
      </c>
      <c r="W519" s="6">
        <f t="shared" si="108"/>
        <v>0</v>
      </c>
      <c r="X519" s="10">
        <f>X520</f>
        <v>0</v>
      </c>
      <c r="Y519" s="6">
        <f t="shared" si="106"/>
        <v>0</v>
      </c>
      <c r="Z519" s="10">
        <f>Z520</f>
        <v>0</v>
      </c>
      <c r="AA519" s="6">
        <f t="shared" si="104"/>
        <v>0</v>
      </c>
    </row>
    <row r="520" spans="1:27" ht="48.75" customHeight="1">
      <c r="A520" s="1" t="s">
        <v>35</v>
      </c>
      <c r="B520" s="14" t="s">
        <v>383</v>
      </c>
      <c r="C520" s="4">
        <v>200</v>
      </c>
      <c r="D520" s="6">
        <v>0</v>
      </c>
      <c r="E520" s="10"/>
      <c r="F520" s="6">
        <f t="shared" si="111"/>
        <v>0</v>
      </c>
      <c r="G520" s="10"/>
      <c r="H520" s="6">
        <f t="shared" si="109"/>
        <v>0</v>
      </c>
      <c r="I520" s="10"/>
      <c r="J520" s="6">
        <f t="shared" si="107"/>
        <v>0</v>
      </c>
      <c r="K520" s="10"/>
      <c r="L520" s="6">
        <f t="shared" si="105"/>
        <v>0</v>
      </c>
      <c r="M520" s="10"/>
      <c r="N520" s="6">
        <f t="shared" si="103"/>
        <v>0</v>
      </c>
      <c r="O520" s="10"/>
      <c r="P520" s="6">
        <f t="shared" si="100"/>
        <v>0</v>
      </c>
      <c r="Q520" s="6">
        <v>0</v>
      </c>
      <c r="R520" s="10"/>
      <c r="S520" s="6">
        <f t="shared" si="112"/>
        <v>0</v>
      </c>
      <c r="T520" s="10"/>
      <c r="U520" s="6">
        <f t="shared" si="110"/>
        <v>0</v>
      </c>
      <c r="V520" s="10"/>
      <c r="W520" s="6">
        <f t="shared" si="108"/>
        <v>0</v>
      </c>
      <c r="X520" s="10"/>
      <c r="Y520" s="6">
        <f t="shared" si="106"/>
        <v>0</v>
      </c>
      <c r="Z520" s="10"/>
      <c r="AA520" s="6">
        <f t="shared" si="104"/>
        <v>0</v>
      </c>
    </row>
    <row r="521" spans="1:27" ht="48.75" customHeight="1">
      <c r="A521" s="1" t="s">
        <v>439</v>
      </c>
      <c r="B521" s="3" t="s">
        <v>440</v>
      </c>
      <c r="C521" s="4"/>
      <c r="D521" s="6">
        <v>0</v>
      </c>
      <c r="E521" s="10">
        <f>E522</f>
        <v>0</v>
      </c>
      <c r="F521" s="6">
        <f t="shared" si="111"/>
        <v>0</v>
      </c>
      <c r="G521" s="10">
        <f>G522</f>
        <v>0</v>
      </c>
      <c r="H521" s="6">
        <f t="shared" si="109"/>
        <v>0</v>
      </c>
      <c r="I521" s="10">
        <f>I522</f>
        <v>0</v>
      </c>
      <c r="J521" s="6">
        <f t="shared" si="107"/>
        <v>0</v>
      </c>
      <c r="K521" s="10">
        <f>K522</f>
        <v>0</v>
      </c>
      <c r="L521" s="6">
        <f t="shared" si="105"/>
        <v>0</v>
      </c>
      <c r="M521" s="10">
        <f>M522</f>
        <v>0</v>
      </c>
      <c r="N521" s="6">
        <f t="shared" si="103"/>
        <v>0</v>
      </c>
      <c r="O521" s="10">
        <f>O522</f>
        <v>0</v>
      </c>
      <c r="P521" s="6">
        <f t="shared" si="100"/>
        <v>0</v>
      </c>
      <c r="Q521" s="6">
        <v>0</v>
      </c>
      <c r="R521" s="10">
        <f>R522</f>
        <v>0</v>
      </c>
      <c r="S521" s="6">
        <f t="shared" si="112"/>
        <v>0</v>
      </c>
      <c r="T521" s="10">
        <f>T522</f>
        <v>0</v>
      </c>
      <c r="U521" s="6">
        <f t="shared" si="110"/>
        <v>0</v>
      </c>
      <c r="V521" s="10">
        <f>V522</f>
        <v>0</v>
      </c>
      <c r="W521" s="6">
        <f t="shared" si="108"/>
        <v>0</v>
      </c>
      <c r="X521" s="10">
        <f>X522</f>
        <v>0</v>
      </c>
      <c r="Y521" s="6">
        <f t="shared" si="106"/>
        <v>0</v>
      </c>
      <c r="Z521" s="10">
        <f>Z522</f>
        <v>0</v>
      </c>
      <c r="AA521" s="6">
        <f t="shared" si="104"/>
        <v>0</v>
      </c>
    </row>
    <row r="522" spans="1:27" ht="48.75" customHeight="1">
      <c r="A522" s="1" t="s">
        <v>35</v>
      </c>
      <c r="B522" s="3" t="s">
        <v>440</v>
      </c>
      <c r="C522" s="4">
        <v>200</v>
      </c>
      <c r="D522" s="6">
        <v>0</v>
      </c>
      <c r="E522" s="10"/>
      <c r="F522" s="6">
        <f t="shared" si="111"/>
        <v>0</v>
      </c>
      <c r="G522" s="10"/>
      <c r="H522" s="6">
        <f t="shared" si="109"/>
        <v>0</v>
      </c>
      <c r="I522" s="10"/>
      <c r="J522" s="6">
        <f t="shared" si="107"/>
        <v>0</v>
      </c>
      <c r="K522" s="10"/>
      <c r="L522" s="6">
        <f t="shared" si="105"/>
        <v>0</v>
      </c>
      <c r="M522" s="10"/>
      <c r="N522" s="6">
        <f t="shared" si="103"/>
        <v>0</v>
      </c>
      <c r="O522" s="10"/>
      <c r="P522" s="6">
        <f t="shared" si="100"/>
        <v>0</v>
      </c>
      <c r="Q522" s="6">
        <v>0</v>
      </c>
      <c r="R522" s="10"/>
      <c r="S522" s="6">
        <f t="shared" si="112"/>
        <v>0</v>
      </c>
      <c r="T522" s="10"/>
      <c r="U522" s="6">
        <f t="shared" si="110"/>
        <v>0</v>
      </c>
      <c r="V522" s="10"/>
      <c r="W522" s="6">
        <f t="shared" si="108"/>
        <v>0</v>
      </c>
      <c r="X522" s="10"/>
      <c r="Y522" s="6">
        <f t="shared" si="106"/>
        <v>0</v>
      </c>
      <c r="Z522" s="10"/>
      <c r="AA522" s="6">
        <f t="shared" si="104"/>
        <v>0</v>
      </c>
    </row>
    <row r="523" spans="1:27" ht="69" customHeight="1">
      <c r="A523" s="1" t="s">
        <v>462</v>
      </c>
      <c r="B523" s="3" t="s">
        <v>463</v>
      </c>
      <c r="C523" s="4"/>
      <c r="D523" s="6">
        <v>0</v>
      </c>
      <c r="E523" s="10">
        <f>E524</f>
        <v>0</v>
      </c>
      <c r="F523" s="6">
        <f t="shared" si="111"/>
        <v>0</v>
      </c>
      <c r="G523" s="10">
        <f>G524</f>
        <v>0</v>
      </c>
      <c r="H523" s="6">
        <f t="shared" si="109"/>
        <v>0</v>
      </c>
      <c r="I523" s="10">
        <f>I524</f>
        <v>0</v>
      </c>
      <c r="J523" s="6">
        <f t="shared" si="107"/>
        <v>0</v>
      </c>
      <c r="K523" s="10">
        <f>K524</f>
        <v>0</v>
      </c>
      <c r="L523" s="6">
        <f t="shared" si="105"/>
        <v>0</v>
      </c>
      <c r="M523" s="10">
        <f>M524</f>
        <v>0</v>
      </c>
      <c r="N523" s="6">
        <f t="shared" si="103"/>
        <v>0</v>
      </c>
      <c r="O523" s="10">
        <f>O524</f>
        <v>0</v>
      </c>
      <c r="P523" s="6">
        <f t="shared" si="100"/>
        <v>0</v>
      </c>
      <c r="Q523" s="6">
        <v>0</v>
      </c>
      <c r="R523" s="10">
        <f>R524</f>
        <v>0</v>
      </c>
      <c r="S523" s="6">
        <f t="shared" si="112"/>
        <v>0</v>
      </c>
      <c r="T523" s="10">
        <f>T524</f>
        <v>0</v>
      </c>
      <c r="U523" s="6">
        <f t="shared" si="110"/>
        <v>0</v>
      </c>
      <c r="V523" s="10">
        <f>V524</f>
        <v>0</v>
      </c>
      <c r="W523" s="6">
        <f t="shared" si="108"/>
        <v>0</v>
      </c>
      <c r="X523" s="10">
        <f>X524</f>
        <v>0</v>
      </c>
      <c r="Y523" s="6">
        <f t="shared" si="106"/>
        <v>0</v>
      </c>
      <c r="Z523" s="10">
        <f>Z524</f>
        <v>0</v>
      </c>
      <c r="AA523" s="6">
        <f t="shared" si="104"/>
        <v>0</v>
      </c>
    </row>
    <row r="524" spans="1:27" ht="48.75" customHeight="1">
      <c r="A524" s="7" t="s">
        <v>34</v>
      </c>
      <c r="B524" s="3" t="s">
        <v>463</v>
      </c>
      <c r="C524" s="4">
        <v>800</v>
      </c>
      <c r="D524" s="6">
        <v>0</v>
      </c>
      <c r="E524" s="10"/>
      <c r="F524" s="6">
        <f t="shared" si="111"/>
        <v>0</v>
      </c>
      <c r="G524" s="10"/>
      <c r="H524" s="6">
        <f t="shared" si="109"/>
        <v>0</v>
      </c>
      <c r="I524" s="10"/>
      <c r="J524" s="6">
        <f t="shared" si="107"/>
        <v>0</v>
      </c>
      <c r="K524" s="10"/>
      <c r="L524" s="6">
        <f t="shared" si="105"/>
        <v>0</v>
      </c>
      <c r="M524" s="10"/>
      <c r="N524" s="6">
        <f t="shared" si="103"/>
        <v>0</v>
      </c>
      <c r="O524" s="10"/>
      <c r="P524" s="6">
        <f t="shared" si="100"/>
        <v>0</v>
      </c>
      <c r="Q524" s="6">
        <v>0</v>
      </c>
      <c r="R524" s="10"/>
      <c r="S524" s="6">
        <f t="shared" si="112"/>
        <v>0</v>
      </c>
      <c r="T524" s="10"/>
      <c r="U524" s="6">
        <f t="shared" si="110"/>
        <v>0</v>
      </c>
      <c r="V524" s="10"/>
      <c r="W524" s="6">
        <f t="shared" si="108"/>
        <v>0</v>
      </c>
      <c r="X524" s="10"/>
      <c r="Y524" s="6">
        <f t="shared" si="106"/>
        <v>0</v>
      </c>
      <c r="Z524" s="10"/>
      <c r="AA524" s="6">
        <f t="shared" si="104"/>
        <v>0</v>
      </c>
    </row>
    <row r="525" spans="1:27" ht="59.25" customHeight="1">
      <c r="A525" s="7" t="s">
        <v>510</v>
      </c>
      <c r="B525" s="3" t="s">
        <v>511</v>
      </c>
      <c r="C525" s="4"/>
      <c r="D525" s="6">
        <v>0</v>
      </c>
      <c r="E525" s="10">
        <f>E526</f>
        <v>0</v>
      </c>
      <c r="F525" s="6">
        <f t="shared" si="111"/>
        <v>0</v>
      </c>
      <c r="G525" s="10">
        <f>G526</f>
        <v>0</v>
      </c>
      <c r="H525" s="6">
        <f t="shared" si="109"/>
        <v>0</v>
      </c>
      <c r="I525" s="10">
        <f>I526</f>
        <v>0</v>
      </c>
      <c r="J525" s="6">
        <f t="shared" si="107"/>
        <v>0</v>
      </c>
      <c r="K525" s="10">
        <f>K526</f>
        <v>0</v>
      </c>
      <c r="L525" s="6">
        <f t="shared" si="105"/>
        <v>0</v>
      </c>
      <c r="M525" s="10">
        <f>M526</f>
        <v>0</v>
      </c>
      <c r="N525" s="6">
        <f t="shared" si="103"/>
        <v>0</v>
      </c>
      <c r="O525" s="10">
        <f>O526</f>
        <v>0</v>
      </c>
      <c r="P525" s="6">
        <f t="shared" si="100"/>
        <v>0</v>
      </c>
      <c r="Q525" s="6">
        <v>0</v>
      </c>
      <c r="R525" s="10">
        <f>R526</f>
        <v>0</v>
      </c>
      <c r="S525" s="6">
        <f t="shared" si="112"/>
        <v>0</v>
      </c>
      <c r="T525" s="10">
        <f>T526</f>
        <v>0</v>
      </c>
      <c r="U525" s="6">
        <f t="shared" si="110"/>
        <v>0</v>
      </c>
      <c r="V525" s="10">
        <f>V526</f>
        <v>0</v>
      </c>
      <c r="W525" s="6">
        <f t="shared" si="108"/>
        <v>0</v>
      </c>
      <c r="X525" s="10">
        <f>X526</f>
        <v>0</v>
      </c>
      <c r="Y525" s="6">
        <f t="shared" si="106"/>
        <v>0</v>
      </c>
      <c r="Z525" s="10">
        <f>Z526</f>
        <v>0</v>
      </c>
      <c r="AA525" s="6">
        <f t="shared" si="104"/>
        <v>0</v>
      </c>
    </row>
    <row r="526" spans="1:27" ht="48.75" customHeight="1">
      <c r="A526" s="1" t="s">
        <v>35</v>
      </c>
      <c r="B526" s="3" t="s">
        <v>511</v>
      </c>
      <c r="C526" s="4">
        <v>200</v>
      </c>
      <c r="D526" s="6">
        <v>0</v>
      </c>
      <c r="E526" s="10"/>
      <c r="F526" s="6">
        <f t="shared" si="111"/>
        <v>0</v>
      </c>
      <c r="G526" s="10"/>
      <c r="H526" s="6">
        <f t="shared" si="109"/>
        <v>0</v>
      </c>
      <c r="I526" s="10"/>
      <c r="J526" s="6">
        <f t="shared" si="107"/>
        <v>0</v>
      </c>
      <c r="K526" s="10"/>
      <c r="L526" s="6">
        <f t="shared" si="105"/>
        <v>0</v>
      </c>
      <c r="M526" s="10"/>
      <c r="N526" s="6">
        <f t="shared" si="103"/>
        <v>0</v>
      </c>
      <c r="O526" s="10"/>
      <c r="P526" s="6">
        <f t="shared" si="100"/>
        <v>0</v>
      </c>
      <c r="Q526" s="6">
        <v>0</v>
      </c>
      <c r="R526" s="10"/>
      <c r="S526" s="6">
        <f t="shared" si="112"/>
        <v>0</v>
      </c>
      <c r="T526" s="10"/>
      <c r="U526" s="6">
        <f t="shared" si="110"/>
        <v>0</v>
      </c>
      <c r="V526" s="10"/>
      <c r="W526" s="6">
        <f t="shared" si="108"/>
        <v>0</v>
      </c>
      <c r="X526" s="10"/>
      <c r="Y526" s="6">
        <f t="shared" si="106"/>
        <v>0</v>
      </c>
      <c r="Z526" s="10"/>
      <c r="AA526" s="6">
        <f t="shared" si="104"/>
        <v>0</v>
      </c>
    </row>
    <row r="527" spans="1:27" ht="95.25" customHeight="1">
      <c r="A527" s="29" t="s">
        <v>11</v>
      </c>
      <c r="B527" s="9" t="s">
        <v>330</v>
      </c>
      <c r="C527" s="30"/>
      <c r="D527" s="6">
        <v>57.337360000000004</v>
      </c>
      <c r="E527" s="10">
        <f t="shared" ref="E527:O529" si="113">E528</f>
        <v>-28.578520000000001</v>
      </c>
      <c r="F527" s="6">
        <f t="shared" si="111"/>
        <v>28.758840000000003</v>
      </c>
      <c r="G527" s="10">
        <f t="shared" si="113"/>
        <v>0</v>
      </c>
      <c r="H527" s="6">
        <f t="shared" si="109"/>
        <v>28.758840000000003</v>
      </c>
      <c r="I527" s="10">
        <f t="shared" si="113"/>
        <v>0</v>
      </c>
      <c r="J527" s="6">
        <f t="shared" si="107"/>
        <v>28.758840000000003</v>
      </c>
      <c r="K527" s="10">
        <f t="shared" si="113"/>
        <v>0</v>
      </c>
      <c r="L527" s="6">
        <f t="shared" si="105"/>
        <v>28.758840000000003</v>
      </c>
      <c r="M527" s="10">
        <f t="shared" si="113"/>
        <v>0</v>
      </c>
      <c r="N527" s="6">
        <f t="shared" si="103"/>
        <v>28.758840000000003</v>
      </c>
      <c r="O527" s="10">
        <f t="shared" si="113"/>
        <v>0</v>
      </c>
      <c r="P527" s="6">
        <f t="shared" si="100"/>
        <v>28.758840000000003</v>
      </c>
      <c r="Q527" s="6">
        <v>0</v>
      </c>
      <c r="R527" s="10">
        <f t="shared" ref="R527:Z529" si="114">R528</f>
        <v>3.4992800000000002</v>
      </c>
      <c r="S527" s="6">
        <f t="shared" si="112"/>
        <v>3.4992800000000002</v>
      </c>
      <c r="T527" s="10">
        <f t="shared" si="114"/>
        <v>0</v>
      </c>
      <c r="U527" s="6">
        <f t="shared" si="110"/>
        <v>3.4992800000000002</v>
      </c>
      <c r="V527" s="10">
        <f t="shared" si="114"/>
        <v>0</v>
      </c>
      <c r="W527" s="6">
        <f t="shared" si="108"/>
        <v>3.4992800000000002</v>
      </c>
      <c r="X527" s="10">
        <f t="shared" si="114"/>
        <v>0</v>
      </c>
      <c r="Y527" s="6">
        <f t="shared" si="106"/>
        <v>3.4992800000000002</v>
      </c>
      <c r="Z527" s="10">
        <f t="shared" si="114"/>
        <v>0</v>
      </c>
      <c r="AA527" s="6">
        <f t="shared" si="104"/>
        <v>3.4992800000000002</v>
      </c>
    </row>
    <row r="528" spans="1:27" ht="42" customHeight="1">
      <c r="A528" s="12" t="s">
        <v>310</v>
      </c>
      <c r="B528" s="3" t="s">
        <v>332</v>
      </c>
      <c r="C528" s="30"/>
      <c r="D528" s="6">
        <v>57.337360000000004</v>
      </c>
      <c r="E528" s="10">
        <f t="shared" si="113"/>
        <v>-28.578520000000001</v>
      </c>
      <c r="F528" s="6">
        <f t="shared" si="111"/>
        <v>28.758840000000003</v>
      </c>
      <c r="G528" s="10">
        <f t="shared" si="113"/>
        <v>0</v>
      </c>
      <c r="H528" s="6">
        <f t="shared" si="109"/>
        <v>28.758840000000003</v>
      </c>
      <c r="I528" s="10">
        <f t="shared" si="113"/>
        <v>0</v>
      </c>
      <c r="J528" s="6">
        <f t="shared" si="107"/>
        <v>28.758840000000003</v>
      </c>
      <c r="K528" s="10">
        <f t="shared" si="113"/>
        <v>0</v>
      </c>
      <c r="L528" s="6">
        <f t="shared" si="105"/>
        <v>28.758840000000003</v>
      </c>
      <c r="M528" s="10">
        <f t="shared" si="113"/>
        <v>0</v>
      </c>
      <c r="N528" s="6">
        <f t="shared" si="103"/>
        <v>28.758840000000003</v>
      </c>
      <c r="O528" s="10">
        <f t="shared" si="113"/>
        <v>0</v>
      </c>
      <c r="P528" s="6">
        <f t="shared" si="100"/>
        <v>28.758840000000003</v>
      </c>
      <c r="Q528" s="6">
        <v>0</v>
      </c>
      <c r="R528" s="10">
        <f t="shared" si="114"/>
        <v>3.4992800000000002</v>
      </c>
      <c r="S528" s="6">
        <f t="shared" si="112"/>
        <v>3.4992800000000002</v>
      </c>
      <c r="T528" s="10">
        <f t="shared" si="114"/>
        <v>0</v>
      </c>
      <c r="U528" s="6">
        <f t="shared" si="110"/>
        <v>3.4992800000000002</v>
      </c>
      <c r="V528" s="10">
        <f t="shared" si="114"/>
        <v>0</v>
      </c>
      <c r="W528" s="6">
        <f t="shared" si="108"/>
        <v>3.4992800000000002</v>
      </c>
      <c r="X528" s="10">
        <f t="shared" si="114"/>
        <v>0</v>
      </c>
      <c r="Y528" s="6">
        <f t="shared" si="106"/>
        <v>3.4992800000000002</v>
      </c>
      <c r="Z528" s="10">
        <f t="shared" si="114"/>
        <v>0</v>
      </c>
      <c r="AA528" s="6">
        <f t="shared" si="104"/>
        <v>3.4992800000000002</v>
      </c>
    </row>
    <row r="529" spans="1:27" ht="51.75" customHeight="1">
      <c r="A529" s="12" t="s">
        <v>331</v>
      </c>
      <c r="B529" s="3" t="s">
        <v>333</v>
      </c>
      <c r="C529" s="30"/>
      <c r="D529" s="6">
        <v>57.337360000000004</v>
      </c>
      <c r="E529" s="10">
        <f t="shared" si="113"/>
        <v>-28.578520000000001</v>
      </c>
      <c r="F529" s="6">
        <f t="shared" si="111"/>
        <v>28.758840000000003</v>
      </c>
      <c r="G529" s="10">
        <f t="shared" si="113"/>
        <v>0</v>
      </c>
      <c r="H529" s="6">
        <f t="shared" si="109"/>
        <v>28.758840000000003</v>
      </c>
      <c r="I529" s="10">
        <f t="shared" si="113"/>
        <v>0</v>
      </c>
      <c r="J529" s="6">
        <f t="shared" si="107"/>
        <v>28.758840000000003</v>
      </c>
      <c r="K529" s="10">
        <f t="shared" si="113"/>
        <v>0</v>
      </c>
      <c r="L529" s="6">
        <f t="shared" si="105"/>
        <v>28.758840000000003</v>
      </c>
      <c r="M529" s="10">
        <f t="shared" si="113"/>
        <v>0</v>
      </c>
      <c r="N529" s="6">
        <f t="shared" si="103"/>
        <v>28.758840000000003</v>
      </c>
      <c r="O529" s="10">
        <f t="shared" si="113"/>
        <v>0</v>
      </c>
      <c r="P529" s="6">
        <f t="shared" si="100"/>
        <v>28.758840000000003</v>
      </c>
      <c r="Q529" s="6">
        <v>0</v>
      </c>
      <c r="R529" s="10">
        <f t="shared" si="114"/>
        <v>3.4992800000000002</v>
      </c>
      <c r="S529" s="6">
        <f t="shared" si="112"/>
        <v>3.4992800000000002</v>
      </c>
      <c r="T529" s="10">
        <f t="shared" si="114"/>
        <v>0</v>
      </c>
      <c r="U529" s="6">
        <f t="shared" si="110"/>
        <v>3.4992800000000002</v>
      </c>
      <c r="V529" s="10">
        <f t="shared" si="114"/>
        <v>0</v>
      </c>
      <c r="W529" s="6">
        <f t="shared" si="108"/>
        <v>3.4992800000000002</v>
      </c>
      <c r="X529" s="10">
        <f t="shared" si="114"/>
        <v>0</v>
      </c>
      <c r="Y529" s="6">
        <f t="shared" si="106"/>
        <v>3.4992800000000002</v>
      </c>
      <c r="Z529" s="10">
        <f t="shared" si="114"/>
        <v>0</v>
      </c>
      <c r="AA529" s="6">
        <f t="shared" si="104"/>
        <v>3.4992800000000002</v>
      </c>
    </row>
    <row r="530" spans="1:27" ht="54.75" customHeight="1">
      <c r="A530" s="1" t="s">
        <v>35</v>
      </c>
      <c r="B530" s="3" t="s">
        <v>333</v>
      </c>
      <c r="C530" s="4">
        <v>200</v>
      </c>
      <c r="D530" s="6">
        <v>57.337360000000004</v>
      </c>
      <c r="E530" s="10">
        <v>-28.578520000000001</v>
      </c>
      <c r="F530" s="6">
        <f t="shared" si="111"/>
        <v>28.758840000000003</v>
      </c>
      <c r="G530" s="10"/>
      <c r="H530" s="6">
        <f t="shared" si="109"/>
        <v>28.758840000000003</v>
      </c>
      <c r="I530" s="10"/>
      <c r="J530" s="6">
        <f t="shared" si="107"/>
        <v>28.758840000000003</v>
      </c>
      <c r="K530" s="10"/>
      <c r="L530" s="6">
        <f t="shared" si="105"/>
        <v>28.758840000000003</v>
      </c>
      <c r="M530" s="10"/>
      <c r="N530" s="6">
        <f t="shared" si="103"/>
        <v>28.758840000000003</v>
      </c>
      <c r="O530" s="10"/>
      <c r="P530" s="6">
        <f t="shared" si="100"/>
        <v>28.758840000000003</v>
      </c>
      <c r="Q530" s="6">
        <v>0</v>
      </c>
      <c r="R530" s="10">
        <v>3.4992800000000002</v>
      </c>
      <c r="S530" s="6">
        <f t="shared" si="112"/>
        <v>3.4992800000000002</v>
      </c>
      <c r="T530" s="10"/>
      <c r="U530" s="6">
        <f t="shared" si="110"/>
        <v>3.4992800000000002</v>
      </c>
      <c r="V530" s="10"/>
      <c r="W530" s="6">
        <f t="shared" si="108"/>
        <v>3.4992800000000002</v>
      </c>
      <c r="X530" s="10"/>
      <c r="Y530" s="6">
        <f t="shared" si="106"/>
        <v>3.4992800000000002</v>
      </c>
      <c r="Z530" s="10"/>
      <c r="AA530" s="6">
        <f t="shared" si="104"/>
        <v>3.4992800000000002</v>
      </c>
    </row>
    <row r="531" spans="1:27" ht="32.25" customHeight="1">
      <c r="A531" s="31" t="s">
        <v>9</v>
      </c>
      <c r="B531" s="9"/>
      <c r="C531" s="32"/>
      <c r="D531" s="6">
        <v>343040.83718000003</v>
      </c>
      <c r="E531" s="10">
        <f>E527+E499+E486+E481+E443+E428+E418+E290+E268+E189+E154+E16</f>
        <v>16369.090070000002</v>
      </c>
      <c r="F531" s="6">
        <f t="shared" si="111"/>
        <v>359409.92725000001</v>
      </c>
      <c r="G531" s="10">
        <f>G527+G499+G486+G481+G443+G428+G418+G290+G268+G189+G154+G16</f>
        <v>161.67938000000001</v>
      </c>
      <c r="H531" s="6">
        <f t="shared" si="109"/>
        <v>359571.60662999999</v>
      </c>
      <c r="I531" s="10">
        <f>I527+I499+I486+I481+I443+I428+I418+I290+I268+I189+I154+I16</f>
        <v>0</v>
      </c>
      <c r="J531" s="6">
        <f t="shared" si="107"/>
        <v>359571.60662999999</v>
      </c>
      <c r="K531" s="10">
        <f>K527+K499+K486+K481+K443+K428+K418+K290+K268+K189+K154+K16</f>
        <v>-741.96131000000003</v>
      </c>
      <c r="L531" s="6">
        <f t="shared" si="105"/>
        <v>358829.64532000001</v>
      </c>
      <c r="M531" s="10">
        <f>M527+M499+M486+M481+M443+M428+M418+M290+M268+M189+M154+M16</f>
        <v>2334.0937600000002</v>
      </c>
      <c r="N531" s="6">
        <f t="shared" si="103"/>
        <v>361163.73908000003</v>
      </c>
      <c r="O531" s="10">
        <f>O527+O499+O486+O481+O443+O428+O418+O290+O268+O189+O154+O16</f>
        <v>10630.19759</v>
      </c>
      <c r="P531" s="6">
        <f t="shared" si="100"/>
        <v>371793.93667000002</v>
      </c>
      <c r="Q531" s="6">
        <v>312038.2291</v>
      </c>
      <c r="R531" s="10">
        <f>R527+R499+R486+R481+R443+R428+R418+R290+R268+R189+R154+R16</f>
        <v>30759.280740000002</v>
      </c>
      <c r="S531" s="6">
        <f t="shared" si="112"/>
        <v>342797.50984000001</v>
      </c>
      <c r="T531" s="10">
        <f>T527+T499+T486+T481+T443+T428+T418+T290+T268+T189+T154+T16</f>
        <v>1563.6762000000001</v>
      </c>
      <c r="U531" s="6">
        <f t="shared" si="110"/>
        <v>344361.18604</v>
      </c>
      <c r="V531" s="10">
        <f>V527+V499+V486+V481+V443+V428+V418+V290+V268+V189+V154+V16</f>
        <v>547.21040000000005</v>
      </c>
      <c r="W531" s="6">
        <f t="shared" si="108"/>
        <v>344908.39643999998</v>
      </c>
      <c r="X531" s="10">
        <f>X527+X499+X486+X481+X443+X428+X418+X290+X268+X189+X154+X16</f>
        <v>-779.18610000000001</v>
      </c>
      <c r="Y531" s="6">
        <f t="shared" si="106"/>
        <v>344129.21033999999</v>
      </c>
      <c r="Z531" s="10">
        <f>Z527+Z499+Z486+Z481+Z443+Z428+Z418+Z290+Z268+Z189+Z154+Z16</f>
        <v>0</v>
      </c>
      <c r="AA531" s="6">
        <f t="shared" si="104"/>
        <v>344129.21033999999</v>
      </c>
    </row>
  </sheetData>
  <mergeCells count="40">
    <mergeCell ref="A12:AA12"/>
    <mergeCell ref="A13:AA13"/>
    <mergeCell ref="J14:J15"/>
    <mergeCell ref="B14:B15"/>
    <mergeCell ref="A14:A15"/>
    <mergeCell ref="C14:C15"/>
    <mergeCell ref="Z14:Z15"/>
    <mergeCell ref="AA14:AA15"/>
    <mergeCell ref="Y14:Y15"/>
    <mergeCell ref="T14:T15"/>
    <mergeCell ref="U14:U15"/>
    <mergeCell ref="X14:X15"/>
    <mergeCell ref="V14:V15"/>
    <mergeCell ref="W14:W15"/>
    <mergeCell ref="A7:AA7"/>
    <mergeCell ref="A8:AA8"/>
    <mergeCell ref="A9:AA9"/>
    <mergeCell ref="A10:AA10"/>
    <mergeCell ref="A11:AA11"/>
    <mergeCell ref="A1:C1"/>
    <mergeCell ref="A2:AA2"/>
    <mergeCell ref="A3:AA3"/>
    <mergeCell ref="A4:AA4"/>
    <mergeCell ref="A5:AA5"/>
    <mergeCell ref="A6:AA6"/>
    <mergeCell ref="N14:N15"/>
    <mergeCell ref="S14:S15"/>
    <mergeCell ref="D14:D15"/>
    <mergeCell ref="E14:E15"/>
    <mergeCell ref="F14:F15"/>
    <mergeCell ref="Q14:Q15"/>
    <mergeCell ref="R14:R15"/>
    <mergeCell ref="G14:G15"/>
    <mergeCell ref="H14:H15"/>
    <mergeCell ref="I14:I15"/>
    <mergeCell ref="K14:K15"/>
    <mergeCell ref="O14:O15"/>
    <mergeCell ref="P14:P15"/>
    <mergeCell ref="L14:L15"/>
    <mergeCell ref="M14:M15"/>
  </mergeCells>
  <phoneticPr fontId="0" type="noConversion"/>
  <pageMargins left="0.59055118110236227" right="0" top="0.39370078740157483" bottom="0" header="0" footer="0"/>
  <pageSetup paperSize="9" scale="98" fitToHeight="25" orientation="portrait" r:id="rId1"/>
  <headerFooter scaleWithDoc="0" alignWithMargins="0">
    <oddFooter xml:space="preserve">&amp;R
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>фин. отдел г.Тейкова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ОЕМ Пользователь</dc:creator>
  <cp:lastModifiedBy>Ольга</cp:lastModifiedBy>
  <cp:lastPrinted>2021-07-22T11:39:34Z</cp:lastPrinted>
  <dcterms:created xsi:type="dcterms:W3CDTF">2003-11-25T12:37:58Z</dcterms:created>
  <dcterms:modified xsi:type="dcterms:W3CDTF">2021-07-26T10:57:40Z</dcterms:modified>
</cp:coreProperties>
</file>