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1" i="1"/>
  <c r="J20"/>
  <c r="I19"/>
  <c r="J19" s="1"/>
  <c r="T21"/>
  <c r="T20"/>
  <c r="T19"/>
  <c r="S19"/>
  <c r="O21"/>
  <c r="O20"/>
  <c r="N19"/>
  <c r="O19" s="1"/>
  <c r="H21"/>
  <c r="H20"/>
  <c r="G19"/>
  <c r="H19" s="1"/>
  <c r="R20"/>
  <c r="R21"/>
  <c r="Q19"/>
  <c r="R19" s="1"/>
  <c r="M20"/>
  <c r="M21"/>
  <c r="L19"/>
  <c r="M19" s="1"/>
  <c r="F20"/>
  <c r="F21"/>
  <c r="E19"/>
  <c r="F19" s="1"/>
  <c r="P21"/>
  <c r="K21"/>
  <c r="P20"/>
  <c r="K20"/>
  <c r="D20"/>
  <c r="D21"/>
  <c r="D19"/>
  <c r="K19"/>
  <c r="P19" l="1"/>
</calcChain>
</file>

<file path=xl/sharedStrings.xml><?xml version="1.0" encoding="utf-8"?>
<sst xmlns="http://schemas.openxmlformats.org/spreadsheetml/2006/main" count="40" uniqueCount="24">
  <si>
    <t>городского округа Тейково</t>
  </si>
  <si>
    <t>(тыс. руб.)</t>
  </si>
  <si>
    <t>Код бюджетной классификации</t>
  </si>
  <si>
    <t xml:space="preserve">главного администратора источников внутреннего финансирования дефицита
</t>
  </si>
  <si>
    <t>источников внутреннего финансирования</t>
  </si>
  <si>
    <t>О56</t>
  </si>
  <si>
    <t>01 05 02 01 04 0000 510</t>
  </si>
  <si>
    <t>01 05 02 01 04 0000 610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</si>
  <si>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</si>
  <si>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к решению городской Думы</t>
  </si>
  <si>
    <t>Приложение № 4</t>
  </si>
  <si>
    <t>Финансовый отдел администрации г. Тейково</t>
  </si>
  <si>
    <t>Сумма</t>
  </si>
  <si>
    <t>2020 год</t>
  </si>
  <si>
    <t>2021 год</t>
  </si>
  <si>
    <t xml:space="preserve">Уменьшение прочих остатков денежных средств бюджетов городских округов
</t>
  </si>
  <si>
    <t xml:space="preserve">Перечень главных администраторов источников внутреннего финансирования дефицита бюджета города и объем закрепленных за ними источников финансирования дефицита бюджета города на 2020 год и на плановый период 2021 и 2022 годов
</t>
  </si>
  <si>
    <t>2022 год</t>
  </si>
  <si>
    <t>Увеличение прочих остатков денежных средств бюджетов городских округов</t>
  </si>
  <si>
    <t>от 20.12.2019 № 129</t>
  </si>
  <si>
    <t>Изменения 20.01.20</t>
  </si>
  <si>
    <t>Изменения 28.02.20</t>
  </si>
  <si>
    <t>Изменения 27.03.20</t>
  </si>
  <si>
    <t>от 27.03.2020 № 27</t>
  </si>
</sst>
</file>

<file path=xl/styles.xml><?xml version="1.0" encoding="utf-8"?>
<styleSheet xmlns="http://schemas.openxmlformats.org/spreadsheetml/2006/main">
  <numFmts count="1">
    <numFmt numFmtId="164" formatCode="#,##0.00000"/>
  </numFmts>
  <fonts count="6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2" borderId="1" xfId="0" applyNumberFormat="1" applyFont="1" applyFill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5" fillId="2" borderId="0" xfId="0" applyFont="1" applyFill="1"/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3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1"/>
  <sheetViews>
    <sheetView tabSelected="1" workbookViewId="0">
      <selection activeCell="A5" sqref="A5:T5"/>
    </sheetView>
  </sheetViews>
  <sheetFormatPr defaultColWidth="9.140625" defaultRowHeight="12.75"/>
  <cols>
    <col min="1" max="1" width="12.28515625" style="5" customWidth="1"/>
    <col min="2" max="2" width="18.5703125" style="5" customWidth="1"/>
    <col min="3" max="3" width="24.5703125" style="5" customWidth="1"/>
    <col min="4" max="9" width="12" style="5" hidden="1" customWidth="1"/>
    <col min="10" max="10" width="12" style="5" customWidth="1"/>
    <col min="11" max="14" width="12" style="5" hidden="1" customWidth="1"/>
    <col min="15" max="15" width="12" style="5" customWidth="1"/>
    <col min="16" max="19" width="12" style="5" hidden="1" customWidth="1"/>
    <col min="20" max="20" width="12" style="5" customWidth="1"/>
    <col min="21" max="16384" width="9.140625" style="2"/>
  </cols>
  <sheetData>
    <row r="1" spans="1:22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2">
      <c r="A2" s="19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2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2">
      <c r="A4" s="19" t="s">
        <v>23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2">
      <c r="A6" s="19" t="s">
        <v>10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2">
      <c r="A7" s="19" t="s">
        <v>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2">
      <c r="A8" s="19" t="s">
        <v>0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2">
      <c r="A9" s="19" t="s">
        <v>19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2" s="4" customFormat="1" ht="67.5" customHeight="1">
      <c r="A13" s="22" t="s">
        <v>16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3"/>
      <c r="V13" s="3"/>
    </row>
    <row r="14" spans="1:2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</row>
    <row r="16" spans="1:22">
      <c r="A16" s="21" t="s">
        <v>1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ht="18.75" customHeight="1">
      <c r="A17" s="15" t="s">
        <v>2</v>
      </c>
      <c r="B17" s="15"/>
      <c r="C17" s="14" t="s">
        <v>8</v>
      </c>
      <c r="D17" s="16" t="s">
        <v>12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8"/>
    </row>
    <row r="18" spans="1:20" ht="102">
      <c r="A18" s="8" t="s">
        <v>3</v>
      </c>
      <c r="B18" s="8" t="s">
        <v>4</v>
      </c>
      <c r="C18" s="14"/>
      <c r="D18" s="7" t="s">
        <v>13</v>
      </c>
      <c r="E18" s="7" t="s">
        <v>20</v>
      </c>
      <c r="F18" s="7" t="s">
        <v>13</v>
      </c>
      <c r="G18" s="7" t="s">
        <v>21</v>
      </c>
      <c r="H18" s="7" t="s">
        <v>13</v>
      </c>
      <c r="I18" s="7" t="s">
        <v>22</v>
      </c>
      <c r="J18" s="7" t="s">
        <v>13</v>
      </c>
      <c r="K18" s="7" t="s">
        <v>14</v>
      </c>
      <c r="L18" s="7" t="s">
        <v>20</v>
      </c>
      <c r="M18" s="7" t="s">
        <v>14</v>
      </c>
      <c r="N18" s="7" t="s">
        <v>21</v>
      </c>
      <c r="O18" s="7" t="s">
        <v>14</v>
      </c>
      <c r="P18" s="7" t="s">
        <v>17</v>
      </c>
      <c r="Q18" s="7" t="s">
        <v>20</v>
      </c>
      <c r="R18" s="7" t="s">
        <v>17</v>
      </c>
      <c r="S18" s="7" t="s">
        <v>21</v>
      </c>
      <c r="T18" s="7" t="s">
        <v>17</v>
      </c>
    </row>
    <row r="19" spans="1:20" ht="39.75" customHeight="1">
      <c r="A19" s="9" t="s">
        <v>5</v>
      </c>
      <c r="B19" s="10"/>
      <c r="C19" s="11" t="s">
        <v>11</v>
      </c>
      <c r="D19" s="12">
        <f t="shared" ref="D19:P19" si="0">D21+D20</f>
        <v>7603.2249399999855</v>
      </c>
      <c r="E19" s="12">
        <f t="shared" ref="E19:G19" si="1">E21+E20</f>
        <v>0</v>
      </c>
      <c r="F19" s="12">
        <f>D19+E19</f>
        <v>7603.2249399999855</v>
      </c>
      <c r="G19" s="12">
        <f t="shared" si="1"/>
        <v>3054.9443000000028</v>
      </c>
      <c r="H19" s="12">
        <f>F19+G19</f>
        <v>10658.169239999988</v>
      </c>
      <c r="I19" s="12">
        <f t="shared" ref="I19" si="2">I21+I20</f>
        <v>45.43141</v>
      </c>
      <c r="J19" s="12">
        <f>H19+I19</f>
        <v>10703.600649999988</v>
      </c>
      <c r="K19" s="12">
        <f t="shared" si="0"/>
        <v>-2006.1595199999865</v>
      </c>
      <c r="L19" s="12">
        <f t="shared" ref="L19:N19" si="3">L21+L20</f>
        <v>0</v>
      </c>
      <c r="M19" s="12">
        <f>L19+K19</f>
        <v>-2006.1595199999865</v>
      </c>
      <c r="N19" s="12">
        <f t="shared" si="3"/>
        <v>0</v>
      </c>
      <c r="O19" s="12">
        <f>N19+M19</f>
        <v>-2006.1595199999865</v>
      </c>
      <c r="P19" s="12">
        <f t="shared" si="0"/>
        <v>-4075.1595199999865</v>
      </c>
      <c r="Q19" s="12">
        <f t="shared" ref="Q19:S19" si="4">Q21+Q20</f>
        <v>0</v>
      </c>
      <c r="R19" s="12">
        <f>Q19+P19</f>
        <v>-4075.1595199999865</v>
      </c>
      <c r="S19" s="12">
        <f t="shared" si="4"/>
        <v>0</v>
      </c>
      <c r="T19" s="12">
        <f>S19+R19</f>
        <v>-4075.1595199999865</v>
      </c>
    </row>
    <row r="20" spans="1:20" ht="51.75" customHeight="1">
      <c r="A20" s="9" t="s">
        <v>5</v>
      </c>
      <c r="B20" s="9" t="s">
        <v>6</v>
      </c>
      <c r="C20" s="13" t="s">
        <v>18</v>
      </c>
      <c r="D20" s="1">
        <f>-478685.33603-11730.26969</f>
        <v>-490415.60571999999</v>
      </c>
      <c r="E20" s="1">
        <v>-4518.3458199999995</v>
      </c>
      <c r="F20" s="12">
        <f t="shared" ref="F20:F21" si="5">D20+E20</f>
        <v>-494933.95153999998</v>
      </c>
      <c r="G20" s="1">
        <v>-42029.49</v>
      </c>
      <c r="H20" s="12">
        <f t="shared" ref="H20:H21" si="6">F20+G20</f>
        <v>-536963.44154000003</v>
      </c>
      <c r="I20" s="1">
        <v>54.116599999999998</v>
      </c>
      <c r="J20" s="12">
        <f t="shared" ref="J20:J21" si="7">H20+I20</f>
        <v>-536909.32494000008</v>
      </c>
      <c r="K20" s="1">
        <f>-409942.45136-2278.19886</f>
        <v>-412220.65022000001</v>
      </c>
      <c r="L20" s="1">
        <v>-9002.2441799999997</v>
      </c>
      <c r="M20" s="12">
        <f t="shared" ref="M20:M21" si="8">L20+K20</f>
        <v>-421222.89439999999</v>
      </c>
      <c r="N20" s="1"/>
      <c r="O20" s="12">
        <f t="shared" ref="O20:O21" si="9">N20+M20</f>
        <v>-421222.89439999999</v>
      </c>
      <c r="P20" s="1">
        <f>-411232.95236-1718.643</f>
        <v>-412951.59535999998</v>
      </c>
      <c r="Q20" s="1">
        <v>-4537.9570000000003</v>
      </c>
      <c r="R20" s="12">
        <f t="shared" ref="R20:R21" si="10">Q20+P20</f>
        <v>-417489.55235999997</v>
      </c>
      <c r="S20" s="1"/>
      <c r="T20" s="12">
        <f t="shared" ref="T20:T21" si="11">S20+R20</f>
        <v>-417489.55235999997</v>
      </c>
    </row>
    <row r="21" spans="1:20" ht="58.5" customHeight="1">
      <c r="A21" s="9" t="s">
        <v>5</v>
      </c>
      <c r="B21" s="9" t="s">
        <v>7</v>
      </c>
      <c r="C21" s="13" t="s">
        <v>15</v>
      </c>
      <c r="D21" s="6">
        <f>486288.56097+11730.26969</f>
        <v>498018.83065999998</v>
      </c>
      <c r="E21" s="1">
        <v>4518.3458199999995</v>
      </c>
      <c r="F21" s="12">
        <f t="shared" si="5"/>
        <v>502537.17647999997</v>
      </c>
      <c r="G21" s="1">
        <v>45084.434300000001</v>
      </c>
      <c r="H21" s="12">
        <f t="shared" si="6"/>
        <v>547621.61077999999</v>
      </c>
      <c r="I21" s="1">
        <v>-8.6851900000000004</v>
      </c>
      <c r="J21" s="12">
        <f t="shared" si="7"/>
        <v>547612.92559</v>
      </c>
      <c r="K21" s="1">
        <f>407936.29184+2278.19886</f>
        <v>410214.49070000002</v>
      </c>
      <c r="L21" s="1">
        <v>9002.2441799999997</v>
      </c>
      <c r="M21" s="12">
        <f t="shared" si="8"/>
        <v>419216.73488</v>
      </c>
      <c r="N21" s="1"/>
      <c r="O21" s="12">
        <f t="shared" si="9"/>
        <v>419216.73488</v>
      </c>
      <c r="P21" s="1">
        <f>407157.79284+1718.643</f>
        <v>408876.43583999999</v>
      </c>
      <c r="Q21" s="1">
        <v>4537.9570000000003</v>
      </c>
      <c r="R21" s="12">
        <f t="shared" si="10"/>
        <v>413414.39283999999</v>
      </c>
      <c r="S21" s="1"/>
      <c r="T21" s="12">
        <f t="shared" si="11"/>
        <v>413414.39283999999</v>
      </c>
    </row>
  </sheetData>
  <mergeCells count="19">
    <mergeCell ref="A6:T6"/>
    <mergeCell ref="A1:T1"/>
    <mergeCell ref="A2:T2"/>
    <mergeCell ref="A3:T3"/>
    <mergeCell ref="A4:T4"/>
    <mergeCell ref="A5:T5"/>
    <mergeCell ref="C17:C18"/>
    <mergeCell ref="A17:B17"/>
    <mergeCell ref="D17:T17"/>
    <mergeCell ref="A7:T7"/>
    <mergeCell ref="A8:T8"/>
    <mergeCell ref="A14:T14"/>
    <mergeCell ref="A15:T15"/>
    <mergeCell ref="A16:T16"/>
    <mergeCell ref="A9:T9"/>
    <mergeCell ref="A10:T10"/>
    <mergeCell ref="A11:T11"/>
    <mergeCell ref="A12:T12"/>
    <mergeCell ref="A13:T13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Ольга</cp:lastModifiedBy>
  <cp:lastPrinted>2019-02-28T11:12:08Z</cp:lastPrinted>
  <dcterms:created xsi:type="dcterms:W3CDTF">2009-01-23T07:46:30Z</dcterms:created>
  <dcterms:modified xsi:type="dcterms:W3CDTF">2020-03-26T11:39:03Z</dcterms:modified>
</cp:coreProperties>
</file>