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32" i="1"/>
  <c r="G332"/>
  <c r="M334"/>
  <c r="H334"/>
  <c r="L60"/>
  <c r="G60"/>
  <c r="G59" s="1"/>
  <c r="M61"/>
  <c r="K59"/>
  <c r="K60"/>
  <c r="K61"/>
  <c r="H60"/>
  <c r="F59"/>
  <c r="F60"/>
  <c r="F61"/>
  <c r="H61" s="1"/>
  <c r="L453"/>
  <c r="L449"/>
  <c r="L447"/>
  <c r="L445"/>
  <c r="L443"/>
  <c r="L441"/>
  <c r="L439"/>
  <c r="L437"/>
  <c r="L434"/>
  <c r="L432"/>
  <c r="L430"/>
  <c r="L427"/>
  <c r="L425"/>
  <c r="L424"/>
  <c r="L421"/>
  <c r="L417"/>
  <c r="L415"/>
  <c r="L413"/>
  <c r="L410"/>
  <c r="L409"/>
  <c r="L406"/>
  <c r="L405" s="1"/>
  <c r="L400"/>
  <c r="L399" s="1"/>
  <c r="L396"/>
  <c r="L394"/>
  <c r="L393" s="1"/>
  <c r="L390"/>
  <c r="L389" s="1"/>
  <c r="L387"/>
  <c r="L386" s="1"/>
  <c r="L382"/>
  <c r="L381" s="1"/>
  <c r="L379"/>
  <c r="L375"/>
  <c r="L370"/>
  <c r="L369" s="1"/>
  <c r="L364"/>
  <c r="L363" s="1"/>
  <c r="L359"/>
  <c r="L358" s="1"/>
  <c r="L356"/>
  <c r="L351"/>
  <c r="L350" s="1"/>
  <c r="L347"/>
  <c r="L346" s="1"/>
  <c r="L344"/>
  <c r="L343" s="1"/>
  <c r="L341"/>
  <c r="L340"/>
  <c r="L337"/>
  <c r="L335"/>
  <c r="L329"/>
  <c r="L328"/>
  <c r="L326"/>
  <c r="L325" s="1"/>
  <c r="L323"/>
  <c r="L322" s="1"/>
  <c r="L319"/>
  <c r="L318" s="1"/>
  <c r="L315"/>
  <c r="L311"/>
  <c r="L309"/>
  <c r="L306"/>
  <c r="L304"/>
  <c r="L302"/>
  <c r="L301" s="1"/>
  <c r="L300" s="1"/>
  <c r="L298"/>
  <c r="L297" s="1"/>
  <c r="L295"/>
  <c r="L293"/>
  <c r="L289"/>
  <c r="L287"/>
  <c r="L285"/>
  <c r="L278"/>
  <c r="L277" s="1"/>
  <c r="L274"/>
  <c r="L269"/>
  <c r="L268"/>
  <c r="L265"/>
  <c r="L263"/>
  <c r="L261"/>
  <c r="L259"/>
  <c r="L258" s="1"/>
  <c r="L255"/>
  <c r="L254" s="1"/>
  <c r="L249"/>
  <c r="L248" s="1"/>
  <c r="L245"/>
  <c r="L244" s="1"/>
  <c r="L241"/>
  <c r="L240" s="1"/>
  <c r="L236"/>
  <c r="L234"/>
  <c r="L232"/>
  <c r="L230"/>
  <c r="L228"/>
  <c r="L224"/>
  <c r="L223" s="1"/>
  <c r="L221"/>
  <c r="L220" s="1"/>
  <c r="L216"/>
  <c r="L212"/>
  <c r="L210"/>
  <c r="L207"/>
  <c r="L206" s="1"/>
  <c r="L204"/>
  <c r="L201"/>
  <c r="L199"/>
  <c r="L197"/>
  <c r="L195"/>
  <c r="L191"/>
  <c r="L190" s="1"/>
  <c r="L188"/>
  <c r="L187" s="1"/>
  <c r="L185"/>
  <c r="L184" s="1"/>
  <c r="L182"/>
  <c r="L180"/>
  <c r="L178"/>
  <c r="L173"/>
  <c r="L172" s="1"/>
  <c r="L169"/>
  <c r="L168"/>
  <c r="L165"/>
  <c r="L164" s="1"/>
  <c r="L162"/>
  <c r="L161" s="1"/>
  <c r="L158"/>
  <c r="L157"/>
  <c r="L156" s="1"/>
  <c r="L154"/>
  <c r="L153" s="1"/>
  <c r="L150"/>
  <c r="L149" s="1"/>
  <c r="L147"/>
  <c r="L146"/>
  <c r="L143"/>
  <c r="L142" s="1"/>
  <c r="L137"/>
  <c r="L136" s="1"/>
  <c r="L134"/>
  <c r="L133" s="1"/>
  <c r="L131"/>
  <c r="L130" s="1"/>
  <c r="L125"/>
  <c r="L124" s="1"/>
  <c r="L121"/>
  <c r="L120" s="1"/>
  <c r="L117"/>
  <c r="L116" s="1"/>
  <c r="L113"/>
  <c r="L112" s="1"/>
  <c r="L109"/>
  <c r="L108" s="1"/>
  <c r="L105"/>
  <c r="L103"/>
  <c r="L100"/>
  <c r="L98"/>
  <c r="L96"/>
  <c r="L94"/>
  <c r="L90"/>
  <c r="L89" s="1"/>
  <c r="L87"/>
  <c r="L85"/>
  <c r="L83"/>
  <c r="L81"/>
  <c r="L79"/>
  <c r="L77"/>
  <c r="L75"/>
  <c r="L73"/>
  <c r="L69"/>
  <c r="L68" s="1"/>
  <c r="L66"/>
  <c r="L65" s="1"/>
  <c r="L63"/>
  <c r="L62" s="1"/>
  <c r="L57"/>
  <c r="L56"/>
  <c r="L54"/>
  <c r="L53" s="1"/>
  <c r="L51"/>
  <c r="L49"/>
  <c r="L47"/>
  <c r="L45"/>
  <c r="L43"/>
  <c r="L41"/>
  <c r="L39"/>
  <c r="L38" s="1"/>
  <c r="L35"/>
  <c r="L34" s="1"/>
  <c r="L32"/>
  <c r="L30"/>
  <c r="L28"/>
  <c r="L26"/>
  <c r="L24"/>
  <c r="L22"/>
  <c r="L20"/>
  <c r="L19" s="1"/>
  <c r="G453"/>
  <c r="G452" s="1"/>
  <c r="G449"/>
  <c r="G447"/>
  <c r="G445"/>
  <c r="G443"/>
  <c r="G441"/>
  <c r="G439"/>
  <c r="G437"/>
  <c r="G434"/>
  <c r="G432"/>
  <c r="G430"/>
  <c r="G427"/>
  <c r="G425"/>
  <c r="G424" s="1"/>
  <c r="G423" s="1"/>
  <c r="G421"/>
  <c r="G417"/>
  <c r="G415"/>
  <c r="G413"/>
  <c r="G410"/>
  <c r="G409" s="1"/>
  <c r="G406"/>
  <c r="G405" s="1"/>
  <c r="G400"/>
  <c r="G399" s="1"/>
  <c r="G396"/>
  <c r="G393" s="1"/>
  <c r="G394"/>
  <c r="G390"/>
  <c r="G389" s="1"/>
  <c r="G387"/>
  <c r="G386" s="1"/>
  <c r="G382"/>
  <c r="G381" s="1"/>
  <c r="G379"/>
  <c r="G375"/>
  <c r="G370"/>
  <c r="G369" s="1"/>
  <c r="G364"/>
  <c r="G363"/>
  <c r="G362" s="1"/>
  <c r="G359"/>
  <c r="G358"/>
  <c r="G356"/>
  <c r="G355"/>
  <c r="G354" s="1"/>
  <c r="G351"/>
  <c r="G350"/>
  <c r="G349" s="1"/>
  <c r="G347"/>
  <c r="G346" s="1"/>
  <c r="G344"/>
  <c r="G343" s="1"/>
  <c r="G341"/>
  <c r="G340" s="1"/>
  <c r="G337"/>
  <c r="G335"/>
  <c r="G329"/>
  <c r="G328" s="1"/>
  <c r="G326"/>
  <c r="G325" s="1"/>
  <c r="G323"/>
  <c r="G322" s="1"/>
  <c r="G319"/>
  <c r="G318" s="1"/>
  <c r="G315"/>
  <c r="G314"/>
  <c r="G313" s="1"/>
  <c r="G311"/>
  <c r="G309"/>
  <c r="G306"/>
  <c r="G304"/>
  <c r="G302"/>
  <c r="G298"/>
  <c r="G297" s="1"/>
  <c r="G295"/>
  <c r="G293"/>
  <c r="G289"/>
  <c r="G287"/>
  <c r="G285"/>
  <c r="G278"/>
  <c r="G277" s="1"/>
  <c r="G274"/>
  <c r="G273" s="1"/>
  <c r="G272" s="1"/>
  <c r="G269"/>
  <c r="G268" s="1"/>
  <c r="G265"/>
  <c r="G263"/>
  <c r="G261"/>
  <c r="G259"/>
  <c r="G258" s="1"/>
  <c r="G255"/>
  <c r="G254"/>
  <c r="G253" s="1"/>
  <c r="G249"/>
  <c r="G248"/>
  <c r="G245"/>
  <c r="G244"/>
  <c r="G241"/>
  <c r="G240"/>
  <c r="G239" s="1"/>
  <c r="G236"/>
  <c r="G234"/>
  <c r="G232"/>
  <c r="G230"/>
  <c r="G228"/>
  <c r="G227"/>
  <c r="G226" s="1"/>
  <c r="G224"/>
  <c r="G223" s="1"/>
  <c r="G221"/>
  <c r="G220" s="1"/>
  <c r="G216"/>
  <c r="G215"/>
  <c r="G214" s="1"/>
  <c r="G212"/>
  <c r="G210"/>
  <c r="G209" s="1"/>
  <c r="G207"/>
  <c r="G206" s="1"/>
  <c r="G204"/>
  <c r="G203" s="1"/>
  <c r="G201"/>
  <c r="G199"/>
  <c r="G197"/>
  <c r="G195"/>
  <c r="G191"/>
  <c r="G190" s="1"/>
  <c r="G188"/>
  <c r="G187" s="1"/>
  <c r="G185"/>
  <c r="G184" s="1"/>
  <c r="G182"/>
  <c r="G180"/>
  <c r="G178"/>
  <c r="G177" s="1"/>
  <c r="G176" s="1"/>
  <c r="G173"/>
  <c r="G172" s="1"/>
  <c r="G171" s="1"/>
  <c r="G169"/>
  <c r="G168" s="1"/>
  <c r="G165"/>
  <c r="G164"/>
  <c r="G162"/>
  <c r="G161"/>
  <c r="G160" s="1"/>
  <c r="G158"/>
  <c r="G157" s="1"/>
  <c r="G154"/>
  <c r="G153" s="1"/>
  <c r="G152" s="1"/>
  <c r="G150"/>
  <c r="G149" s="1"/>
  <c r="G147"/>
  <c r="G146" s="1"/>
  <c r="G143"/>
  <c r="G142" s="1"/>
  <c r="G141" s="1"/>
  <c r="G137"/>
  <c r="G136" s="1"/>
  <c r="G134"/>
  <c r="G133" s="1"/>
  <c r="G131"/>
  <c r="G130" s="1"/>
  <c r="G129" s="1"/>
  <c r="G125"/>
  <c r="G124" s="1"/>
  <c r="G121"/>
  <c r="G120"/>
  <c r="G117"/>
  <c r="G116"/>
  <c r="G113"/>
  <c r="G112"/>
  <c r="G109"/>
  <c r="G108"/>
  <c r="G107" s="1"/>
  <c r="G105"/>
  <c r="G103"/>
  <c r="G100"/>
  <c r="G98"/>
  <c r="G96"/>
  <c r="G94"/>
  <c r="G90"/>
  <c r="G89" s="1"/>
  <c r="G87"/>
  <c r="G85"/>
  <c r="G83"/>
  <c r="G81"/>
  <c r="G79"/>
  <c r="G77"/>
  <c r="G75"/>
  <c r="G72" s="1"/>
  <c r="G73"/>
  <c r="G69"/>
  <c r="G68" s="1"/>
  <c r="G66"/>
  <c r="G65" s="1"/>
  <c r="G63"/>
  <c r="G62" s="1"/>
  <c r="G57"/>
  <c r="G56" s="1"/>
  <c r="G54"/>
  <c r="G53" s="1"/>
  <c r="G51"/>
  <c r="G49"/>
  <c r="G47"/>
  <c r="G45"/>
  <c r="G43"/>
  <c r="G41"/>
  <c r="G39"/>
  <c r="G35"/>
  <c r="G34" s="1"/>
  <c r="G32"/>
  <c r="G30"/>
  <c r="G28"/>
  <c r="G26"/>
  <c r="G24"/>
  <c r="G22"/>
  <c r="G20"/>
  <c r="G19" s="1"/>
  <c r="G18" s="1"/>
  <c r="J337"/>
  <c r="K337" s="1"/>
  <c r="M337" s="1"/>
  <c r="E337"/>
  <c r="F337" s="1"/>
  <c r="H337" s="1"/>
  <c r="K338"/>
  <c r="M338" s="1"/>
  <c r="F338"/>
  <c r="H338" s="1"/>
  <c r="J66"/>
  <c r="K66" s="1"/>
  <c r="M66" s="1"/>
  <c r="K67"/>
  <c r="M67" s="1"/>
  <c r="E66"/>
  <c r="F66" s="1"/>
  <c r="H66" s="1"/>
  <c r="F67"/>
  <c r="H67" s="1"/>
  <c r="K21"/>
  <c r="M21" s="1"/>
  <c r="K23"/>
  <c r="M23" s="1"/>
  <c r="K25"/>
  <c r="M25" s="1"/>
  <c r="K27"/>
  <c r="M27" s="1"/>
  <c r="K29"/>
  <c r="M29" s="1"/>
  <c r="K31"/>
  <c r="M31" s="1"/>
  <c r="K33"/>
  <c r="M33" s="1"/>
  <c r="K36"/>
  <c r="M36" s="1"/>
  <c r="K40"/>
  <c r="M40" s="1"/>
  <c r="K42"/>
  <c r="M42" s="1"/>
  <c r="K44"/>
  <c r="M44" s="1"/>
  <c r="K46"/>
  <c r="M46" s="1"/>
  <c r="K48"/>
  <c r="M48" s="1"/>
  <c r="K50"/>
  <c r="M50" s="1"/>
  <c r="K52"/>
  <c r="M52" s="1"/>
  <c r="K55"/>
  <c r="M55" s="1"/>
  <c r="K58"/>
  <c r="M58" s="1"/>
  <c r="K64"/>
  <c r="M64" s="1"/>
  <c r="K70"/>
  <c r="M70" s="1"/>
  <c r="K74"/>
  <c r="M74" s="1"/>
  <c r="K76"/>
  <c r="M76" s="1"/>
  <c r="K78"/>
  <c r="M78" s="1"/>
  <c r="K80"/>
  <c r="M80" s="1"/>
  <c r="K82"/>
  <c r="M82" s="1"/>
  <c r="K84"/>
  <c r="M84" s="1"/>
  <c r="K86"/>
  <c r="M86" s="1"/>
  <c r="K88"/>
  <c r="M88" s="1"/>
  <c r="K91"/>
  <c r="M91" s="1"/>
  <c r="K95"/>
  <c r="M95" s="1"/>
  <c r="K97"/>
  <c r="M97" s="1"/>
  <c r="K99"/>
  <c r="M99" s="1"/>
  <c r="K101"/>
  <c r="M101" s="1"/>
  <c r="K102"/>
  <c r="M102" s="1"/>
  <c r="K104"/>
  <c r="M104" s="1"/>
  <c r="K106"/>
  <c r="M106" s="1"/>
  <c r="K110"/>
  <c r="M110" s="1"/>
  <c r="K111"/>
  <c r="M111" s="1"/>
  <c r="K114"/>
  <c r="M114" s="1"/>
  <c r="K115"/>
  <c r="M115" s="1"/>
  <c r="K118"/>
  <c r="M118" s="1"/>
  <c r="K119"/>
  <c r="M119" s="1"/>
  <c r="K122"/>
  <c r="M122" s="1"/>
  <c r="K126"/>
  <c r="M126" s="1"/>
  <c r="K127"/>
  <c r="M127" s="1"/>
  <c r="K128"/>
  <c r="M128" s="1"/>
  <c r="K132"/>
  <c r="M132" s="1"/>
  <c r="K135"/>
  <c r="M135" s="1"/>
  <c r="K138"/>
  <c r="M138" s="1"/>
  <c r="K139"/>
  <c r="M139" s="1"/>
  <c r="K144"/>
  <c r="M144" s="1"/>
  <c r="K148"/>
  <c r="M148" s="1"/>
  <c r="K151"/>
  <c r="M151" s="1"/>
  <c r="K155"/>
  <c r="M155" s="1"/>
  <c r="K159"/>
  <c r="M159" s="1"/>
  <c r="K163"/>
  <c r="M163" s="1"/>
  <c r="K166"/>
  <c r="M166" s="1"/>
  <c r="K170"/>
  <c r="M170" s="1"/>
  <c r="K174"/>
  <c r="M174" s="1"/>
  <c r="K179"/>
  <c r="M179" s="1"/>
  <c r="K181"/>
  <c r="M181" s="1"/>
  <c r="K183"/>
  <c r="M183" s="1"/>
  <c r="K186"/>
  <c r="M186" s="1"/>
  <c r="K189"/>
  <c r="M189" s="1"/>
  <c r="K192"/>
  <c r="M192" s="1"/>
  <c r="K196"/>
  <c r="M196" s="1"/>
  <c r="K198"/>
  <c r="M198" s="1"/>
  <c r="K200"/>
  <c r="M200" s="1"/>
  <c r="K202"/>
  <c r="M202" s="1"/>
  <c r="K205"/>
  <c r="M205" s="1"/>
  <c r="K208"/>
  <c r="M208" s="1"/>
  <c r="K211"/>
  <c r="M211" s="1"/>
  <c r="K213"/>
  <c r="M213" s="1"/>
  <c r="K217"/>
  <c r="M217" s="1"/>
  <c r="K218"/>
  <c r="M218" s="1"/>
  <c r="K222"/>
  <c r="M222" s="1"/>
  <c r="K225"/>
  <c r="M225" s="1"/>
  <c r="K229"/>
  <c r="M229" s="1"/>
  <c r="K231"/>
  <c r="M231" s="1"/>
  <c r="K233"/>
  <c r="M233" s="1"/>
  <c r="K235"/>
  <c r="M235" s="1"/>
  <c r="K237"/>
  <c r="M237" s="1"/>
  <c r="K242"/>
  <c r="M242" s="1"/>
  <c r="K243"/>
  <c r="M243" s="1"/>
  <c r="K246"/>
  <c r="M246" s="1"/>
  <c r="K247"/>
  <c r="M247" s="1"/>
  <c r="K250"/>
  <c r="M250" s="1"/>
  <c r="K251"/>
  <c r="M251" s="1"/>
  <c r="K256"/>
  <c r="M256" s="1"/>
  <c r="K260"/>
  <c r="M260" s="1"/>
  <c r="K262"/>
  <c r="M262" s="1"/>
  <c r="K264"/>
  <c r="M264" s="1"/>
  <c r="K266"/>
  <c r="M266" s="1"/>
  <c r="K270"/>
  <c r="M270" s="1"/>
  <c r="K271"/>
  <c r="M271" s="1"/>
  <c r="K275"/>
  <c r="M275" s="1"/>
  <c r="K279"/>
  <c r="M279" s="1"/>
  <c r="K280"/>
  <c r="M280" s="1"/>
  <c r="K281"/>
  <c r="M281" s="1"/>
  <c r="K282"/>
  <c r="M282" s="1"/>
  <c r="K286"/>
  <c r="M286" s="1"/>
  <c r="K288"/>
  <c r="M288" s="1"/>
  <c r="K290"/>
  <c r="M290" s="1"/>
  <c r="K294"/>
  <c r="M294" s="1"/>
  <c r="K296"/>
  <c r="M296" s="1"/>
  <c r="K299"/>
  <c r="M299" s="1"/>
  <c r="K303"/>
  <c r="M303" s="1"/>
  <c r="K305"/>
  <c r="M305" s="1"/>
  <c r="K307"/>
  <c r="M307" s="1"/>
  <c r="K308"/>
  <c r="M308" s="1"/>
  <c r="K310"/>
  <c r="M310" s="1"/>
  <c r="K312"/>
  <c r="M312" s="1"/>
  <c r="K316"/>
  <c r="M316" s="1"/>
  <c r="K320"/>
  <c r="M320" s="1"/>
  <c r="K324"/>
  <c r="M324" s="1"/>
  <c r="K327"/>
  <c r="M327" s="1"/>
  <c r="K330"/>
  <c r="M330" s="1"/>
  <c r="K333"/>
  <c r="M333" s="1"/>
  <c r="K336"/>
  <c r="M336" s="1"/>
  <c r="K342"/>
  <c r="M342" s="1"/>
  <c r="K345"/>
  <c r="M345" s="1"/>
  <c r="K348"/>
  <c r="M348" s="1"/>
  <c r="K352"/>
  <c r="M352" s="1"/>
  <c r="K357"/>
  <c r="M357" s="1"/>
  <c r="K360"/>
  <c r="M360" s="1"/>
  <c r="K365"/>
  <c r="M365" s="1"/>
  <c r="K366"/>
  <c r="M366" s="1"/>
  <c r="K367"/>
  <c r="M367" s="1"/>
  <c r="K371"/>
  <c r="M371" s="1"/>
  <c r="K376"/>
  <c r="M376" s="1"/>
  <c r="K377"/>
  <c r="M377" s="1"/>
  <c r="K378"/>
  <c r="M378" s="1"/>
  <c r="K380"/>
  <c r="M380" s="1"/>
  <c r="K383"/>
  <c r="M383" s="1"/>
  <c r="K384"/>
  <c r="M384" s="1"/>
  <c r="K385"/>
  <c r="M385" s="1"/>
  <c r="K388"/>
  <c r="M388" s="1"/>
  <c r="K391"/>
  <c r="M391" s="1"/>
  <c r="K392"/>
  <c r="M392" s="1"/>
  <c r="K395"/>
  <c r="M395" s="1"/>
  <c r="K397"/>
  <c r="M397" s="1"/>
  <c r="K401"/>
  <c r="M401" s="1"/>
  <c r="K402"/>
  <c r="M402" s="1"/>
  <c r="K403"/>
  <c r="K405"/>
  <c r="K407"/>
  <c r="M407" s="1"/>
  <c r="K411"/>
  <c r="M411" s="1"/>
  <c r="K414"/>
  <c r="M414" s="1"/>
  <c r="K415"/>
  <c r="K416"/>
  <c r="M416" s="1"/>
  <c r="K418"/>
  <c r="M418" s="1"/>
  <c r="K419"/>
  <c r="M419" s="1"/>
  <c r="K420"/>
  <c r="M420" s="1"/>
  <c r="K421"/>
  <c r="M421" s="1"/>
  <c r="K422"/>
  <c r="M422" s="1"/>
  <c r="K426"/>
  <c r="M426" s="1"/>
  <c r="K428"/>
  <c r="M428" s="1"/>
  <c r="K429"/>
  <c r="M429" s="1"/>
  <c r="K430"/>
  <c r="M430" s="1"/>
  <c r="K431"/>
  <c r="M431" s="1"/>
  <c r="K433"/>
  <c r="M433" s="1"/>
  <c r="K434"/>
  <c r="M434" s="1"/>
  <c r="K435"/>
  <c r="M435" s="1"/>
  <c r="K436"/>
  <c r="M436" s="1"/>
  <c r="K438"/>
  <c r="M438" s="1"/>
  <c r="K440"/>
  <c r="M440" s="1"/>
  <c r="K442"/>
  <c r="M442" s="1"/>
  <c r="K444"/>
  <c r="M444" s="1"/>
  <c r="K446"/>
  <c r="M446" s="1"/>
  <c r="K448"/>
  <c r="M448" s="1"/>
  <c r="K450"/>
  <c r="M450" s="1"/>
  <c r="K452"/>
  <c r="K454"/>
  <c r="M454" s="1"/>
  <c r="J453"/>
  <c r="J452" s="1"/>
  <c r="J451" s="1"/>
  <c r="K451" s="1"/>
  <c r="J449"/>
  <c r="K449" s="1"/>
  <c r="J447"/>
  <c r="K447" s="1"/>
  <c r="M447" s="1"/>
  <c r="J445"/>
  <c r="K445" s="1"/>
  <c r="M445" s="1"/>
  <c r="J443"/>
  <c r="K443" s="1"/>
  <c r="M443" s="1"/>
  <c r="J441"/>
  <c r="K441" s="1"/>
  <c r="J439"/>
  <c r="K439" s="1"/>
  <c r="M439" s="1"/>
  <c r="J437"/>
  <c r="K437" s="1"/>
  <c r="M437" s="1"/>
  <c r="J434"/>
  <c r="J432"/>
  <c r="K432" s="1"/>
  <c r="J430"/>
  <c r="J427"/>
  <c r="K427" s="1"/>
  <c r="M427" s="1"/>
  <c r="J425"/>
  <c r="K425" s="1"/>
  <c r="M425" s="1"/>
  <c r="J424"/>
  <c r="J423" s="1"/>
  <c r="K423" s="1"/>
  <c r="J421"/>
  <c r="J417"/>
  <c r="K417" s="1"/>
  <c r="M417" s="1"/>
  <c r="J415"/>
  <c r="J413"/>
  <c r="J412" s="1"/>
  <c r="K412" s="1"/>
  <c r="J410"/>
  <c r="K410" s="1"/>
  <c r="M410" s="1"/>
  <c r="J409"/>
  <c r="K409" s="1"/>
  <c r="J406"/>
  <c r="J405" s="1"/>
  <c r="J404" s="1"/>
  <c r="J403" s="1"/>
  <c r="J400"/>
  <c r="J399" s="1"/>
  <c r="J398" s="1"/>
  <c r="K398" s="1"/>
  <c r="J396"/>
  <c r="K396" s="1"/>
  <c r="J394"/>
  <c r="J393" s="1"/>
  <c r="K393" s="1"/>
  <c r="J390"/>
  <c r="J389" s="1"/>
  <c r="K389" s="1"/>
  <c r="J387"/>
  <c r="K387" s="1"/>
  <c r="M387" s="1"/>
  <c r="J382"/>
  <c r="J381" s="1"/>
  <c r="K381" s="1"/>
  <c r="J379"/>
  <c r="K379" s="1"/>
  <c r="M379" s="1"/>
  <c r="J375"/>
  <c r="K375" s="1"/>
  <c r="J370"/>
  <c r="K370" s="1"/>
  <c r="M370" s="1"/>
  <c r="J364"/>
  <c r="J363" s="1"/>
  <c r="J362" s="1"/>
  <c r="K362" s="1"/>
  <c r="J359"/>
  <c r="J358" s="1"/>
  <c r="K358" s="1"/>
  <c r="J356"/>
  <c r="J355" s="1"/>
  <c r="K355" s="1"/>
  <c r="J351"/>
  <c r="J350" s="1"/>
  <c r="J349" s="1"/>
  <c r="K349" s="1"/>
  <c r="J347"/>
  <c r="K347" s="1"/>
  <c r="M347" s="1"/>
  <c r="J344"/>
  <c r="J343" s="1"/>
  <c r="K343" s="1"/>
  <c r="J341"/>
  <c r="K341" s="1"/>
  <c r="M341" s="1"/>
  <c r="J340"/>
  <c r="K340" s="1"/>
  <c r="J335"/>
  <c r="K335" s="1"/>
  <c r="M335" s="1"/>
  <c r="J332"/>
  <c r="J331" s="1"/>
  <c r="K331" s="1"/>
  <c r="J329"/>
  <c r="J328" s="1"/>
  <c r="K328" s="1"/>
  <c r="M328" s="1"/>
  <c r="J326"/>
  <c r="K326" s="1"/>
  <c r="J323"/>
  <c r="J322" s="1"/>
  <c r="K322" s="1"/>
  <c r="M322" s="1"/>
  <c r="J319"/>
  <c r="J318" s="1"/>
  <c r="J317" s="1"/>
  <c r="K317" s="1"/>
  <c r="J315"/>
  <c r="K315" s="1"/>
  <c r="J311"/>
  <c r="K311" s="1"/>
  <c r="M311" s="1"/>
  <c r="J309"/>
  <c r="K309" s="1"/>
  <c r="M309" s="1"/>
  <c r="J306"/>
  <c r="K306" s="1"/>
  <c r="M306" s="1"/>
  <c r="J304"/>
  <c r="K304" s="1"/>
  <c r="M304" s="1"/>
  <c r="J302"/>
  <c r="J301" s="1"/>
  <c r="J300" s="1"/>
  <c r="K300" s="1"/>
  <c r="J298"/>
  <c r="J295"/>
  <c r="K295" s="1"/>
  <c r="J293"/>
  <c r="J289"/>
  <c r="K289" s="1"/>
  <c r="M289" s="1"/>
  <c r="J287"/>
  <c r="K287" s="1"/>
  <c r="J285"/>
  <c r="J284" s="1"/>
  <c r="J278"/>
  <c r="J274"/>
  <c r="K274" s="1"/>
  <c r="J269"/>
  <c r="J268" s="1"/>
  <c r="J265"/>
  <c r="K265" s="1"/>
  <c r="M265" s="1"/>
  <c r="J263"/>
  <c r="K263" s="1"/>
  <c r="M263" s="1"/>
  <c r="J261"/>
  <c r="K261" s="1"/>
  <c r="M261" s="1"/>
  <c r="J259"/>
  <c r="J258" s="1"/>
  <c r="J255"/>
  <c r="K255" s="1"/>
  <c r="J254"/>
  <c r="J249"/>
  <c r="K249" s="1"/>
  <c r="M249" s="1"/>
  <c r="J248"/>
  <c r="K248" s="1"/>
  <c r="J245"/>
  <c r="J241"/>
  <c r="K241" s="1"/>
  <c r="M241" s="1"/>
  <c r="J236"/>
  <c r="K236" s="1"/>
  <c r="J234"/>
  <c r="K234" s="1"/>
  <c r="M234" s="1"/>
  <c r="J232"/>
  <c r="K232" s="1"/>
  <c r="M232" s="1"/>
  <c r="J230"/>
  <c r="K230" s="1"/>
  <c r="M230" s="1"/>
  <c r="J228"/>
  <c r="K228" s="1"/>
  <c r="J224"/>
  <c r="J223" s="1"/>
  <c r="K223" s="1"/>
  <c r="J221"/>
  <c r="J216"/>
  <c r="K216" s="1"/>
  <c r="J212"/>
  <c r="K212" s="1"/>
  <c r="M212" s="1"/>
  <c r="J210"/>
  <c r="K210" s="1"/>
  <c r="J209"/>
  <c r="K209" s="1"/>
  <c r="J207"/>
  <c r="J204"/>
  <c r="K204" s="1"/>
  <c r="J201"/>
  <c r="K201" s="1"/>
  <c r="M201" s="1"/>
  <c r="J199"/>
  <c r="K199" s="1"/>
  <c r="M199" s="1"/>
  <c r="J197"/>
  <c r="K197" s="1"/>
  <c r="M197" s="1"/>
  <c r="J195"/>
  <c r="J191"/>
  <c r="K191" s="1"/>
  <c r="J188"/>
  <c r="J187" s="1"/>
  <c r="K187" s="1"/>
  <c r="J185"/>
  <c r="K185" s="1"/>
  <c r="M185" s="1"/>
  <c r="J184"/>
  <c r="K184" s="1"/>
  <c r="J182"/>
  <c r="K182" s="1"/>
  <c r="M182" s="1"/>
  <c r="J180"/>
  <c r="K180" s="1"/>
  <c r="M180" s="1"/>
  <c r="J178"/>
  <c r="K178" s="1"/>
  <c r="J177"/>
  <c r="K177" s="1"/>
  <c r="J173"/>
  <c r="K173" s="1"/>
  <c r="M173" s="1"/>
  <c r="J172"/>
  <c r="J169"/>
  <c r="J165"/>
  <c r="J162"/>
  <c r="K162" s="1"/>
  <c r="J161"/>
  <c r="J158"/>
  <c r="J154"/>
  <c r="J150"/>
  <c r="J147"/>
  <c r="K147" s="1"/>
  <c r="M147" s="1"/>
  <c r="J143"/>
  <c r="J137"/>
  <c r="J134"/>
  <c r="K134" s="1"/>
  <c r="J131"/>
  <c r="J125"/>
  <c r="J121"/>
  <c r="K121" s="1"/>
  <c r="M121" s="1"/>
  <c r="J117"/>
  <c r="J113"/>
  <c r="K113" s="1"/>
  <c r="M113" s="1"/>
  <c r="J112"/>
  <c r="K112" s="1"/>
  <c r="J109"/>
  <c r="J105"/>
  <c r="K105" s="1"/>
  <c r="M105" s="1"/>
  <c r="J103"/>
  <c r="K103" s="1"/>
  <c r="M103" s="1"/>
  <c r="J100"/>
  <c r="K100" s="1"/>
  <c r="M100" s="1"/>
  <c r="J98"/>
  <c r="K98" s="1"/>
  <c r="J96"/>
  <c r="K96" s="1"/>
  <c r="J94"/>
  <c r="J90"/>
  <c r="J87"/>
  <c r="K87" s="1"/>
  <c r="M87" s="1"/>
  <c r="J85"/>
  <c r="K85" s="1"/>
  <c r="M85" s="1"/>
  <c r="J83"/>
  <c r="K83" s="1"/>
  <c r="J81"/>
  <c r="K81" s="1"/>
  <c r="M81" s="1"/>
  <c r="J79"/>
  <c r="K79" s="1"/>
  <c r="M79" s="1"/>
  <c r="J77"/>
  <c r="K77" s="1"/>
  <c r="M77" s="1"/>
  <c r="J75"/>
  <c r="K75" s="1"/>
  <c r="J73"/>
  <c r="J69"/>
  <c r="J63"/>
  <c r="J57"/>
  <c r="J54"/>
  <c r="J51"/>
  <c r="K51" s="1"/>
  <c r="M51" s="1"/>
  <c r="J49"/>
  <c r="K49" s="1"/>
  <c r="J47"/>
  <c r="K47" s="1"/>
  <c r="M47" s="1"/>
  <c r="J45"/>
  <c r="K45" s="1"/>
  <c r="M45" s="1"/>
  <c r="J43"/>
  <c r="K43" s="1"/>
  <c r="M43" s="1"/>
  <c r="J41"/>
  <c r="J39"/>
  <c r="K39" s="1"/>
  <c r="M39" s="1"/>
  <c r="J35"/>
  <c r="J32"/>
  <c r="K32" s="1"/>
  <c r="M32" s="1"/>
  <c r="J30"/>
  <c r="K30" s="1"/>
  <c r="M30" s="1"/>
  <c r="J28"/>
  <c r="K28" s="1"/>
  <c r="J26"/>
  <c r="K26" s="1"/>
  <c r="M26" s="1"/>
  <c r="J24"/>
  <c r="K24" s="1"/>
  <c r="M24" s="1"/>
  <c r="J22"/>
  <c r="K22" s="1"/>
  <c r="M22" s="1"/>
  <c r="J20"/>
  <c r="F21"/>
  <c r="H21" s="1"/>
  <c r="F23"/>
  <c r="H23" s="1"/>
  <c r="F25"/>
  <c r="H25" s="1"/>
  <c r="F27"/>
  <c r="H27" s="1"/>
  <c r="F29"/>
  <c r="H29" s="1"/>
  <c r="F31"/>
  <c r="H31" s="1"/>
  <c r="F33"/>
  <c r="H33" s="1"/>
  <c r="F36"/>
  <c r="H36" s="1"/>
  <c r="F40"/>
  <c r="H40" s="1"/>
  <c r="F42"/>
  <c r="H42" s="1"/>
  <c r="F44"/>
  <c r="H44" s="1"/>
  <c r="F46"/>
  <c r="H46" s="1"/>
  <c r="F48"/>
  <c r="H48" s="1"/>
  <c r="F50"/>
  <c r="H50" s="1"/>
  <c r="F52"/>
  <c r="H52" s="1"/>
  <c r="F55"/>
  <c r="H55" s="1"/>
  <c r="F58"/>
  <c r="H58" s="1"/>
  <c r="F64"/>
  <c r="H64" s="1"/>
  <c r="F70"/>
  <c r="H70" s="1"/>
  <c r="F74"/>
  <c r="H74" s="1"/>
  <c r="F76"/>
  <c r="H76" s="1"/>
  <c r="F78"/>
  <c r="H78" s="1"/>
  <c r="F80"/>
  <c r="H80" s="1"/>
  <c r="F82"/>
  <c r="H82" s="1"/>
  <c r="F84"/>
  <c r="H84" s="1"/>
  <c r="F86"/>
  <c r="H86" s="1"/>
  <c r="F88"/>
  <c r="H88" s="1"/>
  <c r="F91"/>
  <c r="H91" s="1"/>
  <c r="F95"/>
  <c r="H95" s="1"/>
  <c r="F97"/>
  <c r="H97" s="1"/>
  <c r="F99"/>
  <c r="H99" s="1"/>
  <c r="F101"/>
  <c r="H101" s="1"/>
  <c r="F102"/>
  <c r="H102" s="1"/>
  <c r="F104"/>
  <c r="H104" s="1"/>
  <c r="F106"/>
  <c r="H106" s="1"/>
  <c r="F110"/>
  <c r="H110" s="1"/>
  <c r="F111"/>
  <c r="H111" s="1"/>
  <c r="F114"/>
  <c r="H114" s="1"/>
  <c r="F115"/>
  <c r="H115" s="1"/>
  <c r="F118"/>
  <c r="H118" s="1"/>
  <c r="F119"/>
  <c r="H119" s="1"/>
  <c r="F122"/>
  <c r="H122" s="1"/>
  <c r="F126"/>
  <c r="H126" s="1"/>
  <c r="F127"/>
  <c r="H127" s="1"/>
  <c r="F128"/>
  <c r="H128" s="1"/>
  <c r="F132"/>
  <c r="H132" s="1"/>
  <c r="F135"/>
  <c r="H135" s="1"/>
  <c r="F138"/>
  <c r="H138" s="1"/>
  <c r="F139"/>
  <c r="H139" s="1"/>
  <c r="F144"/>
  <c r="H144" s="1"/>
  <c r="F148"/>
  <c r="H148" s="1"/>
  <c r="F151"/>
  <c r="H151" s="1"/>
  <c r="F155"/>
  <c r="H155" s="1"/>
  <c r="F159"/>
  <c r="H159" s="1"/>
  <c r="F163"/>
  <c r="H163" s="1"/>
  <c r="F166"/>
  <c r="H166" s="1"/>
  <c r="F170"/>
  <c r="H170" s="1"/>
  <c r="F174"/>
  <c r="H174" s="1"/>
  <c r="F179"/>
  <c r="H179" s="1"/>
  <c r="F181"/>
  <c r="H181" s="1"/>
  <c r="F183"/>
  <c r="H183" s="1"/>
  <c r="F186"/>
  <c r="H186" s="1"/>
  <c r="F189"/>
  <c r="H189" s="1"/>
  <c r="F192"/>
  <c r="H192" s="1"/>
  <c r="F196"/>
  <c r="H196" s="1"/>
  <c r="F198"/>
  <c r="H198" s="1"/>
  <c r="F200"/>
  <c r="H200" s="1"/>
  <c r="F202"/>
  <c r="H202" s="1"/>
  <c r="F205"/>
  <c r="H205" s="1"/>
  <c r="F208"/>
  <c r="H208" s="1"/>
  <c r="F211"/>
  <c r="H211" s="1"/>
  <c r="F213"/>
  <c r="H213" s="1"/>
  <c r="F217"/>
  <c r="H217" s="1"/>
  <c r="F218"/>
  <c r="H218" s="1"/>
  <c r="F222"/>
  <c r="H222" s="1"/>
  <c r="F225"/>
  <c r="H225" s="1"/>
  <c r="F229"/>
  <c r="H229" s="1"/>
  <c r="F231"/>
  <c r="H231" s="1"/>
  <c r="F233"/>
  <c r="H233" s="1"/>
  <c r="F235"/>
  <c r="H235" s="1"/>
  <c r="F237"/>
  <c r="H237" s="1"/>
  <c r="F242"/>
  <c r="H242" s="1"/>
  <c r="F243"/>
  <c r="H243" s="1"/>
  <c r="F246"/>
  <c r="H246" s="1"/>
  <c r="F247"/>
  <c r="H247" s="1"/>
  <c r="F250"/>
  <c r="H250" s="1"/>
  <c r="F251"/>
  <c r="H251" s="1"/>
  <c r="F256"/>
  <c r="H256" s="1"/>
  <c r="F260"/>
  <c r="H260" s="1"/>
  <c r="F262"/>
  <c r="H262" s="1"/>
  <c r="F264"/>
  <c r="H264" s="1"/>
  <c r="F266"/>
  <c r="H266" s="1"/>
  <c r="F270"/>
  <c r="H270" s="1"/>
  <c r="F271"/>
  <c r="H271" s="1"/>
  <c r="F275"/>
  <c r="H275" s="1"/>
  <c r="F279"/>
  <c r="H279" s="1"/>
  <c r="F280"/>
  <c r="H280" s="1"/>
  <c r="F281"/>
  <c r="H281" s="1"/>
  <c r="F282"/>
  <c r="H282" s="1"/>
  <c r="F286"/>
  <c r="H286" s="1"/>
  <c r="F288"/>
  <c r="H288" s="1"/>
  <c r="F290"/>
  <c r="H290" s="1"/>
  <c r="F294"/>
  <c r="H294" s="1"/>
  <c r="F296"/>
  <c r="H296" s="1"/>
  <c r="F299"/>
  <c r="H299" s="1"/>
  <c r="F303"/>
  <c r="H303" s="1"/>
  <c r="F305"/>
  <c r="H305" s="1"/>
  <c r="F307"/>
  <c r="H307" s="1"/>
  <c r="F308"/>
  <c r="H308" s="1"/>
  <c r="F310"/>
  <c r="H310" s="1"/>
  <c r="F311"/>
  <c r="H311" s="1"/>
  <c r="F312"/>
  <c r="H312" s="1"/>
  <c r="F315"/>
  <c r="H315" s="1"/>
  <c r="F316"/>
  <c r="H316" s="1"/>
  <c r="F320"/>
  <c r="H320" s="1"/>
  <c r="F322"/>
  <c r="H322" s="1"/>
  <c r="F324"/>
  <c r="H324" s="1"/>
  <c r="F326"/>
  <c r="H326" s="1"/>
  <c r="F327"/>
  <c r="H327" s="1"/>
  <c r="F330"/>
  <c r="H330" s="1"/>
  <c r="F332"/>
  <c r="F333"/>
  <c r="H333" s="1"/>
  <c r="F336"/>
  <c r="H336" s="1"/>
  <c r="F342"/>
  <c r="H342" s="1"/>
  <c r="F343"/>
  <c r="F345"/>
  <c r="H345" s="1"/>
  <c r="F347"/>
  <c r="H347" s="1"/>
  <c r="F348"/>
  <c r="H348" s="1"/>
  <c r="F352"/>
  <c r="H352" s="1"/>
  <c r="F355"/>
  <c r="H355" s="1"/>
  <c r="F357"/>
  <c r="H357" s="1"/>
  <c r="F359"/>
  <c r="H359" s="1"/>
  <c r="F360"/>
  <c r="H360" s="1"/>
  <c r="F365"/>
  <c r="H365" s="1"/>
  <c r="F366"/>
  <c r="H366" s="1"/>
  <c r="F367"/>
  <c r="H367" s="1"/>
  <c r="F371"/>
  <c r="H371" s="1"/>
  <c r="F376"/>
  <c r="H376" s="1"/>
  <c r="F377"/>
  <c r="H377" s="1"/>
  <c r="F378"/>
  <c r="H378" s="1"/>
  <c r="F379"/>
  <c r="H379" s="1"/>
  <c r="F380"/>
  <c r="H380" s="1"/>
  <c r="F383"/>
  <c r="H383" s="1"/>
  <c r="F384"/>
  <c r="H384" s="1"/>
  <c r="F385"/>
  <c r="H385" s="1"/>
  <c r="F388"/>
  <c r="H388" s="1"/>
  <c r="F389"/>
  <c r="H389" s="1"/>
  <c r="F391"/>
  <c r="H391" s="1"/>
  <c r="F392"/>
  <c r="H392" s="1"/>
  <c r="F395"/>
  <c r="H395" s="1"/>
  <c r="F397"/>
  <c r="H397" s="1"/>
  <c r="F401"/>
  <c r="H401" s="1"/>
  <c r="F402"/>
  <c r="H402" s="1"/>
  <c r="F407"/>
  <c r="H407" s="1"/>
  <c r="F411"/>
  <c r="H411" s="1"/>
  <c r="F413"/>
  <c r="H413" s="1"/>
  <c r="F414"/>
  <c r="H414" s="1"/>
  <c r="F416"/>
  <c r="H416" s="1"/>
  <c r="F417"/>
  <c r="H417" s="1"/>
  <c r="F418"/>
  <c r="H418" s="1"/>
  <c r="F419"/>
  <c r="H419" s="1"/>
  <c r="F420"/>
  <c r="H420" s="1"/>
  <c r="F422"/>
  <c r="H422" s="1"/>
  <c r="F426"/>
  <c r="H426" s="1"/>
  <c r="F427"/>
  <c r="H427" s="1"/>
  <c r="F428"/>
  <c r="H428" s="1"/>
  <c r="F429"/>
  <c r="H429" s="1"/>
  <c r="F431"/>
  <c r="H431" s="1"/>
  <c r="F433"/>
  <c r="H433" s="1"/>
  <c r="F435"/>
  <c r="H435" s="1"/>
  <c r="F436"/>
  <c r="H436" s="1"/>
  <c r="F437"/>
  <c r="H437" s="1"/>
  <c r="F438"/>
  <c r="H438" s="1"/>
  <c r="F440"/>
  <c r="H440" s="1"/>
  <c r="F441"/>
  <c r="H441" s="1"/>
  <c r="F442"/>
  <c r="H442" s="1"/>
  <c r="F444"/>
  <c r="H444" s="1"/>
  <c r="F445"/>
  <c r="H445" s="1"/>
  <c r="F446"/>
  <c r="H446" s="1"/>
  <c r="F448"/>
  <c r="H448" s="1"/>
  <c r="F449"/>
  <c r="H449" s="1"/>
  <c r="F450"/>
  <c r="H450" s="1"/>
  <c r="F454"/>
  <c r="H454" s="1"/>
  <c r="E453"/>
  <c r="E452" s="1"/>
  <c r="E451" s="1"/>
  <c r="F451" s="1"/>
  <c r="E449"/>
  <c r="E447"/>
  <c r="F447" s="1"/>
  <c r="H447" s="1"/>
  <c r="E445"/>
  <c r="E443"/>
  <c r="F443" s="1"/>
  <c r="H443" s="1"/>
  <c r="E441"/>
  <c r="E439"/>
  <c r="F439" s="1"/>
  <c r="H439" s="1"/>
  <c r="E437"/>
  <c r="E434"/>
  <c r="F434" s="1"/>
  <c r="H434" s="1"/>
  <c r="E432"/>
  <c r="F432" s="1"/>
  <c r="H432" s="1"/>
  <c r="E430"/>
  <c r="F430" s="1"/>
  <c r="H430" s="1"/>
  <c r="E427"/>
  <c r="E425"/>
  <c r="F425" s="1"/>
  <c r="H425" s="1"/>
  <c r="E421"/>
  <c r="F421" s="1"/>
  <c r="H421" s="1"/>
  <c r="E417"/>
  <c r="E415"/>
  <c r="E412" s="1"/>
  <c r="F412" s="1"/>
  <c r="E413"/>
  <c r="E410"/>
  <c r="F410" s="1"/>
  <c r="H410" s="1"/>
  <c r="E406"/>
  <c r="F406" s="1"/>
  <c r="H406" s="1"/>
  <c r="E400"/>
  <c r="F400" s="1"/>
  <c r="H400" s="1"/>
  <c r="E399"/>
  <c r="F399" s="1"/>
  <c r="E396"/>
  <c r="F396" s="1"/>
  <c r="H396" s="1"/>
  <c r="E394"/>
  <c r="F394" s="1"/>
  <c r="H394" s="1"/>
  <c r="E393"/>
  <c r="F393" s="1"/>
  <c r="E390"/>
  <c r="E389" s="1"/>
  <c r="E387"/>
  <c r="F387" s="1"/>
  <c r="H387" s="1"/>
  <c r="E382"/>
  <c r="E381" s="1"/>
  <c r="F381" s="1"/>
  <c r="H381" s="1"/>
  <c r="E379"/>
  <c r="E375"/>
  <c r="F375" s="1"/>
  <c r="E370"/>
  <c r="F370" s="1"/>
  <c r="H370" s="1"/>
  <c r="E364"/>
  <c r="F364" s="1"/>
  <c r="H364" s="1"/>
  <c r="E359"/>
  <c r="E358"/>
  <c r="F358" s="1"/>
  <c r="H358" s="1"/>
  <c r="E356"/>
  <c r="E355" s="1"/>
  <c r="E351"/>
  <c r="E350" s="1"/>
  <c r="E349" s="1"/>
  <c r="F349" s="1"/>
  <c r="E347"/>
  <c r="E346"/>
  <c r="F346" s="1"/>
  <c r="E344"/>
  <c r="E343" s="1"/>
  <c r="E341"/>
  <c r="F341" s="1"/>
  <c r="H341" s="1"/>
  <c r="E335"/>
  <c r="F335" s="1"/>
  <c r="H335" s="1"/>
  <c r="E332"/>
  <c r="E329"/>
  <c r="E328" s="1"/>
  <c r="F328" s="1"/>
  <c r="H328" s="1"/>
  <c r="E326"/>
  <c r="E325"/>
  <c r="F325" s="1"/>
  <c r="H325" s="1"/>
  <c r="E323"/>
  <c r="E322" s="1"/>
  <c r="E319"/>
  <c r="E318" s="1"/>
  <c r="E317" s="1"/>
  <c r="F317" s="1"/>
  <c r="E315"/>
  <c r="E314"/>
  <c r="E313" s="1"/>
  <c r="F313" s="1"/>
  <c r="E311"/>
  <c r="E309"/>
  <c r="F309" s="1"/>
  <c r="H309" s="1"/>
  <c r="E306"/>
  <c r="E304"/>
  <c r="F304" s="1"/>
  <c r="H304" s="1"/>
  <c r="E302"/>
  <c r="F302" s="1"/>
  <c r="H302" s="1"/>
  <c r="E298"/>
  <c r="E297" s="1"/>
  <c r="F297" s="1"/>
  <c r="H297" s="1"/>
  <c r="E295"/>
  <c r="F295" s="1"/>
  <c r="H295" s="1"/>
  <c r="E293"/>
  <c r="E292" s="1"/>
  <c r="F292" s="1"/>
  <c r="E289"/>
  <c r="F289" s="1"/>
  <c r="H289" s="1"/>
  <c r="E287"/>
  <c r="E284" s="1"/>
  <c r="E283" s="1"/>
  <c r="F283" s="1"/>
  <c r="E285"/>
  <c r="F285" s="1"/>
  <c r="H285" s="1"/>
  <c r="E278"/>
  <c r="E277" s="1"/>
  <c r="E276" s="1"/>
  <c r="F276" s="1"/>
  <c r="E274"/>
  <c r="F274" s="1"/>
  <c r="H274" s="1"/>
  <c r="E273"/>
  <c r="E272" s="1"/>
  <c r="F272" s="1"/>
  <c r="E269"/>
  <c r="F269" s="1"/>
  <c r="H269" s="1"/>
  <c r="E268"/>
  <c r="F268" s="1"/>
  <c r="E265"/>
  <c r="F265" s="1"/>
  <c r="H265" s="1"/>
  <c r="E263"/>
  <c r="F263" s="1"/>
  <c r="H263" s="1"/>
  <c r="E261"/>
  <c r="F261" s="1"/>
  <c r="H261" s="1"/>
  <c r="E259"/>
  <c r="E255"/>
  <c r="F255" s="1"/>
  <c r="H255" s="1"/>
  <c r="E249"/>
  <c r="F249" s="1"/>
  <c r="H249" s="1"/>
  <c r="E245"/>
  <c r="E244" s="1"/>
  <c r="F244" s="1"/>
  <c r="H244" s="1"/>
  <c r="E241"/>
  <c r="F241" s="1"/>
  <c r="H241" s="1"/>
  <c r="E240"/>
  <c r="F240" s="1"/>
  <c r="H240" s="1"/>
  <c r="E236"/>
  <c r="F236" s="1"/>
  <c r="H236" s="1"/>
  <c r="E234"/>
  <c r="F234" s="1"/>
  <c r="H234" s="1"/>
  <c r="E232"/>
  <c r="F232" s="1"/>
  <c r="H232" s="1"/>
  <c r="E230"/>
  <c r="F230" s="1"/>
  <c r="H230" s="1"/>
  <c r="E228"/>
  <c r="F228" s="1"/>
  <c r="H228" s="1"/>
  <c r="E227"/>
  <c r="E226" s="1"/>
  <c r="F226" s="1"/>
  <c r="E224"/>
  <c r="F224" s="1"/>
  <c r="H224" s="1"/>
  <c r="E223"/>
  <c r="F223" s="1"/>
  <c r="E221"/>
  <c r="E220" s="1"/>
  <c r="E216"/>
  <c r="F216" s="1"/>
  <c r="H216" s="1"/>
  <c r="E212"/>
  <c r="F212" s="1"/>
  <c r="H212" s="1"/>
  <c r="E210"/>
  <c r="F210" s="1"/>
  <c r="H210" s="1"/>
  <c r="E209"/>
  <c r="F209" s="1"/>
  <c r="H209" s="1"/>
  <c r="E207"/>
  <c r="F207" s="1"/>
  <c r="H207" s="1"/>
  <c r="E206"/>
  <c r="F206" s="1"/>
  <c r="H206" s="1"/>
  <c r="E204"/>
  <c r="F204" s="1"/>
  <c r="H204" s="1"/>
  <c r="E203"/>
  <c r="F203" s="1"/>
  <c r="H203" s="1"/>
  <c r="E201"/>
  <c r="F201" s="1"/>
  <c r="H201" s="1"/>
  <c r="E199"/>
  <c r="F199" s="1"/>
  <c r="H199" s="1"/>
  <c r="E197"/>
  <c r="F197" s="1"/>
  <c r="H197" s="1"/>
  <c r="E195"/>
  <c r="E194" s="1"/>
  <c r="E193" s="1"/>
  <c r="F193" s="1"/>
  <c r="E191"/>
  <c r="F191" s="1"/>
  <c r="H191" s="1"/>
  <c r="E190"/>
  <c r="F190" s="1"/>
  <c r="H190" s="1"/>
  <c r="E188"/>
  <c r="F188" s="1"/>
  <c r="H188" s="1"/>
  <c r="E187"/>
  <c r="F187" s="1"/>
  <c r="H187" s="1"/>
  <c r="E185"/>
  <c r="F185" s="1"/>
  <c r="H185" s="1"/>
  <c r="E184"/>
  <c r="F184" s="1"/>
  <c r="H184" s="1"/>
  <c r="E182"/>
  <c r="F182" s="1"/>
  <c r="H182" s="1"/>
  <c r="E180"/>
  <c r="F180" s="1"/>
  <c r="H180" s="1"/>
  <c r="E178"/>
  <c r="F178" s="1"/>
  <c r="H178" s="1"/>
  <c r="E177"/>
  <c r="E176" s="1"/>
  <c r="F176" s="1"/>
  <c r="E173"/>
  <c r="F173" s="1"/>
  <c r="H173" s="1"/>
  <c r="E172"/>
  <c r="E171" s="1"/>
  <c r="F171" s="1"/>
  <c r="E169"/>
  <c r="F169" s="1"/>
  <c r="H169" s="1"/>
  <c r="E168"/>
  <c r="F168" s="1"/>
  <c r="E165"/>
  <c r="E164" s="1"/>
  <c r="F164" s="1"/>
  <c r="H164" s="1"/>
  <c r="E162"/>
  <c r="F162" s="1"/>
  <c r="H162" s="1"/>
  <c r="E161"/>
  <c r="F161" s="1"/>
  <c r="H161" s="1"/>
  <c r="E158"/>
  <c r="F158" s="1"/>
  <c r="H158" s="1"/>
  <c r="E157"/>
  <c r="F157" s="1"/>
  <c r="E154"/>
  <c r="F154" s="1"/>
  <c r="H154" s="1"/>
  <c r="E150"/>
  <c r="E149" s="1"/>
  <c r="E147"/>
  <c r="F147" s="1"/>
  <c r="H147" s="1"/>
  <c r="E143"/>
  <c r="E142" s="1"/>
  <c r="E141" s="1"/>
  <c r="F141" s="1"/>
  <c r="E137"/>
  <c r="E136" s="1"/>
  <c r="F136" s="1"/>
  <c r="H136" s="1"/>
  <c r="E134"/>
  <c r="F134" s="1"/>
  <c r="H134" s="1"/>
  <c r="E131"/>
  <c r="E130" s="1"/>
  <c r="E125"/>
  <c r="E124" s="1"/>
  <c r="E123" s="1"/>
  <c r="F123" s="1"/>
  <c r="E121"/>
  <c r="F121" s="1"/>
  <c r="H121" s="1"/>
  <c r="E117"/>
  <c r="E116" s="1"/>
  <c r="F116" s="1"/>
  <c r="E113"/>
  <c r="F113" s="1"/>
  <c r="H113" s="1"/>
  <c r="E112"/>
  <c r="F112" s="1"/>
  <c r="H112" s="1"/>
  <c r="E109"/>
  <c r="E108" s="1"/>
  <c r="F108" s="1"/>
  <c r="H108" s="1"/>
  <c r="E105"/>
  <c r="F105" s="1"/>
  <c r="H105" s="1"/>
  <c r="E103"/>
  <c r="F103" s="1"/>
  <c r="H103" s="1"/>
  <c r="E100"/>
  <c r="F100" s="1"/>
  <c r="H100" s="1"/>
  <c r="E98"/>
  <c r="F98" s="1"/>
  <c r="H98" s="1"/>
  <c r="E96"/>
  <c r="F96" s="1"/>
  <c r="H96" s="1"/>
  <c r="E94"/>
  <c r="E90"/>
  <c r="E89" s="1"/>
  <c r="F89" s="1"/>
  <c r="E87"/>
  <c r="F87" s="1"/>
  <c r="H87" s="1"/>
  <c r="E85"/>
  <c r="F85" s="1"/>
  <c r="H85" s="1"/>
  <c r="E83"/>
  <c r="F83" s="1"/>
  <c r="H83" s="1"/>
  <c r="E81"/>
  <c r="F81" s="1"/>
  <c r="H81" s="1"/>
  <c r="E79"/>
  <c r="F79" s="1"/>
  <c r="H79" s="1"/>
  <c r="E77"/>
  <c r="F77" s="1"/>
  <c r="H77" s="1"/>
  <c r="E75"/>
  <c r="E73"/>
  <c r="F73" s="1"/>
  <c r="H73" s="1"/>
  <c r="E69"/>
  <c r="E68" s="1"/>
  <c r="F68" s="1"/>
  <c r="E63"/>
  <c r="F63" s="1"/>
  <c r="H63" s="1"/>
  <c r="E57"/>
  <c r="E56" s="1"/>
  <c r="F56" s="1"/>
  <c r="E54"/>
  <c r="F54" s="1"/>
  <c r="H54" s="1"/>
  <c r="E51"/>
  <c r="F51" s="1"/>
  <c r="H51" s="1"/>
  <c r="E49"/>
  <c r="F49" s="1"/>
  <c r="H49" s="1"/>
  <c r="E47"/>
  <c r="F47" s="1"/>
  <c r="H47" s="1"/>
  <c r="E45"/>
  <c r="F45" s="1"/>
  <c r="H45" s="1"/>
  <c r="E43"/>
  <c r="E41"/>
  <c r="F41" s="1"/>
  <c r="H41" s="1"/>
  <c r="E39"/>
  <c r="F39" s="1"/>
  <c r="H39" s="1"/>
  <c r="E35"/>
  <c r="E34" s="1"/>
  <c r="F34" s="1"/>
  <c r="E32"/>
  <c r="F32" s="1"/>
  <c r="H32" s="1"/>
  <c r="E30"/>
  <c r="F30" s="1"/>
  <c r="E28"/>
  <c r="F28" s="1"/>
  <c r="H28" s="1"/>
  <c r="E26"/>
  <c r="F26" s="1"/>
  <c r="E24"/>
  <c r="F24" s="1"/>
  <c r="H24" s="1"/>
  <c r="E22"/>
  <c r="E20"/>
  <c r="F20" s="1"/>
  <c r="H20" s="1"/>
  <c r="J19" l="1"/>
  <c r="K19" s="1"/>
  <c r="K20"/>
  <c r="J56"/>
  <c r="K56" s="1"/>
  <c r="K57"/>
  <c r="M57" s="1"/>
  <c r="J68"/>
  <c r="K68" s="1"/>
  <c r="K69"/>
  <c r="M69" s="1"/>
  <c r="J93"/>
  <c r="K94"/>
  <c r="M94" s="1"/>
  <c r="J108"/>
  <c r="K109"/>
  <c r="M109" s="1"/>
  <c r="J124"/>
  <c r="K125"/>
  <c r="M125" s="1"/>
  <c r="J136"/>
  <c r="K136" s="1"/>
  <c r="K137"/>
  <c r="M137" s="1"/>
  <c r="J149"/>
  <c r="K150"/>
  <c r="M150" s="1"/>
  <c r="J157"/>
  <c r="K158"/>
  <c r="M158" s="1"/>
  <c r="J168"/>
  <c r="K169"/>
  <c r="M169" s="1"/>
  <c r="J194"/>
  <c r="K195"/>
  <c r="J206"/>
  <c r="K206" s="1"/>
  <c r="K207"/>
  <c r="M207" s="1"/>
  <c r="J220"/>
  <c r="K220" s="1"/>
  <c r="K221"/>
  <c r="M221" s="1"/>
  <c r="J244"/>
  <c r="K244" s="1"/>
  <c r="K245"/>
  <c r="M245" s="1"/>
  <c r="J277"/>
  <c r="K278"/>
  <c r="M278" s="1"/>
  <c r="J297"/>
  <c r="K297" s="1"/>
  <c r="M297" s="1"/>
  <c r="K298"/>
  <c r="M298" s="1"/>
  <c r="E38"/>
  <c r="F38" s="1"/>
  <c r="E129"/>
  <c r="F129" s="1"/>
  <c r="F453"/>
  <c r="H453" s="1"/>
  <c r="E19"/>
  <c r="F19" s="1"/>
  <c r="H19" s="1"/>
  <c r="E53"/>
  <c r="F53" s="1"/>
  <c r="E72"/>
  <c r="E93"/>
  <c r="E92" s="1"/>
  <c r="F92" s="1"/>
  <c r="E120"/>
  <c r="F120" s="1"/>
  <c r="H120" s="1"/>
  <c r="E133"/>
  <c r="F133" s="1"/>
  <c r="H133" s="1"/>
  <c r="E146"/>
  <c r="F146" s="1"/>
  <c r="E153"/>
  <c r="E156"/>
  <c r="F156" s="1"/>
  <c r="E167"/>
  <c r="F167" s="1"/>
  <c r="E215"/>
  <c r="E219"/>
  <c r="F219" s="1"/>
  <c r="E248"/>
  <c r="F248" s="1"/>
  <c r="H248" s="1"/>
  <c r="E254"/>
  <c r="E258"/>
  <c r="E267"/>
  <c r="F267" s="1"/>
  <c r="E301"/>
  <c r="E331"/>
  <c r="F331" s="1"/>
  <c r="E340"/>
  <c r="E354"/>
  <c r="E363"/>
  <c r="E369"/>
  <c r="E374"/>
  <c r="F374" s="1"/>
  <c r="E386"/>
  <c r="F386" s="1"/>
  <c r="H386" s="1"/>
  <c r="E398"/>
  <c r="F398" s="1"/>
  <c r="E405"/>
  <c r="E409"/>
  <c r="F409" s="1"/>
  <c r="H409" s="1"/>
  <c r="E424"/>
  <c r="F452"/>
  <c r="F390"/>
  <c r="H390" s="1"/>
  <c r="F382"/>
  <c r="H382" s="1"/>
  <c r="F356"/>
  <c r="H356" s="1"/>
  <c r="F350"/>
  <c r="H350" s="1"/>
  <c r="F344"/>
  <c r="H344" s="1"/>
  <c r="F329"/>
  <c r="H329" s="1"/>
  <c r="F323"/>
  <c r="H323" s="1"/>
  <c r="F318"/>
  <c r="F314"/>
  <c r="H314" s="1"/>
  <c r="F306"/>
  <c r="H306" s="1"/>
  <c r="F298"/>
  <c r="H298" s="1"/>
  <c r="F284"/>
  <c r="F278"/>
  <c r="H278" s="1"/>
  <c r="F245"/>
  <c r="H245" s="1"/>
  <c r="F227"/>
  <c r="H227" s="1"/>
  <c r="F221"/>
  <c r="H221" s="1"/>
  <c r="F195"/>
  <c r="H195" s="1"/>
  <c r="F177"/>
  <c r="H177" s="1"/>
  <c r="F165"/>
  <c r="H165" s="1"/>
  <c r="F149"/>
  <c r="F143"/>
  <c r="H143" s="1"/>
  <c r="F137"/>
  <c r="H137" s="1"/>
  <c r="F131"/>
  <c r="H131" s="1"/>
  <c r="F125"/>
  <c r="H125" s="1"/>
  <c r="F94"/>
  <c r="H94" s="1"/>
  <c r="F90"/>
  <c r="H90" s="1"/>
  <c r="F35"/>
  <c r="H35" s="1"/>
  <c r="J120"/>
  <c r="K120" s="1"/>
  <c r="J133"/>
  <c r="K133" s="1"/>
  <c r="J146"/>
  <c r="K146" s="1"/>
  <c r="J190"/>
  <c r="K190" s="1"/>
  <c r="J203"/>
  <c r="K203" s="1"/>
  <c r="J215"/>
  <c r="J227"/>
  <c r="J240"/>
  <c r="J273"/>
  <c r="J292"/>
  <c r="K292" s="1"/>
  <c r="J314"/>
  <c r="J325"/>
  <c r="K325" s="1"/>
  <c r="J346"/>
  <c r="K346" s="1"/>
  <c r="M346" s="1"/>
  <c r="J369"/>
  <c r="J374"/>
  <c r="K374" s="1"/>
  <c r="J386"/>
  <c r="K386" s="1"/>
  <c r="K453"/>
  <c r="K406"/>
  <c r="M406" s="1"/>
  <c r="K404"/>
  <c r="K400"/>
  <c r="M400" s="1"/>
  <c r="K394"/>
  <c r="M394" s="1"/>
  <c r="K390"/>
  <c r="M390" s="1"/>
  <c r="K382"/>
  <c r="M382" s="1"/>
  <c r="K364"/>
  <c r="M364" s="1"/>
  <c r="K356"/>
  <c r="K350"/>
  <c r="K344"/>
  <c r="K319"/>
  <c r="K301"/>
  <c r="M301" s="1"/>
  <c r="K293"/>
  <c r="M293" s="1"/>
  <c r="K269"/>
  <c r="M269" s="1"/>
  <c r="K224"/>
  <c r="M224" s="1"/>
  <c r="J34"/>
  <c r="K34" s="1"/>
  <c r="K35"/>
  <c r="J38"/>
  <c r="K38" s="1"/>
  <c r="K41"/>
  <c r="J53"/>
  <c r="K53" s="1"/>
  <c r="K54"/>
  <c r="M54" s="1"/>
  <c r="J62"/>
  <c r="K62" s="1"/>
  <c r="K63"/>
  <c r="J72"/>
  <c r="K73"/>
  <c r="M73" s="1"/>
  <c r="J89"/>
  <c r="K89" s="1"/>
  <c r="K90"/>
  <c r="M90" s="1"/>
  <c r="J116"/>
  <c r="K116" s="1"/>
  <c r="K117"/>
  <c r="M117" s="1"/>
  <c r="J130"/>
  <c r="K131"/>
  <c r="M131" s="1"/>
  <c r="J142"/>
  <c r="K143"/>
  <c r="M143" s="1"/>
  <c r="J153"/>
  <c r="K154"/>
  <c r="M154" s="1"/>
  <c r="K161"/>
  <c r="J164"/>
  <c r="K164" s="1"/>
  <c r="K165"/>
  <c r="M165" s="1"/>
  <c r="J171"/>
  <c r="K171" s="1"/>
  <c r="K172"/>
  <c r="J253"/>
  <c r="K253" s="1"/>
  <c r="K254"/>
  <c r="J257"/>
  <c r="K257" s="1"/>
  <c r="K258"/>
  <c r="J267"/>
  <c r="K267" s="1"/>
  <c r="K268"/>
  <c r="J283"/>
  <c r="K283" s="1"/>
  <c r="K284"/>
  <c r="F415"/>
  <c r="H415" s="1"/>
  <c r="F351"/>
  <c r="H351" s="1"/>
  <c r="F319"/>
  <c r="H319" s="1"/>
  <c r="F293"/>
  <c r="H293" s="1"/>
  <c r="F287"/>
  <c r="H287" s="1"/>
  <c r="F277"/>
  <c r="F273"/>
  <c r="H273" s="1"/>
  <c r="F259"/>
  <c r="H259" s="1"/>
  <c r="F220"/>
  <c r="F194"/>
  <c r="F172"/>
  <c r="H172" s="1"/>
  <c r="F150"/>
  <c r="H150" s="1"/>
  <c r="F142"/>
  <c r="H142" s="1"/>
  <c r="F130"/>
  <c r="H130" s="1"/>
  <c r="F124"/>
  <c r="F109"/>
  <c r="H109" s="1"/>
  <c r="F75"/>
  <c r="H75" s="1"/>
  <c r="F57"/>
  <c r="H57" s="1"/>
  <c r="F43"/>
  <c r="H43" s="1"/>
  <c r="F22"/>
  <c r="J339"/>
  <c r="K339" s="1"/>
  <c r="K413"/>
  <c r="M413" s="1"/>
  <c r="K399"/>
  <c r="K363"/>
  <c r="K359"/>
  <c r="M359" s="1"/>
  <c r="K351"/>
  <c r="K332"/>
  <c r="K329"/>
  <c r="M329" s="1"/>
  <c r="K323"/>
  <c r="M323" s="1"/>
  <c r="K318"/>
  <c r="K302"/>
  <c r="M302" s="1"/>
  <c r="K285"/>
  <c r="M285" s="1"/>
  <c r="K259"/>
  <c r="K188"/>
  <c r="M188" s="1"/>
  <c r="H34"/>
  <c r="H53"/>
  <c r="H68"/>
  <c r="H116"/>
  <c r="H171"/>
  <c r="H272"/>
  <c r="M223"/>
  <c r="M300"/>
  <c r="H129"/>
  <c r="H149"/>
  <c r="H226"/>
  <c r="H313"/>
  <c r="H343"/>
  <c r="H349"/>
  <c r="H393"/>
  <c r="M28"/>
  <c r="M56"/>
  <c r="M62"/>
  <c r="M89"/>
  <c r="M96"/>
  <c r="M112"/>
  <c r="M120"/>
  <c r="M136"/>
  <c r="M146"/>
  <c r="M184"/>
  <c r="M190"/>
  <c r="M206"/>
  <c r="M248"/>
  <c r="M268"/>
  <c r="M274"/>
  <c r="M295"/>
  <c r="L339"/>
  <c r="M339" s="1"/>
  <c r="M343"/>
  <c r="M356"/>
  <c r="M386"/>
  <c r="M393"/>
  <c r="M409"/>
  <c r="M432"/>
  <c r="M441"/>
  <c r="M449"/>
  <c r="M60"/>
  <c r="M332"/>
  <c r="H22"/>
  <c r="H26"/>
  <c r="H30"/>
  <c r="G38"/>
  <c r="G37" s="1"/>
  <c r="H56"/>
  <c r="H89"/>
  <c r="G93"/>
  <c r="G194"/>
  <c r="H223"/>
  <c r="G284"/>
  <c r="G292"/>
  <c r="G301"/>
  <c r="H346"/>
  <c r="G374"/>
  <c r="G412"/>
  <c r="M34"/>
  <c r="M41"/>
  <c r="M49"/>
  <c r="M53"/>
  <c r="M68"/>
  <c r="L72"/>
  <c r="M83"/>
  <c r="L93"/>
  <c r="M116"/>
  <c r="M133"/>
  <c r="M164"/>
  <c r="L177"/>
  <c r="M187"/>
  <c r="L194"/>
  <c r="M204"/>
  <c r="L209"/>
  <c r="M209" s="1"/>
  <c r="M216"/>
  <c r="M228"/>
  <c r="M236"/>
  <c r="M244"/>
  <c r="L284"/>
  <c r="L283" s="1"/>
  <c r="M283" s="1"/>
  <c r="L292"/>
  <c r="M315"/>
  <c r="M358"/>
  <c r="M375"/>
  <c r="M381"/>
  <c r="M389"/>
  <c r="M396"/>
  <c r="M415"/>
  <c r="M453"/>
  <c r="H59"/>
  <c r="H332"/>
  <c r="G321"/>
  <c r="G331"/>
  <c r="H331" s="1"/>
  <c r="L59"/>
  <c r="M59" s="1"/>
  <c r="L374"/>
  <c r="H375"/>
  <c r="L71"/>
  <c r="L253"/>
  <c r="M254"/>
  <c r="L276"/>
  <c r="L291"/>
  <c r="M292"/>
  <c r="M363"/>
  <c r="L362"/>
  <c r="M405"/>
  <c r="L404"/>
  <c r="L129"/>
  <c r="L317"/>
  <c r="M317" s="1"/>
  <c r="M318"/>
  <c r="M399"/>
  <c r="L398"/>
  <c r="M398" s="1"/>
  <c r="L92"/>
  <c r="L107"/>
  <c r="L123"/>
  <c r="L141"/>
  <c r="L152"/>
  <c r="M177"/>
  <c r="L176"/>
  <c r="M284"/>
  <c r="M325"/>
  <c r="L18"/>
  <c r="M19"/>
  <c r="M38"/>
  <c r="L160"/>
  <c r="M161"/>
  <c r="M172"/>
  <c r="L171"/>
  <c r="M171" s="1"/>
  <c r="L219"/>
  <c r="M220"/>
  <c r="L239"/>
  <c r="L257"/>
  <c r="M257" s="1"/>
  <c r="M258"/>
  <c r="M350"/>
  <c r="L349"/>
  <c r="M349" s="1"/>
  <c r="M351"/>
  <c r="M326"/>
  <c r="M210"/>
  <c r="M178"/>
  <c r="M162"/>
  <c r="M134"/>
  <c r="M35"/>
  <c r="L145"/>
  <c r="L203"/>
  <c r="M203" s="1"/>
  <c r="L267"/>
  <c r="M267" s="1"/>
  <c r="L273"/>
  <c r="L314"/>
  <c r="L331"/>
  <c r="M331" s="1"/>
  <c r="L355"/>
  <c r="L368"/>
  <c r="L423"/>
  <c r="M423" s="1"/>
  <c r="M344"/>
  <c r="M340"/>
  <c r="M319"/>
  <c r="M287"/>
  <c r="M259"/>
  <c r="M255"/>
  <c r="M195"/>
  <c r="M191"/>
  <c r="M75"/>
  <c r="M63"/>
  <c r="M20"/>
  <c r="L412"/>
  <c r="M412" s="1"/>
  <c r="L452"/>
  <c r="M98"/>
  <c r="L167"/>
  <c r="L215"/>
  <c r="L227"/>
  <c r="H69"/>
  <c r="G123"/>
  <c r="H123" s="1"/>
  <c r="H124"/>
  <c r="G219"/>
  <c r="H219" s="1"/>
  <c r="H220"/>
  <c r="G238"/>
  <c r="G257"/>
  <c r="H268"/>
  <c r="G267"/>
  <c r="H267" s="1"/>
  <c r="G368"/>
  <c r="G404"/>
  <c r="G451"/>
  <c r="H452"/>
  <c r="G92"/>
  <c r="H92" s="1"/>
  <c r="H141"/>
  <c r="G193"/>
  <c r="H193" s="1"/>
  <c r="H194"/>
  <c r="G276"/>
  <c r="H276" s="1"/>
  <c r="H277"/>
  <c r="G291"/>
  <c r="H292"/>
  <c r="G300"/>
  <c r="H399"/>
  <c r="G398"/>
  <c r="H398" s="1"/>
  <c r="H412"/>
  <c r="G408"/>
  <c r="H408" s="1"/>
  <c r="G71"/>
  <c r="H168"/>
  <c r="G167"/>
  <c r="H167" s="1"/>
  <c r="G317"/>
  <c r="H317" s="1"/>
  <c r="H318"/>
  <c r="G353"/>
  <c r="G361"/>
  <c r="H38"/>
  <c r="G145"/>
  <c r="H146"/>
  <c r="G156"/>
  <c r="H156" s="1"/>
  <c r="H157"/>
  <c r="G175"/>
  <c r="H176"/>
  <c r="H284"/>
  <c r="G283"/>
  <c r="H283" s="1"/>
  <c r="G339"/>
  <c r="G373"/>
  <c r="H374"/>
  <c r="K424"/>
  <c r="M424" s="1"/>
  <c r="F117"/>
  <c r="H117" s="1"/>
  <c r="F93"/>
  <c r="H93" s="1"/>
  <c r="F69"/>
  <c r="E62"/>
  <c r="J65"/>
  <c r="E65"/>
  <c r="F65" s="1"/>
  <c r="H65" s="1"/>
  <c r="J176"/>
  <c r="J373"/>
  <c r="J219"/>
  <c r="K219" s="1"/>
  <c r="J18"/>
  <c r="K18" s="1"/>
  <c r="J291"/>
  <c r="K291" s="1"/>
  <c r="J321"/>
  <c r="K321" s="1"/>
  <c r="J354"/>
  <c r="J408"/>
  <c r="K408" s="1"/>
  <c r="E107"/>
  <c r="F107" s="1"/>
  <c r="H107" s="1"/>
  <c r="E18"/>
  <c r="F18" s="1"/>
  <c r="H18" s="1"/>
  <c r="E160"/>
  <c r="E239"/>
  <c r="E291"/>
  <c r="F291" s="1"/>
  <c r="E321"/>
  <c r="F321" s="1"/>
  <c r="E373"/>
  <c r="E408"/>
  <c r="F408" s="1"/>
  <c r="J372" l="1"/>
  <c r="K372" s="1"/>
  <c r="K373"/>
  <c r="E238"/>
  <c r="F238" s="1"/>
  <c r="F239"/>
  <c r="H239" s="1"/>
  <c r="F160"/>
  <c r="H160" s="1"/>
  <c r="J353"/>
  <c r="K353" s="1"/>
  <c r="K354"/>
  <c r="K176"/>
  <c r="J152"/>
  <c r="K152" s="1"/>
  <c r="K153"/>
  <c r="M153" s="1"/>
  <c r="J141"/>
  <c r="K142"/>
  <c r="M142" s="1"/>
  <c r="J129"/>
  <c r="K129" s="1"/>
  <c r="K130"/>
  <c r="M130" s="1"/>
  <c r="J71"/>
  <c r="K71" s="1"/>
  <c r="K72"/>
  <c r="M72" s="1"/>
  <c r="J313"/>
  <c r="K313" s="1"/>
  <c r="K314"/>
  <c r="J272"/>
  <c r="K272" s="1"/>
  <c r="K273"/>
  <c r="J226"/>
  <c r="K226" s="1"/>
  <c r="K227"/>
  <c r="F363"/>
  <c r="H363" s="1"/>
  <c r="E362"/>
  <c r="E339"/>
  <c r="F339" s="1"/>
  <c r="F340"/>
  <c r="H340" s="1"/>
  <c r="E300"/>
  <c r="F300" s="1"/>
  <c r="F301"/>
  <c r="H301" s="1"/>
  <c r="E257"/>
  <c r="F257" s="1"/>
  <c r="F258"/>
  <c r="H258" s="1"/>
  <c r="E214"/>
  <c r="F215"/>
  <c r="H215" s="1"/>
  <c r="J276"/>
  <c r="K276" s="1"/>
  <c r="K277"/>
  <c r="M277" s="1"/>
  <c r="J193"/>
  <c r="K193" s="1"/>
  <c r="K194"/>
  <c r="M194" s="1"/>
  <c r="J167"/>
  <c r="K167" s="1"/>
  <c r="K168"/>
  <c r="M168" s="1"/>
  <c r="J156"/>
  <c r="K156" s="1"/>
  <c r="M156" s="1"/>
  <c r="K157"/>
  <c r="M157" s="1"/>
  <c r="J145"/>
  <c r="K145" s="1"/>
  <c r="K149"/>
  <c r="M149" s="1"/>
  <c r="J123"/>
  <c r="K123" s="1"/>
  <c r="K124"/>
  <c r="M124" s="1"/>
  <c r="J107"/>
  <c r="K107" s="1"/>
  <c r="K108"/>
  <c r="M108" s="1"/>
  <c r="J92"/>
  <c r="K92" s="1"/>
  <c r="K93"/>
  <c r="M93" s="1"/>
  <c r="H339"/>
  <c r="H300"/>
  <c r="H291"/>
  <c r="H257"/>
  <c r="H238"/>
  <c r="M167"/>
  <c r="M219"/>
  <c r="M107"/>
  <c r="M129"/>
  <c r="L37"/>
  <c r="J160"/>
  <c r="K160" s="1"/>
  <c r="M160" s="1"/>
  <c r="E145"/>
  <c r="F145" s="1"/>
  <c r="H145" s="1"/>
  <c r="E372"/>
  <c r="F372" s="1"/>
  <c r="F373"/>
  <c r="J368"/>
  <c r="K369"/>
  <c r="M369" s="1"/>
  <c r="J239"/>
  <c r="K240"/>
  <c r="M240" s="1"/>
  <c r="J214"/>
  <c r="K214" s="1"/>
  <c r="K215"/>
  <c r="E423"/>
  <c r="F423" s="1"/>
  <c r="H423" s="1"/>
  <c r="F424"/>
  <c r="H424" s="1"/>
  <c r="F405"/>
  <c r="H405" s="1"/>
  <c r="E404"/>
  <c r="E368"/>
  <c r="F368" s="1"/>
  <c r="H368" s="1"/>
  <c r="F369"/>
  <c r="H369" s="1"/>
  <c r="E353"/>
  <c r="F353" s="1"/>
  <c r="H353" s="1"/>
  <c r="F354"/>
  <c r="H354" s="1"/>
  <c r="E253"/>
  <c r="F254"/>
  <c r="H254" s="1"/>
  <c r="F153"/>
  <c r="H153" s="1"/>
  <c r="E152"/>
  <c r="F152" s="1"/>
  <c r="H152" s="1"/>
  <c r="E71"/>
  <c r="F71" s="1"/>
  <c r="H71" s="1"/>
  <c r="F72"/>
  <c r="H72" s="1"/>
  <c r="M145"/>
  <c r="M152"/>
  <c r="M123"/>
  <c r="M92"/>
  <c r="M291"/>
  <c r="M276"/>
  <c r="M71"/>
  <c r="H321"/>
  <c r="L373"/>
  <c r="M373" s="1"/>
  <c r="M374"/>
  <c r="M273"/>
  <c r="L272"/>
  <c r="M272" s="1"/>
  <c r="L140"/>
  <c r="M253"/>
  <c r="L321"/>
  <c r="M321" s="1"/>
  <c r="L214"/>
  <c r="M214" s="1"/>
  <c r="M215"/>
  <c r="L238"/>
  <c r="M176"/>
  <c r="M404"/>
  <c r="L403"/>
  <c r="M403" s="1"/>
  <c r="M314"/>
  <c r="L313"/>
  <c r="M313" s="1"/>
  <c r="L226"/>
  <c r="M226" s="1"/>
  <c r="M227"/>
  <c r="L451"/>
  <c r="M452"/>
  <c r="L17"/>
  <c r="M18"/>
  <c r="L193"/>
  <c r="M193" s="1"/>
  <c r="M355"/>
  <c r="L354"/>
  <c r="L361"/>
  <c r="M362"/>
  <c r="L408"/>
  <c r="M408" s="1"/>
  <c r="G140"/>
  <c r="G17"/>
  <c r="G403"/>
  <c r="H373"/>
  <c r="G372"/>
  <c r="H372" s="1"/>
  <c r="H451"/>
  <c r="G252"/>
  <c r="J252"/>
  <c r="K252" s="1"/>
  <c r="K65"/>
  <c r="M65" s="1"/>
  <c r="J37"/>
  <c r="K37" s="1"/>
  <c r="M37" s="1"/>
  <c r="E37"/>
  <c r="F37" s="1"/>
  <c r="H37" s="1"/>
  <c r="F62"/>
  <c r="H62" s="1"/>
  <c r="E17"/>
  <c r="F17" s="1"/>
  <c r="E403" l="1"/>
  <c r="F403" s="1"/>
  <c r="F404"/>
  <c r="H404" s="1"/>
  <c r="F214"/>
  <c r="H214" s="1"/>
  <c r="E175"/>
  <c r="F175" s="1"/>
  <c r="H175" s="1"/>
  <c r="K141"/>
  <c r="M141" s="1"/>
  <c r="J140"/>
  <c r="K140" s="1"/>
  <c r="H403"/>
  <c r="H17"/>
  <c r="M140"/>
  <c r="J175"/>
  <c r="K175" s="1"/>
  <c r="E140"/>
  <c r="F140" s="1"/>
  <c r="H140" s="1"/>
  <c r="F253"/>
  <c r="H253" s="1"/>
  <c r="E252"/>
  <c r="F252" s="1"/>
  <c r="H252" s="1"/>
  <c r="J238"/>
  <c r="K238" s="1"/>
  <c r="M238" s="1"/>
  <c r="K239"/>
  <c r="M239" s="1"/>
  <c r="K368"/>
  <c r="M368" s="1"/>
  <c r="J361"/>
  <c r="K361" s="1"/>
  <c r="M361" s="1"/>
  <c r="F362"/>
  <c r="H362" s="1"/>
  <c r="E361"/>
  <c r="F361" s="1"/>
  <c r="H361" s="1"/>
  <c r="L372"/>
  <c r="M372" s="1"/>
  <c r="L252"/>
  <c r="M252" s="1"/>
  <c r="L353"/>
  <c r="M353" s="1"/>
  <c r="M354"/>
  <c r="M451"/>
  <c r="L455"/>
  <c r="L175"/>
  <c r="M175" s="1"/>
  <c r="G455"/>
  <c r="J17"/>
  <c r="E455"/>
  <c r="F455" s="1"/>
  <c r="H455" l="1"/>
  <c r="K17"/>
  <c r="M17" s="1"/>
  <c r="J455"/>
  <c r="K455" s="1"/>
  <c r="M455" s="1"/>
</calcChain>
</file>

<file path=xl/sharedStrings.xml><?xml version="1.0" encoding="utf-8"?>
<sst xmlns="http://schemas.openxmlformats.org/spreadsheetml/2006/main" count="900" uniqueCount="555">
  <si>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</si>
  <si>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</si>
  <si>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</si>
  <si>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</si>
  <si>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</si>
  <si>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</si>
  <si>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</si>
  <si>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</si>
  <si>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</si>
  <si>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</si>
  <si>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</si>
  <si>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</si>
  <si>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</si>
  <si>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</si>
  <si>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</si>
  <si>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</si>
  <si>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</si>
  <si>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</si>
  <si>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</si>
  <si>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</si>
  <si>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</si>
  <si>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</si>
  <si>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</si>
  <si>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</si>
  <si>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</si>
  <si>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</si>
  <si>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</si>
  <si>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</si>
  <si>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</si>
  <si>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</si>
  <si>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</si>
  <si>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</si>
  <si>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</si>
  <si>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</si>
  <si>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</si>
  <si>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</si>
  <si>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</si>
  <si>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</si>
  <si>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</si>
  <si>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</si>
  <si>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</si>
  <si>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</si>
  <si>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</si>
  <si>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</si>
  <si>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</si>
  <si>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</si>
  <si>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</si>
  <si>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</si>
  <si>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</si>
  <si>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</si>
  <si>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</si>
  <si>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</si>
  <si>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</si>
  <si>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</si>
  <si>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</si>
  <si>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</si>
  <si>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</si>
  <si>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</si>
  <si>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</si>
  <si>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</si>
  <si>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</si>
  <si>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</si>
  <si>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</si>
  <si>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</si>
  <si>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</si>
  <si>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</si>
  <si>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</si>
  <si>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</si>
  <si>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</si>
  <si>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</si>
  <si>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</si>
  <si>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</si>
  <si>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</si>
  <si>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</si>
  <si>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</si>
  <si>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</si>
  <si>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</si>
  <si>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</si>
  <si>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</si>
  <si>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</si>
  <si>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</si>
  <si>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</si>
  <si>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</si>
  <si>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</si>
  <si>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</si>
  <si>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</si>
  <si>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</si>
  <si>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</si>
  <si>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</si>
  <si>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</si>
  <si>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</si>
  <si>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</si>
  <si>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</si>
  <si>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</si>
  <si>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</si>
  <si>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</si>
  <si>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</si>
  <si>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</si>
  <si>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</si>
  <si>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</si>
  <si>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</si>
  <si>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</si>
  <si>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</si>
  <si>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</si>
  <si>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</si>
  <si>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</si>
  <si>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</si>
  <si>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</si>
  <si>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</si>
  <si>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</si>
  <si>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</si>
  <si>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</si>
  <si>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</si>
  <si>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</si>
  <si>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</si>
  <si>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</si>
  <si>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</si>
  <si>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</si>
  <si>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</si>
  <si>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</si>
  <si>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</si>
  <si>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</si>
  <si>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</si>
  <si>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</si>
  <si>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</si>
  <si>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</si>
  <si>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</si>
  <si>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</si>
  <si>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</si>
  <si>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</si>
  <si>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</si>
  <si>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</si>
  <si>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</si>
  <si>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</si>
  <si>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</si>
  <si>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</si>
  <si>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</si>
  <si>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</si>
  <si>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</si>
  <si>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</si>
  <si>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</si>
  <si>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</si>
  <si>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</si>
  <si>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</si>
  <si>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</si>
  <si>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</si>
  <si>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</si>
  <si>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</si>
  <si>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</si>
  <si>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</si>
  <si>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</si>
  <si>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</si>
  <si>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</si>
  <si>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</si>
  <si>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</si>
  <si>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</si>
  <si>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</si>
  <si>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</si>
  <si>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</si>
  <si>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</si>
  <si>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</si>
  <si>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</si>
  <si>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</si>
  <si>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</si>
  <si>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</si>
  <si>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</si>
  <si>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</si>
  <si>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</si>
  <si>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</si>
  <si>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</si>
  <si>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</si>
  <si>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</si>
  <si>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</si>
  <si>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</si>
  <si>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</si>
  <si>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</si>
  <si>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</si>
  <si>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</si>
  <si>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</si>
  <si>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</si>
  <si>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</si>
  <si>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</si>
  <si>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</si>
  <si>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</si>
  <si>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</si>
  <si>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</si>
  <si>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</si>
  <si>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</si>
  <si>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</si>
  <si>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</si>
  <si>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</si>
  <si>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</si>
  <si>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</si>
  <si>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</si>
  <si>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</si>
  <si>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</si>
  <si>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</si>
  <si>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</si>
  <si>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</si>
  <si>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</si>
  <si>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</si>
  <si>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</si>
  <si>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</si>
  <si>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</si>
  <si>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</si>
  <si>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</si>
  <si>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</si>
  <si>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</si>
  <si>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</si>
  <si>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</si>
  <si>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</si>
  <si>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</si>
  <si>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</si>
  <si>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</si>
  <si>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</si>
  <si>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</si>
  <si>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</si>
  <si>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</si>
  <si>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</si>
  <si>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</si>
  <si>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</si>
  <si>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</si>
  <si>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</si>
  <si>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</si>
  <si>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</si>
  <si>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</si>
  <si>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</si>
  <si>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</si>
  <si>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</si>
  <si>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</si>
  <si>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</si>
  <si>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</si>
  <si>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</si>
  <si>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</si>
  <si>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</si>
  <si>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</si>
  <si>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</si>
  <si>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</si>
  <si>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</si>
  <si>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</si>
  <si>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</si>
  <si>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</si>
  <si>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</si>
  <si>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</si>
  <si>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</si>
  <si>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</si>
  <si>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</si>
  <si>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</si>
  <si>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</si>
  <si>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</si>
  <si>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</si>
  <si>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</si>
  <si>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</si>
  <si>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</si>
  <si>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</si>
  <si>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</si>
  <si>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</si>
  <si>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</si>
  <si>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</si>
  <si>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</si>
  <si>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</si>
  <si>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</si>
  <si>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</si>
  <si>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</si>
  <si>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</si>
  <si>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</si>
  <si>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</si>
  <si>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</si>
  <si>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</si>
  <si>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</si>
  <si>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</si>
  <si>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</si>
  <si>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</si>
  <si>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</si>
  <si>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</si>
  <si>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</si>
  <si>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</si>
  <si>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</si>
  <si>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</si>
  <si>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</si>
  <si>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</si>
  <si>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</si>
  <si>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</si>
  <si>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</si>
  <si>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</si>
  <si>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</si>
  <si>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</si>
  <si>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</si>
  <si>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</si>
  <si>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</si>
  <si>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</si>
  <si>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</si>
  <si>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</si>
  <si>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</si>
  <si>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</si>
  <si>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</si>
  <si>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</si>
  <si>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</si>
  <si>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</si>
  <si>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</si>
  <si>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</si>
  <si>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</si>
  <si>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</si>
  <si>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</si>
  <si>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</si>
  <si>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</si>
  <si>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</si>
  <si>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</si>
  <si>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</si>
  <si>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</si>
  <si>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</si>
  <si>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</si>
  <si>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</si>
  <si>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</si>
  <si>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</si>
  <si>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</si>
  <si>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</si>
  <si>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</si>
  <si>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</si>
  <si>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</si>
  <si>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</si>
  <si>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</si>
  <si>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</si>
  <si>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</si>
  <si>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</si>
  <si>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</si>
  <si>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</si>
  <si>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</si>
  <si>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</si>
  <si>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</si>
  <si>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</si>
  <si>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</si>
  <si>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</si>
  <si>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</si>
  <si>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</si>
  <si>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</si>
  <si>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</si>
  <si>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</si>
  <si>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</si>
  <si>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</si>
  <si>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</si>
  <si>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</si>
  <si>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</si>
  <si>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</si>
  <si>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</si>
  <si>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</si>
  <si>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</si>
  <si>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</si>
  <si>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</si>
  <si>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</si>
  <si>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</si>
  <si>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</si>
  <si>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</si>
  <si>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</si>
  <si>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</si>
  <si>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</si>
  <si>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</si>
  <si>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</si>
  <si>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</si>
  <si>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</si>
  <si>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</si>
  <si>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</si>
  <si>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</si>
  <si>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</si>
  <si>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</si>
  <si>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</si>
  <si>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</si>
  <si>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</si>
  <si>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</si>
  <si>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</si>
  <si>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</si>
  <si>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</si>
  <si>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</si>
  <si>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Приложение № 6 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</si>
  <si>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</si>
  <si>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</si>
  <si>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</si>
  <si>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</si>
  <si>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</si>
  <si>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</si>
  <si>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</si>
  <si>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</si>
  <si>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</si>
  <si>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</si>
  <si>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</si>
  <si>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</si>
  <si>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</si>
  <si>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</si>
  <si>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</si>
  <si>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</si>
  <si>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</si>
  <si>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</si>
  <si>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</si>
  <si>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</si>
  <si>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</si>
  <si>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</si>
  <si>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</si>
  <si>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</si>
  <si>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</si>
  <si>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</si>
  <si>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</si>
  <si>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</si>
  <si>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</si>
  <si>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</si>
  <si>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</si>
  <si>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</si>
  <si>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</si>
  <si>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</si>
  <si>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</si>
  <si>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</si>
  <si>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</si>
  <si>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</si>
  <si>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</si>
  <si>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</si>
  <si>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</si>
  <si>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</si>
  <si>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</si>
  <si>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</si>
  <si>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</si>
  <si>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</si>
  <si>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</si>
  <si>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</si>
  <si>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</si>
  <si>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</si>
  <si>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</si>
  <si>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</si>
  <si>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</si>
  <si>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</si>
  <si>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</si>
  <si>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</si>
  <si>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</si>
  <si>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</si>
  <si>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</si>
  <si>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</si>
  <si>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</si>
  <si>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</si>
  <si>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</si>
  <si>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</si>
  <si>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</si>
  <si>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</si>
  <si>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</si>
  <si>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</si>
  <si>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</si>
  <si>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</si>
  <si>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</si>
  <si>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</si>
  <si>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</si>
  <si>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</si>
  <si>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</si>
  <si>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</si>
  <si>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</si>
  <si>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</si>
  <si>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</si>
  <si>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</si>
  <si>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</si>
  <si>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</si>
  <si>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</si>
  <si>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</si>
  <si>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</si>
  <si>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</si>
  <si>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</si>
  <si>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</si>
  <si>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</si>
  <si>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</si>
  <si>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</si>
  <si>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</si>
  <si>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</si>
  <si>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</si>
  <si>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</si>
  <si>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</si>
  <si>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</si>
  <si>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</si>
  <si>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</si>
  <si>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</si>
  <si>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</si>
  <si>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</si>
  <si>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</si>
  <si>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</si>
  <si>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</si>
  <si>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</si>
  <si>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</si>
  <si>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</si>
  <si>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</si>
  <si>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</si>
  <si>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</si>
  <si>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</si>
  <si>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</si>
  <si>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</si>
  <si>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</si>
  <si>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</si>
  <si>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</si>
  <si>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</si>
  <si>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</si>
  <si>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</si>
  <si>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</si>
  <si>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</si>
  <si>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</si>
  <si>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</si>
  <si>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</si>
  <si>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</si>
  <si>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</si>
  <si>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</si>
  <si>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</si>
  <si>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</si>
  <si>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</si>
  <si>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</si>
  <si>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</si>
  <si>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</si>
  <si>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</si>
  <si>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</si>
  <si>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</si>
  <si>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</si>
  <si>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</si>
  <si>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</si>
  <si>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</si>
  <si>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</si>
  <si>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</si>
  <si>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</si>
  <si>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</si>
  <si>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</si>
  <si>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</si>
  <si>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</si>
  <si>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</si>
  <si>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</si>
  <si>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</si>
  <si>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</si>
  <si>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</si>
  <si>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</si>
  <si>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</si>
  <si>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</si>
  <si>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</si>
  <si>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</si>
  <si>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</si>
  <si>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</si>
  <si>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</si>
  <si>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</si>
  <si>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2021-2022 годы
 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</si>
  <si>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</si>
  <si>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</si>
  <si>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</si>
  <si>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</si>
  <si>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</si>
  <si>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</si>
  <si>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</si>
  <si>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</si>
  <si>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</si>
  <si>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</si>
  <si>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</si>
  <si>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</si>
  <si>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Изменения 28.02.2020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</si>
  <si>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</si>
  <si>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</si>
  <si>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</si>
  <si>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</si>
  <si>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от 28.02.2020 № 18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</si>
</sst>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9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7" fillId="33" borderId="13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455"/>
  <sheetViews>
    <sheetView tabSelected="1" topLeftCell="A2" zoomScale="90" zoomScaleNormal="90" workbookViewId="0">
      <selection activeCell="A6" sqref="A6:M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5" width="16.5703125" style="6" hidden="1" customWidth="1"/>
    <col min="6" max="6" width="14" style="6" hidden="1" customWidth="1"/>
    <col min="7" max="7" width="13.42578125" style="6" hidden="1" customWidth="1"/>
    <col min="8" max="8" width="14" style="6" customWidth="1"/>
    <col min="9" max="9" width="15.28515625" style="6" hidden="1" customWidth="1"/>
    <col min="10" max="10" width="15.140625" style="6" hidden="1" customWidth="1"/>
    <col min="11" max="11" width="13.28515625" style="6" hidden="1" customWidth="1"/>
    <col min="12" max="12" width="13" style="6" hidden="1" customWidth="1"/>
    <col min="13" max="13" width="14.28515625" style="6" customWidth="1"/>
    <col min="14" max="16384" width="9.140625" style="6"/>
  </cols>
  <sheetData>
    <row r="1" spans="1:13" ht="20.25" hidden="1" customHeight="1">
      <c r="A1" s="32"/>
      <c r="B1" s="32"/>
      <c r="C1" s="32"/>
    </row>
    <row r="2" spans="1:13" ht="20.25" customHeight="1">
      <c r="A2" s="32" t="s">
        <v>373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25" customHeight="1">
      <c r="A3" s="32" t="s">
        <v>369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0.25" customHeight="1">
      <c r="A4" s="32" t="s">
        <v>370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0.25" customHeight="1">
      <c r="A5" s="32" t="s">
        <v>554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0.25" customHeight="1">
      <c r="A6" s="32" t="s">
        <v>373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1" customHeight="1">
      <c r="A7" s="32" t="s">
        <v>369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21" customHeight="1">
      <c r="A8" s="32" t="s">
        <v>370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8.75" customHeight="1">
      <c r="A9" s="32" t="s">
        <v>535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8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5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44" customHeight="1">
      <c r="A13" s="33" t="s">
        <v>536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20.25" customHeight="1">
      <c r="A14" s="34" t="s">
        <v>342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21.75" customHeight="1">
      <c r="A15" s="35" t="s">
        <v>2</v>
      </c>
      <c r="B15" s="35" t="s">
        <v>0</v>
      </c>
      <c r="C15" s="35" t="s">
        <v>1</v>
      </c>
      <c r="D15" s="37" t="s">
        <v>414</v>
      </c>
      <c r="E15" s="35" t="s">
        <v>537</v>
      </c>
      <c r="F15" s="37" t="s">
        <v>414</v>
      </c>
      <c r="G15" s="35" t="s">
        <v>549</v>
      </c>
      <c r="H15" s="37" t="s">
        <v>414</v>
      </c>
      <c r="I15" s="37" t="s">
        <v>479</v>
      </c>
      <c r="J15" s="35" t="s">
        <v>537</v>
      </c>
      <c r="K15" s="37" t="s">
        <v>479</v>
      </c>
      <c r="L15" s="35" t="s">
        <v>549</v>
      </c>
      <c r="M15" s="37" t="s">
        <v>479</v>
      </c>
    </row>
    <row r="16" spans="1:13" ht="88.5" customHeight="1">
      <c r="A16" s="36"/>
      <c r="B16" s="36"/>
      <c r="C16" s="36"/>
      <c r="D16" s="38"/>
      <c r="E16" s="36"/>
      <c r="F16" s="38"/>
      <c r="G16" s="36"/>
      <c r="H16" s="38"/>
      <c r="I16" s="38"/>
      <c r="J16" s="36"/>
      <c r="K16" s="38"/>
      <c r="L16" s="36"/>
      <c r="M16" s="38"/>
    </row>
    <row r="17" spans="1:13" ht="69" customHeight="1">
      <c r="A17" s="7" t="s">
        <v>3</v>
      </c>
      <c r="B17" s="8" t="s">
        <v>234</v>
      </c>
      <c r="C17" s="5"/>
      <c r="D17" s="9">
        <v>309247.47344000003</v>
      </c>
      <c r="E17" s="3">
        <f>E18+E37+E71+E92+E107+E123+E129</f>
        <v>8776.5293899999979</v>
      </c>
      <c r="F17" s="9">
        <f>D17+E17</f>
        <v>318024.00283000001</v>
      </c>
      <c r="G17" s="3">
        <f>G18+G37+G71+G92+G107+G123+G129</f>
        <v>0</v>
      </c>
      <c r="H17" s="9">
        <f>F17+G17</f>
        <v>318024.00283000001</v>
      </c>
      <c r="I17" s="9">
        <v>307197.63117999997</v>
      </c>
      <c r="J17" s="3">
        <f>J18+J37+J71+J92+J107+J123+J129</f>
        <v>4537.9570000000003</v>
      </c>
      <c r="K17" s="9">
        <f>I17+J17</f>
        <v>311735.58817999996</v>
      </c>
      <c r="L17" s="3">
        <f>L18+L37+L71+L92+L107+L123+L129</f>
        <v>0</v>
      </c>
      <c r="M17" s="9">
        <f>K17+L17</f>
        <v>311735.58817999996</v>
      </c>
    </row>
    <row r="18" spans="1:13" ht="43.5" customHeight="1">
      <c r="A18" s="10" t="s">
        <v>231</v>
      </c>
      <c r="B18" s="8" t="s">
        <v>235</v>
      </c>
      <c r="C18" s="5"/>
      <c r="D18" s="9">
        <v>149808.61300000001</v>
      </c>
      <c r="E18" s="3">
        <f>E19+E34</f>
        <v>0</v>
      </c>
      <c r="F18" s="9">
        <f t="shared" ref="F18:F87" si="0">D18+E18</f>
        <v>149808.61300000001</v>
      </c>
      <c r="G18" s="3">
        <f>G19+G34</f>
        <v>0</v>
      </c>
      <c r="H18" s="9">
        <f t="shared" ref="H18:H84" si="1">F18+G18</f>
        <v>149808.61300000001</v>
      </c>
      <c r="I18" s="9">
        <v>149808.61300000001</v>
      </c>
      <c r="J18" s="3">
        <f>J19+J34</f>
        <v>0</v>
      </c>
      <c r="K18" s="9">
        <f t="shared" ref="K18:K87" si="2">I18+J18</f>
        <v>149808.61300000001</v>
      </c>
      <c r="L18" s="3">
        <f>L19+L34</f>
        <v>0</v>
      </c>
      <c r="M18" s="9">
        <f t="shared" ref="M18:M84" si="3">K18+L18</f>
        <v>149808.61300000001</v>
      </c>
    </row>
    <row r="19" spans="1:13" ht="45" customHeight="1">
      <c r="A19" s="11" t="s">
        <v>233</v>
      </c>
      <c r="B19" s="4" t="s">
        <v>236</v>
      </c>
      <c r="C19" s="5"/>
      <c r="D19" s="9">
        <v>149808.61300000001</v>
      </c>
      <c r="E19" s="3">
        <f>E20+E22+E24+E26+E28+E30+E32</f>
        <v>0</v>
      </c>
      <c r="F19" s="9">
        <f t="shared" si="0"/>
        <v>149808.61300000001</v>
      </c>
      <c r="G19" s="3">
        <f>G20+G22+G24+G26+G28+G30+G32</f>
        <v>0</v>
      </c>
      <c r="H19" s="9">
        <f t="shared" si="1"/>
        <v>149808.61300000001</v>
      </c>
      <c r="I19" s="9">
        <v>149808.61300000001</v>
      </c>
      <c r="J19" s="3">
        <f>J20+J22+J24+J26+J28+J30+J32</f>
        <v>0</v>
      </c>
      <c r="K19" s="9">
        <f t="shared" si="2"/>
        <v>149808.61300000001</v>
      </c>
      <c r="L19" s="3">
        <f>L20+L22+L24+L26+L28+L30+L32</f>
        <v>0</v>
      </c>
      <c r="M19" s="9">
        <f t="shared" si="3"/>
        <v>149808.61300000001</v>
      </c>
    </row>
    <row r="20" spans="1:13" ht="33.75" customHeight="1">
      <c r="A20" s="11" t="s">
        <v>232</v>
      </c>
      <c r="B20" s="4" t="s">
        <v>237</v>
      </c>
      <c r="C20" s="5"/>
      <c r="D20" s="9">
        <v>43793.933000000005</v>
      </c>
      <c r="E20" s="3">
        <f>E21</f>
        <v>0</v>
      </c>
      <c r="F20" s="9">
        <f t="shared" si="0"/>
        <v>43793.933000000005</v>
      </c>
      <c r="G20" s="3">
        <f>G21</f>
        <v>0</v>
      </c>
      <c r="H20" s="9">
        <f t="shared" si="1"/>
        <v>43793.933000000005</v>
      </c>
      <c r="I20" s="9">
        <v>43793.933000000005</v>
      </c>
      <c r="J20" s="3">
        <f>J21</f>
        <v>0</v>
      </c>
      <c r="K20" s="9">
        <f t="shared" si="2"/>
        <v>43793.933000000005</v>
      </c>
      <c r="L20" s="3">
        <f>L21</f>
        <v>0</v>
      </c>
      <c r="M20" s="9">
        <f t="shared" si="3"/>
        <v>43793.933000000005</v>
      </c>
    </row>
    <row r="21" spans="1:13" ht="46.5" customHeight="1">
      <c r="A21" s="1" t="s">
        <v>64</v>
      </c>
      <c r="B21" s="4" t="s">
        <v>237</v>
      </c>
      <c r="C21" s="5">
        <v>600</v>
      </c>
      <c r="D21" s="9">
        <v>43793.933000000005</v>
      </c>
      <c r="E21" s="3"/>
      <c r="F21" s="9">
        <f t="shared" si="0"/>
        <v>43793.933000000005</v>
      </c>
      <c r="G21" s="3"/>
      <c r="H21" s="9">
        <f t="shared" si="1"/>
        <v>43793.933000000005</v>
      </c>
      <c r="I21" s="9">
        <v>43793.933000000005</v>
      </c>
      <c r="J21" s="3"/>
      <c r="K21" s="9">
        <f t="shared" si="2"/>
        <v>43793.933000000005</v>
      </c>
      <c r="L21" s="3"/>
      <c r="M21" s="9">
        <f t="shared" si="3"/>
        <v>43793.933000000005</v>
      </c>
    </row>
    <row r="22" spans="1:13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9">
        <v>510</v>
      </c>
      <c r="J22" s="3">
        <f>J23</f>
        <v>0</v>
      </c>
      <c r="K22" s="9">
        <f t="shared" si="2"/>
        <v>510</v>
      </c>
      <c r="L22" s="3">
        <f>L23</f>
        <v>0</v>
      </c>
      <c r="M22" s="9">
        <f t="shared" si="3"/>
        <v>510</v>
      </c>
    </row>
    <row r="23" spans="1:13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9">
        <v>510</v>
      </c>
      <c r="J23" s="3"/>
      <c r="K23" s="9">
        <f t="shared" si="2"/>
        <v>510</v>
      </c>
      <c r="L23" s="3"/>
      <c r="M23" s="9">
        <f t="shared" si="3"/>
        <v>510</v>
      </c>
    </row>
    <row r="24" spans="1:13" ht="37.5" customHeight="1">
      <c r="A24" s="1" t="s">
        <v>240</v>
      </c>
      <c r="B24" s="4" t="s">
        <v>241</v>
      </c>
      <c r="C24" s="5"/>
      <c r="D24" s="9">
        <v>200</v>
      </c>
      <c r="E24" s="3">
        <f>E25</f>
        <v>0</v>
      </c>
      <c r="F24" s="9">
        <f t="shared" si="0"/>
        <v>200</v>
      </c>
      <c r="G24" s="3">
        <f>G25</f>
        <v>0</v>
      </c>
      <c r="H24" s="9">
        <f t="shared" si="1"/>
        <v>200</v>
      </c>
      <c r="I24" s="9">
        <v>200</v>
      </c>
      <c r="J24" s="3">
        <f>J25</f>
        <v>0</v>
      </c>
      <c r="K24" s="9">
        <f t="shared" si="2"/>
        <v>200</v>
      </c>
      <c r="L24" s="3">
        <f>L25</f>
        <v>0</v>
      </c>
      <c r="M24" s="9">
        <f t="shared" si="3"/>
        <v>200</v>
      </c>
    </row>
    <row r="25" spans="1:13" ht="51.75" customHeight="1">
      <c r="A25" s="1" t="s">
        <v>64</v>
      </c>
      <c r="B25" s="4" t="s">
        <v>241</v>
      </c>
      <c r="C25" s="5">
        <v>600</v>
      </c>
      <c r="D25" s="9">
        <v>200</v>
      </c>
      <c r="E25" s="3"/>
      <c r="F25" s="9">
        <f t="shared" si="0"/>
        <v>200</v>
      </c>
      <c r="G25" s="3"/>
      <c r="H25" s="9">
        <f t="shared" si="1"/>
        <v>200</v>
      </c>
      <c r="I25" s="9">
        <v>200</v>
      </c>
      <c r="J25" s="3"/>
      <c r="K25" s="9">
        <f t="shared" si="2"/>
        <v>200</v>
      </c>
      <c r="L25" s="3"/>
      <c r="M25" s="9">
        <f t="shared" si="3"/>
        <v>200</v>
      </c>
    </row>
    <row r="26" spans="1:13" ht="57.75" customHeight="1">
      <c r="A26" s="1" t="s">
        <v>488</v>
      </c>
      <c r="B26" s="4" t="s">
        <v>533</v>
      </c>
      <c r="C26" s="5"/>
      <c r="D26" s="9">
        <v>0</v>
      </c>
      <c r="E26" s="3">
        <f>E27</f>
        <v>0</v>
      </c>
      <c r="F26" s="9">
        <f t="shared" si="0"/>
        <v>0</v>
      </c>
      <c r="G26" s="3">
        <f>G27</f>
        <v>0</v>
      </c>
      <c r="H26" s="9">
        <f t="shared" si="1"/>
        <v>0</v>
      </c>
      <c r="I26" s="9">
        <v>0</v>
      </c>
      <c r="J26" s="3">
        <f>J27</f>
        <v>0</v>
      </c>
      <c r="K26" s="9">
        <f t="shared" si="2"/>
        <v>0</v>
      </c>
      <c r="L26" s="3">
        <f>L27</f>
        <v>0</v>
      </c>
      <c r="M26" s="9">
        <f t="shared" si="3"/>
        <v>0</v>
      </c>
    </row>
    <row r="27" spans="1:13" ht="51.75" customHeight="1">
      <c r="A27" s="1" t="s">
        <v>64</v>
      </c>
      <c r="B27" s="4" t="s">
        <v>533</v>
      </c>
      <c r="C27" s="5">
        <v>600</v>
      </c>
      <c r="D27" s="9">
        <v>0</v>
      </c>
      <c r="E27" s="3"/>
      <c r="F27" s="9">
        <f t="shared" si="0"/>
        <v>0</v>
      </c>
      <c r="G27" s="3"/>
      <c r="H27" s="9">
        <f t="shared" si="1"/>
        <v>0</v>
      </c>
      <c r="I27" s="9">
        <v>0</v>
      </c>
      <c r="J27" s="3"/>
      <c r="K27" s="9">
        <f t="shared" si="2"/>
        <v>0</v>
      </c>
      <c r="L27" s="3"/>
      <c r="M27" s="9">
        <f t="shared" si="3"/>
        <v>0</v>
      </c>
    </row>
    <row r="28" spans="1:13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9">
        <v>700</v>
      </c>
      <c r="J28" s="3">
        <f>J29</f>
        <v>0</v>
      </c>
      <c r="K28" s="9">
        <f t="shared" si="2"/>
        <v>700</v>
      </c>
      <c r="L28" s="3">
        <f>L29</f>
        <v>0</v>
      </c>
      <c r="M28" s="9">
        <f t="shared" si="3"/>
        <v>700</v>
      </c>
    </row>
    <row r="29" spans="1:13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9">
        <v>700</v>
      </c>
      <c r="J29" s="3"/>
      <c r="K29" s="9">
        <f t="shared" si="2"/>
        <v>700</v>
      </c>
      <c r="L29" s="3"/>
      <c r="M29" s="9">
        <f t="shared" si="3"/>
        <v>700</v>
      </c>
    </row>
    <row r="30" spans="1:13" ht="192.75" customHeight="1">
      <c r="A30" s="12" t="s">
        <v>244</v>
      </c>
      <c r="B30" s="4" t="s">
        <v>245</v>
      </c>
      <c r="C30" s="5"/>
      <c r="D30" s="9">
        <v>101745.37999999999</v>
      </c>
      <c r="E30" s="3">
        <f>E31</f>
        <v>0</v>
      </c>
      <c r="F30" s="9">
        <f t="shared" si="0"/>
        <v>101745.37999999999</v>
      </c>
      <c r="G30" s="3">
        <f>G31</f>
        <v>0</v>
      </c>
      <c r="H30" s="9">
        <f t="shared" si="1"/>
        <v>101745.37999999999</v>
      </c>
      <c r="I30" s="9">
        <v>101745.37999999999</v>
      </c>
      <c r="J30" s="3">
        <f>J31</f>
        <v>0</v>
      </c>
      <c r="K30" s="9">
        <f t="shared" si="2"/>
        <v>101745.37999999999</v>
      </c>
      <c r="L30" s="3">
        <f>L31</f>
        <v>0</v>
      </c>
      <c r="M30" s="9">
        <f t="shared" si="3"/>
        <v>101745.37999999999</v>
      </c>
    </row>
    <row r="31" spans="1:13" ht="51.75" customHeight="1">
      <c r="A31" s="1" t="s">
        <v>64</v>
      </c>
      <c r="B31" s="4" t="s">
        <v>245</v>
      </c>
      <c r="C31" s="5">
        <v>600</v>
      </c>
      <c r="D31" s="9">
        <v>101745.37999999999</v>
      </c>
      <c r="E31" s="3"/>
      <c r="F31" s="9">
        <f t="shared" si="0"/>
        <v>101745.37999999999</v>
      </c>
      <c r="G31" s="3"/>
      <c r="H31" s="9">
        <f t="shared" si="1"/>
        <v>101745.37999999999</v>
      </c>
      <c r="I31" s="9">
        <v>101745.37999999999</v>
      </c>
      <c r="J31" s="3"/>
      <c r="K31" s="9">
        <f t="shared" si="2"/>
        <v>101745.37999999999</v>
      </c>
      <c r="L31" s="3"/>
      <c r="M31" s="9">
        <f t="shared" si="3"/>
        <v>101745.37999999999</v>
      </c>
    </row>
    <row r="32" spans="1:13" ht="111.75" customHeight="1">
      <c r="A32" s="1" t="s">
        <v>498</v>
      </c>
      <c r="B32" s="4" t="s">
        <v>499</v>
      </c>
      <c r="C32" s="5"/>
      <c r="D32" s="9">
        <v>2859.3</v>
      </c>
      <c r="E32" s="3">
        <f>E33</f>
        <v>0</v>
      </c>
      <c r="F32" s="9">
        <f t="shared" si="0"/>
        <v>2859.3</v>
      </c>
      <c r="G32" s="3">
        <f>G33</f>
        <v>0</v>
      </c>
      <c r="H32" s="9">
        <f t="shared" si="1"/>
        <v>2859.3</v>
      </c>
      <c r="I32" s="9">
        <v>2859.3</v>
      </c>
      <c r="J32" s="3">
        <f>J33</f>
        <v>0</v>
      </c>
      <c r="K32" s="9">
        <f t="shared" si="2"/>
        <v>2859.3</v>
      </c>
      <c r="L32" s="3">
        <f>L33</f>
        <v>0</v>
      </c>
      <c r="M32" s="9">
        <f t="shared" si="3"/>
        <v>2859.3</v>
      </c>
    </row>
    <row r="33" spans="1:13" ht="51.75" customHeight="1">
      <c r="A33" s="1" t="s">
        <v>64</v>
      </c>
      <c r="B33" s="4" t="s">
        <v>499</v>
      </c>
      <c r="C33" s="5">
        <v>600</v>
      </c>
      <c r="D33" s="9">
        <v>2859.3</v>
      </c>
      <c r="E33" s="3"/>
      <c r="F33" s="9">
        <f t="shared" si="0"/>
        <v>2859.3</v>
      </c>
      <c r="G33" s="3"/>
      <c r="H33" s="9">
        <f t="shared" si="1"/>
        <v>2859.3</v>
      </c>
      <c r="I33" s="9">
        <v>2859.3</v>
      </c>
      <c r="J33" s="3"/>
      <c r="K33" s="9">
        <f t="shared" si="2"/>
        <v>2859.3</v>
      </c>
      <c r="L33" s="3"/>
      <c r="M33" s="9">
        <f t="shared" si="3"/>
        <v>2859.3</v>
      </c>
    </row>
    <row r="34" spans="1:13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9">
        <v>0</v>
      </c>
      <c r="J34" s="3">
        <f>J35</f>
        <v>0</v>
      </c>
      <c r="K34" s="9">
        <f t="shared" si="2"/>
        <v>0</v>
      </c>
      <c r="L34" s="3">
        <f>L35</f>
        <v>0</v>
      </c>
      <c r="M34" s="9">
        <f t="shared" si="3"/>
        <v>0</v>
      </c>
    </row>
    <row r="35" spans="1:13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9">
        <v>0</v>
      </c>
      <c r="J35" s="3">
        <f>J36</f>
        <v>0</v>
      </c>
      <c r="K35" s="9">
        <f t="shared" si="2"/>
        <v>0</v>
      </c>
      <c r="L35" s="3">
        <f>L36</f>
        <v>0</v>
      </c>
      <c r="M35" s="9">
        <f t="shared" si="3"/>
        <v>0</v>
      </c>
    </row>
    <row r="36" spans="1:13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9">
        <v>0</v>
      </c>
      <c r="J36" s="3"/>
      <c r="K36" s="9">
        <f t="shared" si="2"/>
        <v>0</v>
      </c>
      <c r="L36" s="3"/>
      <c r="M36" s="9">
        <f t="shared" si="3"/>
        <v>0</v>
      </c>
    </row>
    <row r="37" spans="1:13" ht="50.25" customHeight="1">
      <c r="A37" s="10" t="s">
        <v>250</v>
      </c>
      <c r="B37" s="8" t="s">
        <v>253</v>
      </c>
      <c r="C37" s="5"/>
      <c r="D37" s="9">
        <v>120226.89886000003</v>
      </c>
      <c r="E37" s="3">
        <f>E38+E53+E56+E62+E68+E65</f>
        <v>9025.6534199999987</v>
      </c>
      <c r="F37" s="9">
        <f t="shared" si="0"/>
        <v>129252.55228000003</v>
      </c>
      <c r="G37" s="3">
        <f>G38+G53+G56+G62+G68+G65+G59</f>
        <v>0</v>
      </c>
      <c r="H37" s="9">
        <f t="shared" si="1"/>
        <v>129252.55228000003</v>
      </c>
      <c r="I37" s="9">
        <v>119099.94600000003</v>
      </c>
      <c r="J37" s="3">
        <f>J38+J53+J56+J62+J68+J65</f>
        <v>4583.7950000000001</v>
      </c>
      <c r="K37" s="9">
        <f t="shared" si="2"/>
        <v>123683.74100000002</v>
      </c>
      <c r="L37" s="3">
        <f>L38+L53+L56+L62+L68+L65+L59</f>
        <v>0</v>
      </c>
      <c r="M37" s="9">
        <f t="shared" si="3"/>
        <v>123683.74100000002</v>
      </c>
    </row>
    <row r="38" spans="1:13" ht="51.75" customHeight="1">
      <c r="A38" s="11" t="s">
        <v>252</v>
      </c>
      <c r="B38" s="4" t="s">
        <v>254</v>
      </c>
      <c r="C38" s="5"/>
      <c r="D38" s="9">
        <v>119099.94600000003</v>
      </c>
      <c r="E38" s="3">
        <f>E39+E41+E43+E45+E47+E49+E51</f>
        <v>0</v>
      </c>
      <c r="F38" s="9">
        <f t="shared" si="0"/>
        <v>119099.94600000003</v>
      </c>
      <c r="G38" s="3">
        <f>G39+G41+G43+G45+G47+G49+G51</f>
        <v>0</v>
      </c>
      <c r="H38" s="9">
        <f t="shared" si="1"/>
        <v>119099.94600000003</v>
      </c>
      <c r="I38" s="9">
        <v>119099.94600000003</v>
      </c>
      <c r="J38" s="3">
        <f>J39+J41+J43+J45+J47+J49+J51</f>
        <v>0</v>
      </c>
      <c r="K38" s="9">
        <f t="shared" si="2"/>
        <v>119099.94600000003</v>
      </c>
      <c r="L38" s="3">
        <f>L39+L41+L43+L45+L47+L49+L51</f>
        <v>0</v>
      </c>
      <c r="M38" s="9">
        <f t="shared" si="3"/>
        <v>119099.94600000003</v>
      </c>
    </row>
    <row r="39" spans="1:13" ht="62.25" customHeight="1">
      <c r="A39" s="11" t="s">
        <v>251</v>
      </c>
      <c r="B39" s="4" t="s">
        <v>255</v>
      </c>
      <c r="C39" s="5"/>
      <c r="D39" s="9">
        <v>23815.31</v>
      </c>
      <c r="E39" s="3">
        <f>E40</f>
        <v>0</v>
      </c>
      <c r="F39" s="9">
        <f t="shared" si="0"/>
        <v>23815.31</v>
      </c>
      <c r="G39" s="3">
        <f>G40</f>
        <v>0</v>
      </c>
      <c r="H39" s="9">
        <f t="shared" si="1"/>
        <v>23815.31</v>
      </c>
      <c r="I39" s="9">
        <v>23815.31</v>
      </c>
      <c r="J39" s="3">
        <f>J40</f>
        <v>0</v>
      </c>
      <c r="K39" s="9">
        <f t="shared" si="2"/>
        <v>23815.31</v>
      </c>
      <c r="L39" s="3">
        <f>L40</f>
        <v>0</v>
      </c>
      <c r="M39" s="9">
        <f t="shared" si="3"/>
        <v>23815.31</v>
      </c>
    </row>
    <row r="40" spans="1:13" ht="51" customHeight="1">
      <c r="A40" s="1" t="s">
        <v>64</v>
      </c>
      <c r="B40" s="4" t="s">
        <v>255</v>
      </c>
      <c r="C40" s="5">
        <v>600</v>
      </c>
      <c r="D40" s="9">
        <v>23815.31</v>
      </c>
      <c r="E40" s="3"/>
      <c r="F40" s="9">
        <f t="shared" si="0"/>
        <v>23815.31</v>
      </c>
      <c r="G40" s="3"/>
      <c r="H40" s="9">
        <f t="shared" si="1"/>
        <v>23815.31</v>
      </c>
      <c r="I40" s="9">
        <v>23815.31</v>
      </c>
      <c r="J40" s="3"/>
      <c r="K40" s="9">
        <f t="shared" si="2"/>
        <v>23815.31</v>
      </c>
      <c r="L40" s="3"/>
      <c r="M40" s="9">
        <f t="shared" si="3"/>
        <v>23815.31</v>
      </c>
    </row>
    <row r="41" spans="1:13" ht="36.75" customHeight="1">
      <c r="A41" s="11" t="s">
        <v>256</v>
      </c>
      <c r="B41" s="4" t="s">
        <v>257</v>
      </c>
      <c r="C41" s="5"/>
      <c r="D41" s="9">
        <v>150</v>
      </c>
      <c r="E41" s="3">
        <f>E42</f>
        <v>0</v>
      </c>
      <c r="F41" s="9">
        <f t="shared" si="0"/>
        <v>150</v>
      </c>
      <c r="G41" s="3">
        <f>G42</f>
        <v>0</v>
      </c>
      <c r="H41" s="9">
        <f t="shared" si="1"/>
        <v>150</v>
      </c>
      <c r="I41" s="9">
        <v>150</v>
      </c>
      <c r="J41" s="3">
        <f>J42</f>
        <v>0</v>
      </c>
      <c r="K41" s="9">
        <f t="shared" si="2"/>
        <v>150</v>
      </c>
      <c r="L41" s="3">
        <f>L42</f>
        <v>0</v>
      </c>
      <c r="M41" s="9">
        <f t="shared" si="3"/>
        <v>150</v>
      </c>
    </row>
    <row r="42" spans="1:13" ht="50.25" customHeight="1">
      <c r="A42" s="1" t="s">
        <v>64</v>
      </c>
      <c r="B42" s="4" t="s">
        <v>257</v>
      </c>
      <c r="C42" s="5">
        <v>600</v>
      </c>
      <c r="D42" s="9">
        <v>150</v>
      </c>
      <c r="E42" s="3"/>
      <c r="F42" s="9">
        <f t="shared" si="0"/>
        <v>150</v>
      </c>
      <c r="G42" s="3"/>
      <c r="H42" s="9">
        <f t="shared" si="1"/>
        <v>150</v>
      </c>
      <c r="I42" s="9">
        <v>150</v>
      </c>
      <c r="J42" s="3"/>
      <c r="K42" s="9">
        <f t="shared" si="2"/>
        <v>150</v>
      </c>
      <c r="L42" s="3"/>
      <c r="M42" s="9">
        <f t="shared" si="3"/>
        <v>150</v>
      </c>
    </row>
    <row r="43" spans="1:13" ht="52.5" customHeight="1">
      <c r="A43" s="1" t="s">
        <v>489</v>
      </c>
      <c r="B43" s="4" t="s">
        <v>532</v>
      </c>
      <c r="C43" s="5"/>
      <c r="D43" s="9">
        <v>0</v>
      </c>
      <c r="E43" s="3">
        <f>E44</f>
        <v>0</v>
      </c>
      <c r="F43" s="9">
        <f t="shared" si="0"/>
        <v>0</v>
      </c>
      <c r="G43" s="3">
        <f>G44</f>
        <v>0</v>
      </c>
      <c r="H43" s="9">
        <f t="shared" si="1"/>
        <v>0</v>
      </c>
      <c r="I43" s="9">
        <v>0</v>
      </c>
      <c r="J43" s="3">
        <f>J44</f>
        <v>0</v>
      </c>
      <c r="K43" s="9">
        <f t="shared" si="2"/>
        <v>0</v>
      </c>
      <c r="L43" s="3">
        <f>L44</f>
        <v>0</v>
      </c>
      <c r="M43" s="9">
        <f t="shared" si="3"/>
        <v>0</v>
      </c>
    </row>
    <row r="44" spans="1:13" ht="50.25" customHeight="1">
      <c r="A44" s="1" t="s">
        <v>64</v>
      </c>
      <c r="B44" s="4" t="s">
        <v>532</v>
      </c>
      <c r="C44" s="5">
        <v>600</v>
      </c>
      <c r="D44" s="9">
        <v>0</v>
      </c>
      <c r="E44" s="3"/>
      <c r="F44" s="9">
        <f t="shared" si="0"/>
        <v>0</v>
      </c>
      <c r="G44" s="3"/>
      <c r="H44" s="9">
        <f t="shared" si="1"/>
        <v>0</v>
      </c>
      <c r="I44" s="9">
        <v>0</v>
      </c>
      <c r="J44" s="3"/>
      <c r="K44" s="9">
        <f t="shared" si="2"/>
        <v>0</v>
      </c>
      <c r="L44" s="3"/>
      <c r="M44" s="9">
        <f t="shared" si="3"/>
        <v>0</v>
      </c>
    </row>
    <row r="45" spans="1:13" ht="111" customHeight="1">
      <c r="A45" s="12" t="s">
        <v>258</v>
      </c>
      <c r="B45" s="4" t="s">
        <v>259</v>
      </c>
      <c r="C45" s="5"/>
      <c r="D45" s="9">
        <v>1150</v>
      </c>
      <c r="E45" s="3">
        <f>E46</f>
        <v>0</v>
      </c>
      <c r="F45" s="9">
        <f t="shared" si="0"/>
        <v>1150</v>
      </c>
      <c r="G45" s="3">
        <f>G46</f>
        <v>0</v>
      </c>
      <c r="H45" s="9">
        <f t="shared" si="1"/>
        <v>1150</v>
      </c>
      <c r="I45" s="9">
        <v>1150</v>
      </c>
      <c r="J45" s="3">
        <f>J46</f>
        <v>0</v>
      </c>
      <c r="K45" s="9">
        <f t="shared" si="2"/>
        <v>1150</v>
      </c>
      <c r="L45" s="3">
        <f>L46</f>
        <v>0</v>
      </c>
      <c r="M45" s="9">
        <f t="shared" si="3"/>
        <v>1150</v>
      </c>
    </row>
    <row r="46" spans="1:13" ht="52.5" customHeight="1">
      <c r="A46" s="1" t="s">
        <v>64</v>
      </c>
      <c r="B46" s="4" t="s">
        <v>259</v>
      </c>
      <c r="C46" s="5">
        <v>600</v>
      </c>
      <c r="D46" s="9">
        <v>1150</v>
      </c>
      <c r="E46" s="3"/>
      <c r="F46" s="9">
        <f t="shared" si="0"/>
        <v>1150</v>
      </c>
      <c r="G46" s="3"/>
      <c r="H46" s="9">
        <f t="shared" si="1"/>
        <v>1150</v>
      </c>
      <c r="I46" s="9">
        <v>1150</v>
      </c>
      <c r="J46" s="3"/>
      <c r="K46" s="9">
        <f t="shared" si="2"/>
        <v>1150</v>
      </c>
      <c r="L46" s="3"/>
      <c r="M46" s="9">
        <f t="shared" si="3"/>
        <v>1150</v>
      </c>
    </row>
    <row r="47" spans="1:13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9">
        <v>478</v>
      </c>
      <c r="J47" s="3">
        <f>J48</f>
        <v>0</v>
      </c>
      <c r="K47" s="9">
        <f t="shared" si="2"/>
        <v>478</v>
      </c>
      <c r="L47" s="3">
        <f>L48</f>
        <v>0</v>
      </c>
      <c r="M47" s="9">
        <f t="shared" si="3"/>
        <v>478</v>
      </c>
    </row>
    <row r="48" spans="1:13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9">
        <v>478</v>
      </c>
      <c r="J48" s="3"/>
      <c r="K48" s="9">
        <f t="shared" si="2"/>
        <v>478</v>
      </c>
      <c r="L48" s="3"/>
      <c r="M48" s="9">
        <f t="shared" si="3"/>
        <v>478</v>
      </c>
    </row>
    <row r="49" spans="1:13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9">
        <v>600</v>
      </c>
      <c r="J49" s="3">
        <f>J50</f>
        <v>0</v>
      </c>
      <c r="K49" s="9">
        <f t="shared" si="2"/>
        <v>600</v>
      </c>
      <c r="L49" s="3">
        <f>L50</f>
        <v>0</v>
      </c>
      <c r="M49" s="9">
        <f t="shared" si="3"/>
        <v>600</v>
      </c>
    </row>
    <row r="50" spans="1:13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9">
        <v>600</v>
      </c>
      <c r="J50" s="3"/>
      <c r="K50" s="9">
        <f t="shared" si="2"/>
        <v>600</v>
      </c>
      <c r="L50" s="3"/>
      <c r="M50" s="9">
        <f t="shared" si="3"/>
        <v>600</v>
      </c>
    </row>
    <row r="51" spans="1:13" ht="193.5" customHeight="1">
      <c r="A51" s="12" t="s">
        <v>263</v>
      </c>
      <c r="B51" s="14" t="s">
        <v>264</v>
      </c>
      <c r="C51" s="5"/>
      <c r="D51" s="9">
        <v>92906.635999999999</v>
      </c>
      <c r="E51" s="3">
        <f>E52</f>
        <v>0</v>
      </c>
      <c r="F51" s="9">
        <f t="shared" si="0"/>
        <v>92906.635999999999</v>
      </c>
      <c r="G51" s="3">
        <f>G52</f>
        <v>0</v>
      </c>
      <c r="H51" s="9">
        <f t="shared" si="1"/>
        <v>92906.635999999999</v>
      </c>
      <c r="I51" s="9">
        <v>92906.635999999999</v>
      </c>
      <c r="J51" s="3">
        <f>J52</f>
        <v>0</v>
      </c>
      <c r="K51" s="9">
        <f t="shared" si="2"/>
        <v>92906.635999999999</v>
      </c>
      <c r="L51" s="3">
        <f>L52</f>
        <v>0</v>
      </c>
      <c r="M51" s="9">
        <f t="shared" si="3"/>
        <v>92906.635999999999</v>
      </c>
    </row>
    <row r="52" spans="1:13" ht="51.75" customHeight="1">
      <c r="A52" s="1" t="s">
        <v>64</v>
      </c>
      <c r="B52" s="14" t="s">
        <v>264</v>
      </c>
      <c r="C52" s="5">
        <v>600</v>
      </c>
      <c r="D52" s="9">
        <v>92906.635999999999</v>
      </c>
      <c r="E52" s="3"/>
      <c r="F52" s="9">
        <f t="shared" si="0"/>
        <v>92906.635999999999</v>
      </c>
      <c r="G52" s="3"/>
      <c r="H52" s="9">
        <f t="shared" si="1"/>
        <v>92906.635999999999</v>
      </c>
      <c r="I52" s="9">
        <v>92906.635999999999</v>
      </c>
      <c r="J52" s="3"/>
      <c r="K52" s="9">
        <f t="shared" si="2"/>
        <v>92906.635999999999</v>
      </c>
      <c r="L52" s="3"/>
      <c r="M52" s="9">
        <f t="shared" si="3"/>
        <v>92906.635999999999</v>
      </c>
    </row>
    <row r="53" spans="1:13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  <c r="I53" s="9">
        <v>0</v>
      </c>
      <c r="J53" s="3">
        <f>J54</f>
        <v>0</v>
      </c>
      <c r="K53" s="9">
        <f t="shared" si="2"/>
        <v>0</v>
      </c>
      <c r="L53" s="3">
        <f>L54</f>
        <v>0</v>
      </c>
      <c r="M53" s="9">
        <f t="shared" si="3"/>
        <v>0</v>
      </c>
    </row>
    <row r="54" spans="1:13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  <c r="I54" s="9">
        <v>0</v>
      </c>
      <c r="J54" s="3">
        <f>J55</f>
        <v>0</v>
      </c>
      <c r="K54" s="9">
        <f t="shared" si="2"/>
        <v>0</v>
      </c>
      <c r="L54" s="3">
        <f>L55</f>
        <v>0</v>
      </c>
      <c r="M54" s="9">
        <f t="shared" si="3"/>
        <v>0</v>
      </c>
    </row>
    <row r="55" spans="1:13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  <c r="I55" s="9">
        <v>0</v>
      </c>
      <c r="J55" s="3"/>
      <c r="K55" s="9">
        <f t="shared" si="2"/>
        <v>0</v>
      </c>
      <c r="L55" s="3"/>
      <c r="M55" s="9">
        <f t="shared" si="3"/>
        <v>0</v>
      </c>
    </row>
    <row r="56" spans="1:13" ht="57" customHeight="1">
      <c r="A56" s="1" t="s">
        <v>483</v>
      </c>
      <c r="B56" s="4" t="s">
        <v>485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9">
        <v>0</v>
      </c>
      <c r="J56" s="3">
        <f>J57</f>
        <v>0</v>
      </c>
      <c r="K56" s="9">
        <f t="shared" si="2"/>
        <v>0</v>
      </c>
      <c r="L56" s="3">
        <f>L57</f>
        <v>0</v>
      </c>
      <c r="M56" s="9">
        <f t="shared" si="3"/>
        <v>0</v>
      </c>
    </row>
    <row r="57" spans="1:13" ht="50.25" customHeight="1">
      <c r="A57" s="1" t="s">
        <v>484</v>
      </c>
      <c r="B57" s="4" t="s">
        <v>486</v>
      </c>
      <c r="C57" s="5"/>
      <c r="D57" s="9">
        <v>0</v>
      </c>
      <c r="E57" s="3">
        <f>E58</f>
        <v>0</v>
      </c>
      <c r="F57" s="9">
        <f t="shared" si="0"/>
        <v>0</v>
      </c>
      <c r="G57" s="3">
        <f>G58</f>
        <v>0</v>
      </c>
      <c r="H57" s="9">
        <f t="shared" si="1"/>
        <v>0</v>
      </c>
      <c r="I57" s="9">
        <v>0</v>
      </c>
      <c r="J57" s="3">
        <f>J58</f>
        <v>0</v>
      </c>
      <c r="K57" s="9">
        <f t="shared" si="2"/>
        <v>0</v>
      </c>
      <c r="L57" s="3">
        <f>L58</f>
        <v>0</v>
      </c>
      <c r="M57" s="9">
        <f t="shared" si="3"/>
        <v>0</v>
      </c>
    </row>
    <row r="58" spans="1:13" ht="50.25" customHeight="1">
      <c r="A58" s="1" t="s">
        <v>64</v>
      </c>
      <c r="B58" s="4" t="s">
        <v>486</v>
      </c>
      <c r="C58" s="5">
        <v>600</v>
      </c>
      <c r="D58" s="9">
        <v>0</v>
      </c>
      <c r="E58" s="3"/>
      <c r="F58" s="9">
        <f t="shared" si="0"/>
        <v>0</v>
      </c>
      <c r="G58" s="3"/>
      <c r="H58" s="9">
        <f t="shared" si="1"/>
        <v>0</v>
      </c>
      <c r="I58" s="9">
        <v>0</v>
      </c>
      <c r="J58" s="3"/>
      <c r="K58" s="9">
        <f t="shared" si="2"/>
        <v>0</v>
      </c>
      <c r="L58" s="3"/>
      <c r="M58" s="9">
        <f t="shared" si="3"/>
        <v>0</v>
      </c>
    </row>
    <row r="59" spans="1:13" ht="57.75" customHeight="1">
      <c r="A59" s="1" t="s">
        <v>550</v>
      </c>
      <c r="B59" s="4" t="s">
        <v>551</v>
      </c>
      <c r="C59" s="5"/>
      <c r="D59" s="9"/>
      <c r="E59" s="3"/>
      <c r="F59" s="9">
        <f t="shared" si="0"/>
        <v>0</v>
      </c>
      <c r="G59" s="3">
        <f>G60</f>
        <v>0</v>
      </c>
      <c r="H59" s="9">
        <f t="shared" si="1"/>
        <v>0</v>
      </c>
      <c r="I59" s="9"/>
      <c r="J59" s="3"/>
      <c r="K59" s="9">
        <f t="shared" si="2"/>
        <v>0</v>
      </c>
      <c r="L59" s="3">
        <f>L60</f>
        <v>0</v>
      </c>
      <c r="M59" s="9">
        <f t="shared" si="3"/>
        <v>0</v>
      </c>
    </row>
    <row r="60" spans="1:13" ht="50.25" customHeight="1">
      <c r="A60" s="1" t="s">
        <v>552</v>
      </c>
      <c r="B60" s="4" t="s">
        <v>553</v>
      </c>
      <c r="C60" s="5"/>
      <c r="D60" s="9"/>
      <c r="E60" s="3"/>
      <c r="F60" s="9">
        <f t="shared" si="0"/>
        <v>0</v>
      </c>
      <c r="G60" s="3">
        <f>G61</f>
        <v>0</v>
      </c>
      <c r="H60" s="9">
        <f t="shared" si="1"/>
        <v>0</v>
      </c>
      <c r="I60" s="9"/>
      <c r="J60" s="3"/>
      <c r="K60" s="9">
        <f t="shared" si="2"/>
        <v>0</v>
      </c>
      <c r="L60" s="3">
        <f>L61</f>
        <v>0</v>
      </c>
      <c r="M60" s="9">
        <f t="shared" si="3"/>
        <v>0</v>
      </c>
    </row>
    <row r="61" spans="1:13" ht="50.25" customHeight="1">
      <c r="A61" s="1" t="s">
        <v>64</v>
      </c>
      <c r="B61" s="4" t="s">
        <v>553</v>
      </c>
      <c r="C61" s="5">
        <v>600</v>
      </c>
      <c r="D61" s="9"/>
      <c r="E61" s="3"/>
      <c r="F61" s="9">
        <f t="shared" si="0"/>
        <v>0</v>
      </c>
      <c r="G61" s="3"/>
      <c r="H61" s="9">
        <f t="shared" si="1"/>
        <v>0</v>
      </c>
      <c r="I61" s="9"/>
      <c r="J61" s="3"/>
      <c r="K61" s="9">
        <f t="shared" si="2"/>
        <v>0</v>
      </c>
      <c r="L61" s="3"/>
      <c r="M61" s="9">
        <f t="shared" si="3"/>
        <v>0</v>
      </c>
    </row>
    <row r="62" spans="1:13" ht="33.75" customHeight="1">
      <c r="A62" s="1" t="s">
        <v>541</v>
      </c>
      <c r="B62" s="4" t="s">
        <v>528</v>
      </c>
      <c r="C62" s="5"/>
      <c r="D62" s="9">
        <v>1126.9528600000001</v>
      </c>
      <c r="E62" s="3">
        <f>E63</f>
        <v>0.11384</v>
      </c>
      <c r="F62" s="9">
        <f t="shared" si="0"/>
        <v>1127.0667000000001</v>
      </c>
      <c r="G62" s="3">
        <f>G63</f>
        <v>0</v>
      </c>
      <c r="H62" s="9">
        <f t="shared" si="1"/>
        <v>1127.0667000000001</v>
      </c>
      <c r="I62" s="9">
        <v>0</v>
      </c>
      <c r="J62" s="3">
        <f>J63</f>
        <v>0</v>
      </c>
      <c r="K62" s="9">
        <f t="shared" si="2"/>
        <v>0</v>
      </c>
      <c r="L62" s="3">
        <f>L63</f>
        <v>0</v>
      </c>
      <c r="M62" s="9">
        <f t="shared" si="3"/>
        <v>0</v>
      </c>
    </row>
    <row r="63" spans="1:13" ht="108" customHeight="1">
      <c r="A63" s="1" t="s">
        <v>542</v>
      </c>
      <c r="B63" s="4" t="s">
        <v>529</v>
      </c>
      <c r="C63" s="5"/>
      <c r="D63" s="9">
        <v>1126.9528600000001</v>
      </c>
      <c r="E63" s="3">
        <f>E64</f>
        <v>0.11384</v>
      </c>
      <c r="F63" s="9">
        <f t="shared" si="0"/>
        <v>1127.0667000000001</v>
      </c>
      <c r="G63" s="3">
        <f>G64</f>
        <v>0</v>
      </c>
      <c r="H63" s="9">
        <f t="shared" si="1"/>
        <v>1127.0667000000001</v>
      </c>
      <c r="I63" s="9">
        <v>0</v>
      </c>
      <c r="J63" s="3">
        <f>J64</f>
        <v>0</v>
      </c>
      <c r="K63" s="9">
        <f t="shared" si="2"/>
        <v>0</v>
      </c>
      <c r="L63" s="3">
        <f>L64</f>
        <v>0</v>
      </c>
      <c r="M63" s="9">
        <f t="shared" si="3"/>
        <v>0</v>
      </c>
    </row>
    <row r="64" spans="1:13" ht="50.25" customHeight="1">
      <c r="A64" s="1" t="s">
        <v>64</v>
      </c>
      <c r="B64" s="4" t="s">
        <v>529</v>
      </c>
      <c r="C64" s="5">
        <v>600</v>
      </c>
      <c r="D64" s="9">
        <v>1126.9528600000001</v>
      </c>
      <c r="E64" s="3">
        <v>0.11384</v>
      </c>
      <c r="F64" s="9">
        <f t="shared" si="0"/>
        <v>1127.0667000000001</v>
      </c>
      <c r="G64" s="3"/>
      <c r="H64" s="9">
        <f t="shared" si="1"/>
        <v>1127.0667000000001</v>
      </c>
      <c r="I64" s="9">
        <v>0</v>
      </c>
      <c r="J64" s="3"/>
      <c r="K64" s="9">
        <f t="shared" si="2"/>
        <v>0</v>
      </c>
      <c r="L64" s="3"/>
      <c r="M64" s="9">
        <f t="shared" si="3"/>
        <v>0</v>
      </c>
    </row>
    <row r="65" spans="1:13" ht="32.25" customHeight="1">
      <c r="A65" s="1" t="s">
        <v>543</v>
      </c>
      <c r="B65" s="4" t="s">
        <v>538</v>
      </c>
      <c r="C65" s="5"/>
      <c r="D65" s="9">
        <v>0</v>
      </c>
      <c r="E65" s="3">
        <f>E66</f>
        <v>2261.2143999999998</v>
      </c>
      <c r="F65" s="9">
        <f t="shared" si="0"/>
        <v>2261.2143999999998</v>
      </c>
      <c r="G65" s="3">
        <f>G66</f>
        <v>0</v>
      </c>
      <c r="H65" s="9">
        <f t="shared" si="1"/>
        <v>2261.2143999999998</v>
      </c>
      <c r="I65" s="9">
        <v>0</v>
      </c>
      <c r="J65" s="3">
        <f>J66</f>
        <v>4583.7950000000001</v>
      </c>
      <c r="K65" s="9">
        <f t="shared" si="2"/>
        <v>4583.7950000000001</v>
      </c>
      <c r="L65" s="3">
        <f>L66</f>
        <v>0</v>
      </c>
      <c r="M65" s="9">
        <f t="shared" si="3"/>
        <v>4583.7950000000001</v>
      </c>
    </row>
    <row r="66" spans="1:13" ht="59.25" customHeight="1">
      <c r="A66" s="1" t="s">
        <v>539</v>
      </c>
      <c r="B66" s="4" t="s">
        <v>540</v>
      </c>
      <c r="C66" s="5"/>
      <c r="D66" s="9">
        <v>0</v>
      </c>
      <c r="E66" s="3">
        <f>E67</f>
        <v>2261.2143999999998</v>
      </c>
      <c r="F66" s="9">
        <f t="shared" si="0"/>
        <v>2261.2143999999998</v>
      </c>
      <c r="G66" s="3">
        <f>G67</f>
        <v>0</v>
      </c>
      <c r="H66" s="9">
        <f t="shared" si="1"/>
        <v>2261.2143999999998</v>
      </c>
      <c r="I66" s="9">
        <v>0</v>
      </c>
      <c r="J66" s="3">
        <f>J67</f>
        <v>4583.7950000000001</v>
      </c>
      <c r="K66" s="9">
        <f t="shared" si="2"/>
        <v>4583.7950000000001</v>
      </c>
      <c r="L66" s="3">
        <f>L67</f>
        <v>0</v>
      </c>
      <c r="M66" s="9">
        <f t="shared" si="3"/>
        <v>4583.7950000000001</v>
      </c>
    </row>
    <row r="67" spans="1:13" ht="50.25" customHeight="1">
      <c r="A67" s="1" t="s">
        <v>64</v>
      </c>
      <c r="B67" s="4" t="s">
        <v>540</v>
      </c>
      <c r="C67" s="5">
        <v>600</v>
      </c>
      <c r="D67" s="9">
        <v>0</v>
      </c>
      <c r="E67" s="3">
        <v>2261.2143999999998</v>
      </c>
      <c r="F67" s="9">
        <f t="shared" si="0"/>
        <v>2261.2143999999998</v>
      </c>
      <c r="G67" s="3"/>
      <c r="H67" s="9">
        <f t="shared" si="1"/>
        <v>2261.2143999999998</v>
      </c>
      <c r="I67" s="9">
        <v>0</v>
      </c>
      <c r="J67" s="3">
        <v>4583.7950000000001</v>
      </c>
      <c r="K67" s="9">
        <f t="shared" si="2"/>
        <v>4583.7950000000001</v>
      </c>
      <c r="L67" s="3"/>
      <c r="M67" s="9">
        <f t="shared" si="3"/>
        <v>4583.7950000000001</v>
      </c>
    </row>
    <row r="68" spans="1:13" ht="34.5" customHeight="1">
      <c r="A68" s="1" t="s">
        <v>544</v>
      </c>
      <c r="B68" s="4" t="s">
        <v>530</v>
      </c>
      <c r="C68" s="5"/>
      <c r="D68" s="9">
        <v>0</v>
      </c>
      <c r="E68" s="3">
        <f>E69</f>
        <v>6764.3251799999998</v>
      </c>
      <c r="F68" s="9">
        <f t="shared" si="0"/>
        <v>6764.3251799999998</v>
      </c>
      <c r="G68" s="3">
        <f>G69</f>
        <v>0</v>
      </c>
      <c r="H68" s="9">
        <f t="shared" si="1"/>
        <v>6764.3251799999998</v>
      </c>
      <c r="I68" s="9">
        <v>0</v>
      </c>
      <c r="J68" s="3">
        <f>J69</f>
        <v>0</v>
      </c>
      <c r="K68" s="9">
        <f t="shared" si="2"/>
        <v>0</v>
      </c>
      <c r="L68" s="3">
        <f>L69</f>
        <v>0</v>
      </c>
      <c r="M68" s="9">
        <f t="shared" si="3"/>
        <v>0</v>
      </c>
    </row>
    <row r="69" spans="1:13" ht="72" customHeight="1">
      <c r="A69" s="1" t="s">
        <v>545</v>
      </c>
      <c r="B69" s="4" t="s">
        <v>531</v>
      </c>
      <c r="C69" s="5"/>
      <c r="D69" s="9">
        <v>0</v>
      </c>
      <c r="E69" s="3">
        <f>E70</f>
        <v>6764.3251799999998</v>
      </c>
      <c r="F69" s="9">
        <f t="shared" si="0"/>
        <v>6764.3251799999998</v>
      </c>
      <c r="G69" s="3">
        <f>G70</f>
        <v>0</v>
      </c>
      <c r="H69" s="9">
        <f t="shared" si="1"/>
        <v>6764.3251799999998</v>
      </c>
      <c r="I69" s="9">
        <v>0</v>
      </c>
      <c r="J69" s="3">
        <f>J70</f>
        <v>0</v>
      </c>
      <c r="K69" s="9">
        <f t="shared" si="2"/>
        <v>0</v>
      </c>
      <c r="L69" s="3">
        <f>L70</f>
        <v>0</v>
      </c>
      <c r="M69" s="9">
        <f t="shared" si="3"/>
        <v>0</v>
      </c>
    </row>
    <row r="70" spans="1:13" ht="50.25" customHeight="1">
      <c r="A70" s="1" t="s">
        <v>64</v>
      </c>
      <c r="B70" s="4" t="s">
        <v>531</v>
      </c>
      <c r="C70" s="5">
        <v>600</v>
      </c>
      <c r="D70" s="9">
        <v>0</v>
      </c>
      <c r="E70" s="3">
        <v>6764.3251799999998</v>
      </c>
      <c r="F70" s="9">
        <f t="shared" si="0"/>
        <v>6764.3251799999998</v>
      </c>
      <c r="G70" s="3"/>
      <c r="H70" s="9">
        <f t="shared" si="1"/>
        <v>6764.3251799999998</v>
      </c>
      <c r="I70" s="9">
        <v>0</v>
      </c>
      <c r="J70" s="3"/>
      <c r="K70" s="9">
        <f t="shared" si="2"/>
        <v>0</v>
      </c>
      <c r="L70" s="3"/>
      <c r="M70" s="9">
        <f t="shared" si="3"/>
        <v>0</v>
      </c>
    </row>
    <row r="71" spans="1:13" ht="46.5" customHeight="1">
      <c r="A71" s="10" t="s">
        <v>269</v>
      </c>
      <c r="B71" s="8" t="s">
        <v>272</v>
      </c>
      <c r="C71" s="5"/>
      <c r="D71" s="9">
        <v>25005.891320000002</v>
      </c>
      <c r="E71" s="3">
        <f>E72+E89</f>
        <v>0</v>
      </c>
      <c r="F71" s="9">
        <f t="shared" si="0"/>
        <v>25005.891320000002</v>
      </c>
      <c r="G71" s="3">
        <f>G72+G89</f>
        <v>0</v>
      </c>
      <c r="H71" s="9">
        <f t="shared" si="1"/>
        <v>25005.891320000002</v>
      </c>
      <c r="I71" s="9">
        <v>25005.891320000002</v>
      </c>
      <c r="J71" s="3">
        <f>J72+J89</f>
        <v>0</v>
      </c>
      <c r="K71" s="9">
        <f t="shared" si="2"/>
        <v>25005.891320000002</v>
      </c>
      <c r="L71" s="3">
        <f>L72+L89</f>
        <v>0</v>
      </c>
      <c r="M71" s="9">
        <f t="shared" si="3"/>
        <v>25005.891320000002</v>
      </c>
    </row>
    <row r="72" spans="1:13" ht="47.25" customHeight="1">
      <c r="A72" s="11" t="s">
        <v>271</v>
      </c>
      <c r="B72" s="4" t="s">
        <v>273</v>
      </c>
      <c r="C72" s="5"/>
      <c r="D72" s="9">
        <v>25005.891320000002</v>
      </c>
      <c r="E72" s="3">
        <f>E73+E75+E77+E79+E81+E83+E85+E87</f>
        <v>0</v>
      </c>
      <c r="F72" s="9">
        <f t="shared" si="0"/>
        <v>25005.891320000002</v>
      </c>
      <c r="G72" s="3">
        <f>G73+G75+G77+G79+G81+G83+G85+G87</f>
        <v>0</v>
      </c>
      <c r="H72" s="9">
        <f t="shared" si="1"/>
        <v>25005.891320000002</v>
      </c>
      <c r="I72" s="9">
        <v>25005.891320000002</v>
      </c>
      <c r="J72" s="3">
        <f>J73+J75+J77+J79+J81+J83+J85+J87</f>
        <v>0</v>
      </c>
      <c r="K72" s="9">
        <f t="shared" si="2"/>
        <v>25005.891320000002</v>
      </c>
      <c r="L72" s="3">
        <f>L73+L75+L77+L79+L81+L83+L85+L87</f>
        <v>0</v>
      </c>
      <c r="M72" s="9">
        <f t="shared" si="3"/>
        <v>25005.891320000002</v>
      </c>
    </row>
    <row r="73" spans="1:13" ht="32.25" customHeight="1">
      <c r="A73" s="11" t="s">
        <v>270</v>
      </c>
      <c r="B73" s="4" t="s">
        <v>274</v>
      </c>
      <c r="C73" s="5"/>
      <c r="D73" s="9">
        <v>23649.543320000004</v>
      </c>
      <c r="E73" s="3">
        <f>E74</f>
        <v>0</v>
      </c>
      <c r="F73" s="9">
        <f t="shared" si="0"/>
        <v>23649.543320000004</v>
      </c>
      <c r="G73" s="3">
        <f>G74</f>
        <v>0</v>
      </c>
      <c r="H73" s="9">
        <f t="shared" si="1"/>
        <v>23649.543320000004</v>
      </c>
      <c r="I73" s="9">
        <v>23649.543320000004</v>
      </c>
      <c r="J73" s="3">
        <f>J74</f>
        <v>0</v>
      </c>
      <c r="K73" s="9">
        <f t="shared" si="2"/>
        <v>23649.543320000004</v>
      </c>
      <c r="L73" s="3">
        <f>L74</f>
        <v>0</v>
      </c>
      <c r="M73" s="9">
        <f t="shared" si="3"/>
        <v>23649.543320000004</v>
      </c>
    </row>
    <row r="74" spans="1:13" ht="47.25" customHeight="1">
      <c r="A74" s="1" t="s">
        <v>64</v>
      </c>
      <c r="B74" s="4" t="s">
        <v>274</v>
      </c>
      <c r="C74" s="5">
        <v>600</v>
      </c>
      <c r="D74" s="9">
        <v>23649.543320000004</v>
      </c>
      <c r="E74" s="3"/>
      <c r="F74" s="9">
        <f t="shared" si="0"/>
        <v>23649.543320000004</v>
      </c>
      <c r="G74" s="3"/>
      <c r="H74" s="9">
        <f t="shared" si="1"/>
        <v>23649.543320000004</v>
      </c>
      <c r="I74" s="9">
        <v>23649.543320000004</v>
      </c>
      <c r="J74" s="3"/>
      <c r="K74" s="9">
        <f t="shared" si="2"/>
        <v>23649.543320000004</v>
      </c>
      <c r="L74" s="3"/>
      <c r="M74" s="9">
        <f t="shared" si="3"/>
        <v>23649.543320000004</v>
      </c>
    </row>
    <row r="75" spans="1:13" ht="48" customHeight="1">
      <c r="A75" s="1" t="s">
        <v>276</v>
      </c>
      <c r="B75" s="4" t="s">
        <v>277</v>
      </c>
      <c r="C75" s="5"/>
      <c r="D75" s="9">
        <v>35</v>
      </c>
      <c r="E75" s="3">
        <f>E76</f>
        <v>0</v>
      </c>
      <c r="F75" s="9">
        <f t="shared" si="0"/>
        <v>35</v>
      </c>
      <c r="G75" s="3">
        <f>G76</f>
        <v>0</v>
      </c>
      <c r="H75" s="9">
        <f t="shared" si="1"/>
        <v>35</v>
      </c>
      <c r="I75" s="9">
        <v>35</v>
      </c>
      <c r="J75" s="3">
        <f>J76</f>
        <v>0</v>
      </c>
      <c r="K75" s="9">
        <f t="shared" si="2"/>
        <v>35</v>
      </c>
      <c r="L75" s="3">
        <f>L76</f>
        <v>0</v>
      </c>
      <c r="M75" s="9">
        <f t="shared" si="3"/>
        <v>35</v>
      </c>
    </row>
    <row r="76" spans="1:13" ht="45" customHeight="1">
      <c r="A76" s="1" t="s">
        <v>64</v>
      </c>
      <c r="B76" s="4" t="s">
        <v>277</v>
      </c>
      <c r="C76" s="5">
        <v>600</v>
      </c>
      <c r="D76" s="9">
        <v>35</v>
      </c>
      <c r="E76" s="3"/>
      <c r="F76" s="9">
        <f t="shared" si="0"/>
        <v>35</v>
      </c>
      <c r="G76" s="3"/>
      <c r="H76" s="9">
        <f t="shared" si="1"/>
        <v>35</v>
      </c>
      <c r="I76" s="9">
        <v>35</v>
      </c>
      <c r="J76" s="3"/>
      <c r="K76" s="9">
        <f t="shared" si="2"/>
        <v>35</v>
      </c>
      <c r="L76" s="3"/>
      <c r="M76" s="9">
        <f t="shared" si="3"/>
        <v>35</v>
      </c>
    </row>
    <row r="77" spans="1:13" ht="45" customHeight="1">
      <c r="A77" s="1" t="s">
        <v>340</v>
      </c>
      <c r="B77" s="4" t="s">
        <v>278</v>
      </c>
      <c r="C77" s="5"/>
      <c r="D77" s="9">
        <v>92</v>
      </c>
      <c r="E77" s="3">
        <f>E78</f>
        <v>0</v>
      </c>
      <c r="F77" s="9">
        <f t="shared" si="0"/>
        <v>92</v>
      </c>
      <c r="G77" s="3">
        <f>G78</f>
        <v>0</v>
      </c>
      <c r="H77" s="9">
        <f t="shared" si="1"/>
        <v>92</v>
      </c>
      <c r="I77" s="9">
        <v>92</v>
      </c>
      <c r="J77" s="3">
        <f>J78</f>
        <v>0</v>
      </c>
      <c r="K77" s="9">
        <f t="shared" si="2"/>
        <v>92</v>
      </c>
      <c r="L77" s="3">
        <f>L78</f>
        <v>0</v>
      </c>
      <c r="M77" s="9">
        <f t="shared" si="3"/>
        <v>92</v>
      </c>
    </row>
    <row r="78" spans="1:13" ht="45.75" customHeight="1">
      <c r="A78" s="1" t="s">
        <v>64</v>
      </c>
      <c r="B78" s="4" t="s">
        <v>278</v>
      </c>
      <c r="C78" s="5">
        <v>600</v>
      </c>
      <c r="D78" s="9">
        <v>92</v>
      </c>
      <c r="E78" s="3"/>
      <c r="F78" s="9">
        <f t="shared" si="0"/>
        <v>92</v>
      </c>
      <c r="G78" s="3"/>
      <c r="H78" s="9">
        <f t="shared" si="1"/>
        <v>92</v>
      </c>
      <c r="I78" s="9">
        <v>92</v>
      </c>
      <c r="J78" s="3"/>
      <c r="K78" s="9">
        <f t="shared" si="2"/>
        <v>92</v>
      </c>
      <c r="L78" s="3"/>
      <c r="M78" s="9">
        <f t="shared" si="3"/>
        <v>92</v>
      </c>
    </row>
    <row r="79" spans="1:13" ht="84.75" customHeight="1">
      <c r="A79" s="1" t="s">
        <v>279</v>
      </c>
      <c r="B79" s="14" t="s">
        <v>280</v>
      </c>
      <c r="C79" s="5"/>
      <c r="D79" s="9">
        <v>0</v>
      </c>
      <c r="E79" s="3">
        <f>E80</f>
        <v>0</v>
      </c>
      <c r="F79" s="9">
        <f t="shared" si="0"/>
        <v>0</v>
      </c>
      <c r="G79" s="3">
        <f>G80</f>
        <v>0</v>
      </c>
      <c r="H79" s="9">
        <f t="shared" si="1"/>
        <v>0</v>
      </c>
      <c r="I79" s="9">
        <v>0</v>
      </c>
      <c r="J79" s="3">
        <f>J80</f>
        <v>0</v>
      </c>
      <c r="K79" s="9">
        <f t="shared" si="2"/>
        <v>0</v>
      </c>
      <c r="L79" s="3">
        <f>L80</f>
        <v>0</v>
      </c>
      <c r="M79" s="9">
        <f t="shared" si="3"/>
        <v>0</v>
      </c>
    </row>
    <row r="80" spans="1:13" ht="45.75" customHeight="1">
      <c r="A80" s="1" t="s">
        <v>64</v>
      </c>
      <c r="B80" s="14" t="s">
        <v>280</v>
      </c>
      <c r="C80" s="5">
        <v>600</v>
      </c>
      <c r="D80" s="9">
        <v>0</v>
      </c>
      <c r="E80" s="3"/>
      <c r="F80" s="9">
        <f t="shared" si="0"/>
        <v>0</v>
      </c>
      <c r="G80" s="3"/>
      <c r="H80" s="9">
        <f t="shared" si="1"/>
        <v>0</v>
      </c>
      <c r="I80" s="9">
        <v>0</v>
      </c>
      <c r="J80" s="3"/>
      <c r="K80" s="9">
        <f t="shared" si="2"/>
        <v>0</v>
      </c>
      <c r="L80" s="3"/>
      <c r="M80" s="9">
        <f t="shared" si="3"/>
        <v>0</v>
      </c>
    </row>
    <row r="81" spans="1:13" ht="84.75" customHeight="1">
      <c r="A81" s="1" t="s">
        <v>281</v>
      </c>
      <c r="B81" s="14" t="s">
        <v>282</v>
      </c>
      <c r="C81" s="5"/>
      <c r="D81" s="9">
        <v>300</v>
      </c>
      <c r="E81" s="3">
        <f>E82</f>
        <v>0</v>
      </c>
      <c r="F81" s="9">
        <f t="shared" si="0"/>
        <v>300</v>
      </c>
      <c r="G81" s="3">
        <f>G82</f>
        <v>0</v>
      </c>
      <c r="H81" s="9">
        <f t="shared" si="1"/>
        <v>300</v>
      </c>
      <c r="I81" s="9">
        <v>300</v>
      </c>
      <c r="J81" s="3">
        <f>J82</f>
        <v>0</v>
      </c>
      <c r="K81" s="9">
        <f t="shared" si="2"/>
        <v>300</v>
      </c>
      <c r="L81" s="3">
        <f>L82</f>
        <v>0</v>
      </c>
      <c r="M81" s="9">
        <f t="shared" si="3"/>
        <v>300</v>
      </c>
    </row>
    <row r="82" spans="1:13" ht="45.75" customHeight="1">
      <c r="A82" s="1" t="s">
        <v>64</v>
      </c>
      <c r="B82" s="14" t="s">
        <v>282</v>
      </c>
      <c r="C82" s="5">
        <v>600</v>
      </c>
      <c r="D82" s="9">
        <v>300</v>
      </c>
      <c r="E82" s="3"/>
      <c r="F82" s="9">
        <f t="shared" si="0"/>
        <v>300</v>
      </c>
      <c r="G82" s="3"/>
      <c r="H82" s="9">
        <f t="shared" si="1"/>
        <v>300</v>
      </c>
      <c r="I82" s="9">
        <v>300</v>
      </c>
      <c r="J82" s="3"/>
      <c r="K82" s="9">
        <f t="shared" si="2"/>
        <v>300</v>
      </c>
      <c r="L82" s="3"/>
      <c r="M82" s="9">
        <f t="shared" si="3"/>
        <v>300</v>
      </c>
    </row>
    <row r="83" spans="1:13" ht="96" customHeight="1">
      <c r="A83" s="1" t="s">
        <v>285</v>
      </c>
      <c r="B83" s="14" t="s">
        <v>286</v>
      </c>
      <c r="C83" s="5"/>
      <c r="D83" s="9">
        <v>0</v>
      </c>
      <c r="E83" s="3">
        <f>E84</f>
        <v>0</v>
      </c>
      <c r="F83" s="9">
        <f t="shared" si="0"/>
        <v>0</v>
      </c>
      <c r="G83" s="3">
        <f>G84</f>
        <v>0</v>
      </c>
      <c r="H83" s="9">
        <f t="shared" si="1"/>
        <v>0</v>
      </c>
      <c r="I83" s="9">
        <v>0</v>
      </c>
      <c r="J83" s="3">
        <f>J84</f>
        <v>0</v>
      </c>
      <c r="K83" s="9">
        <f t="shared" si="2"/>
        <v>0</v>
      </c>
      <c r="L83" s="3">
        <f>L84</f>
        <v>0</v>
      </c>
      <c r="M83" s="9">
        <f t="shared" si="3"/>
        <v>0</v>
      </c>
    </row>
    <row r="84" spans="1:13" ht="46.5" customHeight="1">
      <c r="A84" s="1" t="s">
        <v>64</v>
      </c>
      <c r="B84" s="14" t="s">
        <v>286</v>
      </c>
      <c r="C84" s="5">
        <v>600</v>
      </c>
      <c r="D84" s="9">
        <v>0</v>
      </c>
      <c r="E84" s="3"/>
      <c r="F84" s="9">
        <f t="shared" si="0"/>
        <v>0</v>
      </c>
      <c r="G84" s="3"/>
      <c r="H84" s="9">
        <f t="shared" si="1"/>
        <v>0</v>
      </c>
      <c r="I84" s="9">
        <v>0</v>
      </c>
      <c r="J84" s="3"/>
      <c r="K84" s="9">
        <f t="shared" si="2"/>
        <v>0</v>
      </c>
      <c r="L84" s="3"/>
      <c r="M84" s="9">
        <f t="shared" si="3"/>
        <v>0</v>
      </c>
    </row>
    <row r="85" spans="1:13" ht="96" customHeight="1">
      <c r="A85" s="1" t="s">
        <v>287</v>
      </c>
      <c r="B85" s="4" t="s">
        <v>288</v>
      </c>
      <c r="C85" s="5"/>
      <c r="D85" s="9">
        <v>200</v>
      </c>
      <c r="E85" s="3">
        <f>E86</f>
        <v>0</v>
      </c>
      <c r="F85" s="9">
        <f t="shared" si="0"/>
        <v>200</v>
      </c>
      <c r="G85" s="3">
        <f>G86</f>
        <v>0</v>
      </c>
      <c r="H85" s="9">
        <f t="shared" ref="H85:H148" si="4">F85+G85</f>
        <v>200</v>
      </c>
      <c r="I85" s="9">
        <v>200</v>
      </c>
      <c r="J85" s="3">
        <f>J86</f>
        <v>0</v>
      </c>
      <c r="K85" s="9">
        <f t="shared" si="2"/>
        <v>200</v>
      </c>
      <c r="L85" s="3">
        <f>L86</f>
        <v>0</v>
      </c>
      <c r="M85" s="9">
        <f t="shared" ref="M85:M148" si="5">K85+L85</f>
        <v>200</v>
      </c>
    </row>
    <row r="86" spans="1:13" ht="47.25" customHeight="1">
      <c r="A86" s="1" t="s">
        <v>64</v>
      </c>
      <c r="B86" s="4" t="s">
        <v>288</v>
      </c>
      <c r="C86" s="5">
        <v>600</v>
      </c>
      <c r="D86" s="9">
        <v>200</v>
      </c>
      <c r="E86" s="3"/>
      <c r="F86" s="9">
        <f t="shared" si="0"/>
        <v>200</v>
      </c>
      <c r="G86" s="3"/>
      <c r="H86" s="9">
        <f t="shared" si="4"/>
        <v>200</v>
      </c>
      <c r="I86" s="9">
        <v>200</v>
      </c>
      <c r="J86" s="3"/>
      <c r="K86" s="9">
        <f t="shared" si="2"/>
        <v>200</v>
      </c>
      <c r="L86" s="3"/>
      <c r="M86" s="9">
        <f t="shared" si="5"/>
        <v>200</v>
      </c>
    </row>
    <row r="87" spans="1:13" ht="35.25" customHeight="1">
      <c r="A87" s="13" t="s">
        <v>478</v>
      </c>
      <c r="B87" s="4" t="s">
        <v>477</v>
      </c>
      <c r="C87" s="5"/>
      <c r="D87" s="9">
        <v>729.34799999999996</v>
      </c>
      <c r="E87" s="3">
        <f>E88</f>
        <v>0</v>
      </c>
      <c r="F87" s="9">
        <f t="shared" si="0"/>
        <v>729.34799999999996</v>
      </c>
      <c r="G87" s="3">
        <f>G88</f>
        <v>0</v>
      </c>
      <c r="H87" s="9">
        <f t="shared" si="4"/>
        <v>729.34799999999996</v>
      </c>
      <c r="I87" s="9">
        <v>729.34799999999996</v>
      </c>
      <c r="J87" s="3">
        <f>J88</f>
        <v>0</v>
      </c>
      <c r="K87" s="9">
        <f t="shared" si="2"/>
        <v>729.34799999999996</v>
      </c>
      <c r="L87" s="3">
        <f>L88</f>
        <v>0</v>
      </c>
      <c r="M87" s="9">
        <f t="shared" si="5"/>
        <v>729.34799999999996</v>
      </c>
    </row>
    <row r="88" spans="1:13" ht="47.25" customHeight="1">
      <c r="A88" s="13" t="s">
        <v>64</v>
      </c>
      <c r="B88" s="4" t="s">
        <v>477</v>
      </c>
      <c r="C88" s="5">
        <v>600</v>
      </c>
      <c r="D88" s="9">
        <v>729.34799999999996</v>
      </c>
      <c r="E88" s="3"/>
      <c r="F88" s="9">
        <f t="shared" ref="F88:F151" si="6">D88+E88</f>
        <v>729.34799999999996</v>
      </c>
      <c r="G88" s="3"/>
      <c r="H88" s="9">
        <f t="shared" si="4"/>
        <v>729.34799999999996</v>
      </c>
      <c r="I88" s="9">
        <v>729.34799999999996</v>
      </c>
      <c r="J88" s="3"/>
      <c r="K88" s="9">
        <f t="shared" ref="K88:K151" si="7">I88+J88</f>
        <v>729.34799999999996</v>
      </c>
      <c r="L88" s="3"/>
      <c r="M88" s="9">
        <f t="shared" si="5"/>
        <v>729.34799999999996</v>
      </c>
    </row>
    <row r="89" spans="1:13" ht="57.75" customHeight="1">
      <c r="A89" s="1" t="s">
        <v>289</v>
      </c>
      <c r="B89" s="4" t="s">
        <v>290</v>
      </c>
      <c r="C89" s="5"/>
      <c r="D89" s="9">
        <v>0</v>
      </c>
      <c r="E89" s="3">
        <f>E90</f>
        <v>0</v>
      </c>
      <c r="F89" s="9">
        <f t="shared" si="6"/>
        <v>0</v>
      </c>
      <c r="G89" s="3">
        <f>G90</f>
        <v>0</v>
      </c>
      <c r="H89" s="9">
        <f t="shared" si="4"/>
        <v>0</v>
      </c>
      <c r="I89" s="9">
        <v>0</v>
      </c>
      <c r="J89" s="3">
        <f>J90</f>
        <v>0</v>
      </c>
      <c r="K89" s="9">
        <f t="shared" si="7"/>
        <v>0</v>
      </c>
      <c r="L89" s="3">
        <f>L90</f>
        <v>0</v>
      </c>
      <c r="M89" s="9">
        <f t="shared" si="5"/>
        <v>0</v>
      </c>
    </row>
    <row r="90" spans="1:13" ht="47.25" customHeight="1">
      <c r="A90" s="1" t="s">
        <v>292</v>
      </c>
      <c r="B90" s="4" t="s">
        <v>291</v>
      </c>
      <c r="C90" s="5"/>
      <c r="D90" s="9">
        <v>0</v>
      </c>
      <c r="E90" s="3">
        <f>E91</f>
        <v>0</v>
      </c>
      <c r="F90" s="9">
        <f t="shared" si="6"/>
        <v>0</v>
      </c>
      <c r="G90" s="3">
        <f>G91</f>
        <v>0</v>
      </c>
      <c r="H90" s="9">
        <f t="shared" si="4"/>
        <v>0</v>
      </c>
      <c r="I90" s="9">
        <v>0</v>
      </c>
      <c r="J90" s="3">
        <f>J91</f>
        <v>0</v>
      </c>
      <c r="K90" s="9">
        <f t="shared" si="7"/>
        <v>0</v>
      </c>
      <c r="L90" s="3">
        <f>L91</f>
        <v>0</v>
      </c>
      <c r="M90" s="9">
        <f t="shared" si="5"/>
        <v>0</v>
      </c>
    </row>
    <row r="91" spans="1:13" ht="51.75" customHeight="1">
      <c r="A91" s="1" t="s">
        <v>64</v>
      </c>
      <c r="B91" s="4" t="s">
        <v>291</v>
      </c>
      <c r="C91" s="5">
        <v>600</v>
      </c>
      <c r="D91" s="9">
        <v>0</v>
      </c>
      <c r="E91" s="3"/>
      <c r="F91" s="9">
        <f t="shared" si="6"/>
        <v>0</v>
      </c>
      <c r="G91" s="3"/>
      <c r="H91" s="9">
        <f t="shared" si="4"/>
        <v>0</v>
      </c>
      <c r="I91" s="9">
        <v>0</v>
      </c>
      <c r="J91" s="3"/>
      <c r="K91" s="9">
        <f t="shared" si="7"/>
        <v>0</v>
      </c>
      <c r="L91" s="3"/>
      <c r="M91" s="9">
        <f t="shared" si="5"/>
        <v>0</v>
      </c>
    </row>
    <row r="92" spans="1:13" ht="47.25" customHeight="1">
      <c r="A92" s="10" t="s">
        <v>30</v>
      </c>
      <c r="B92" s="8" t="s">
        <v>29</v>
      </c>
      <c r="C92" s="5"/>
      <c r="D92" s="9">
        <v>4370.4222599999994</v>
      </c>
      <c r="E92" s="3">
        <f>E93</f>
        <v>-178.07578999999998</v>
      </c>
      <c r="F92" s="9">
        <f t="shared" si="6"/>
        <v>4192.3464699999995</v>
      </c>
      <c r="G92" s="3">
        <f>G93</f>
        <v>0</v>
      </c>
      <c r="H92" s="9">
        <f t="shared" si="4"/>
        <v>4192.3464699999995</v>
      </c>
      <c r="I92" s="9">
        <v>3447.5328599999993</v>
      </c>
      <c r="J92" s="3">
        <f>J93</f>
        <v>47.639000000000003</v>
      </c>
      <c r="K92" s="9">
        <f t="shared" si="7"/>
        <v>3495.1718599999995</v>
      </c>
      <c r="L92" s="3">
        <f>L93</f>
        <v>0</v>
      </c>
      <c r="M92" s="9">
        <f t="shared" si="5"/>
        <v>3495.1718599999995</v>
      </c>
    </row>
    <row r="93" spans="1:13" ht="63" customHeight="1">
      <c r="A93" s="11" t="s">
        <v>294</v>
      </c>
      <c r="B93" s="4" t="s">
        <v>293</v>
      </c>
      <c r="C93" s="5"/>
      <c r="D93" s="9">
        <v>4370.4222599999994</v>
      </c>
      <c r="E93" s="3">
        <f>E94+E98+E100+E103+E105+E96</f>
        <v>-178.07578999999998</v>
      </c>
      <c r="F93" s="9">
        <f t="shared" si="6"/>
        <v>4192.3464699999995</v>
      </c>
      <c r="G93" s="3">
        <f>G94+G98+G100+G103+G105+G96</f>
        <v>0</v>
      </c>
      <c r="H93" s="9">
        <f t="shared" si="4"/>
        <v>4192.3464699999995</v>
      </c>
      <c r="I93" s="9">
        <v>3447.5328599999993</v>
      </c>
      <c r="J93" s="3">
        <f>J94+J98+J100+J103+J105+J96</f>
        <v>47.639000000000003</v>
      </c>
      <c r="K93" s="9">
        <f t="shared" si="7"/>
        <v>3495.1718599999995</v>
      </c>
      <c r="L93" s="3">
        <f>L94+L98+L100+L103+L105+L96</f>
        <v>0</v>
      </c>
      <c r="M93" s="9">
        <f t="shared" si="5"/>
        <v>3495.1718599999995</v>
      </c>
    </row>
    <row r="94" spans="1:13" ht="60.75" customHeight="1">
      <c r="A94" s="1" t="s">
        <v>371</v>
      </c>
      <c r="B94" s="14" t="s">
        <v>372</v>
      </c>
      <c r="C94" s="5"/>
      <c r="D94" s="9">
        <v>922.88940000000002</v>
      </c>
      <c r="E94" s="3">
        <f>E95</f>
        <v>-225.71478999999999</v>
      </c>
      <c r="F94" s="9">
        <f t="shared" si="6"/>
        <v>697.17461000000003</v>
      </c>
      <c r="G94" s="3">
        <f>G95</f>
        <v>0</v>
      </c>
      <c r="H94" s="9">
        <f t="shared" si="4"/>
        <v>697.17461000000003</v>
      </c>
      <c r="I94" s="9">
        <v>0</v>
      </c>
      <c r="J94" s="3">
        <f>J95</f>
        <v>0</v>
      </c>
      <c r="K94" s="9">
        <f t="shared" si="7"/>
        <v>0</v>
      </c>
      <c r="L94" s="3">
        <f>L95</f>
        <v>0</v>
      </c>
      <c r="M94" s="9">
        <f t="shared" si="5"/>
        <v>0</v>
      </c>
    </row>
    <row r="95" spans="1:13" ht="48.75" customHeight="1">
      <c r="A95" s="1" t="s">
        <v>64</v>
      </c>
      <c r="B95" s="14" t="s">
        <v>372</v>
      </c>
      <c r="C95" s="5">
        <v>600</v>
      </c>
      <c r="D95" s="9">
        <v>922.88940000000002</v>
      </c>
      <c r="E95" s="3">
        <v>-225.71478999999999</v>
      </c>
      <c r="F95" s="9">
        <f t="shared" si="6"/>
        <v>697.17461000000003</v>
      </c>
      <c r="G95" s="3"/>
      <c r="H95" s="9">
        <f t="shared" si="4"/>
        <v>697.17461000000003</v>
      </c>
      <c r="I95" s="9">
        <v>0</v>
      </c>
      <c r="J95" s="3"/>
      <c r="K95" s="9">
        <f t="shared" si="7"/>
        <v>0</v>
      </c>
      <c r="L95" s="3"/>
      <c r="M95" s="9">
        <f t="shared" si="5"/>
        <v>0</v>
      </c>
    </row>
    <row r="96" spans="1:13" ht="48.75" customHeight="1">
      <c r="A96" s="1" t="s">
        <v>546</v>
      </c>
      <c r="B96" s="14" t="s">
        <v>519</v>
      </c>
      <c r="C96" s="5"/>
      <c r="D96" s="9">
        <v>0</v>
      </c>
      <c r="E96" s="3">
        <f>E97</f>
        <v>0</v>
      </c>
      <c r="F96" s="9">
        <f t="shared" si="6"/>
        <v>0</v>
      </c>
      <c r="G96" s="3">
        <f>G97</f>
        <v>0</v>
      </c>
      <c r="H96" s="9">
        <f t="shared" si="4"/>
        <v>0</v>
      </c>
      <c r="I96" s="9">
        <v>0</v>
      </c>
      <c r="J96" s="3">
        <f>J97</f>
        <v>0</v>
      </c>
      <c r="K96" s="9">
        <f t="shared" si="7"/>
        <v>0</v>
      </c>
      <c r="L96" s="3">
        <f>L97</f>
        <v>0</v>
      </c>
      <c r="M96" s="9">
        <f t="shared" si="5"/>
        <v>0</v>
      </c>
    </row>
    <row r="97" spans="1:13" ht="48.75" customHeight="1">
      <c r="A97" s="1" t="s">
        <v>64</v>
      </c>
      <c r="B97" s="14" t="s">
        <v>519</v>
      </c>
      <c r="C97" s="5">
        <v>600</v>
      </c>
      <c r="D97" s="9">
        <v>0</v>
      </c>
      <c r="E97" s="3"/>
      <c r="F97" s="9">
        <f t="shared" si="6"/>
        <v>0</v>
      </c>
      <c r="G97" s="3"/>
      <c r="H97" s="9">
        <f t="shared" si="4"/>
        <v>0</v>
      </c>
      <c r="I97" s="9">
        <v>0</v>
      </c>
      <c r="J97" s="3"/>
      <c r="K97" s="9">
        <f t="shared" si="7"/>
        <v>0</v>
      </c>
      <c r="L97" s="3"/>
      <c r="M97" s="9">
        <f t="shared" si="5"/>
        <v>0</v>
      </c>
    </row>
    <row r="98" spans="1:13" ht="136.5" customHeight="1">
      <c r="A98" s="12" t="s">
        <v>295</v>
      </c>
      <c r="B98" s="14" t="s">
        <v>296</v>
      </c>
      <c r="C98" s="5"/>
      <c r="D98" s="9">
        <v>426.12</v>
      </c>
      <c r="E98" s="3">
        <f>E99</f>
        <v>0</v>
      </c>
      <c r="F98" s="9">
        <f t="shared" si="6"/>
        <v>426.12</v>
      </c>
      <c r="G98" s="3">
        <f>G99</f>
        <v>0</v>
      </c>
      <c r="H98" s="9">
        <f t="shared" si="4"/>
        <v>426.12</v>
      </c>
      <c r="I98" s="9">
        <v>426.12</v>
      </c>
      <c r="J98" s="3">
        <f>J99</f>
        <v>0</v>
      </c>
      <c r="K98" s="9">
        <f t="shared" si="7"/>
        <v>426.12</v>
      </c>
      <c r="L98" s="3">
        <f>L99</f>
        <v>0</v>
      </c>
      <c r="M98" s="9">
        <f t="shared" si="5"/>
        <v>426.12</v>
      </c>
    </row>
    <row r="99" spans="1:13" ht="51.75" customHeight="1">
      <c r="A99" s="1" t="s">
        <v>64</v>
      </c>
      <c r="B99" s="14" t="s">
        <v>296</v>
      </c>
      <c r="C99" s="5">
        <v>600</v>
      </c>
      <c r="D99" s="9">
        <v>426.12</v>
      </c>
      <c r="E99" s="3"/>
      <c r="F99" s="9">
        <f t="shared" si="6"/>
        <v>426.12</v>
      </c>
      <c r="G99" s="3"/>
      <c r="H99" s="9">
        <f t="shared" si="4"/>
        <v>426.12</v>
      </c>
      <c r="I99" s="9">
        <v>426.12</v>
      </c>
      <c r="J99" s="3"/>
      <c r="K99" s="9">
        <f t="shared" si="7"/>
        <v>426.12</v>
      </c>
      <c r="L99" s="3"/>
      <c r="M99" s="9">
        <f t="shared" si="5"/>
        <v>426.12</v>
      </c>
    </row>
    <row r="100" spans="1:13" ht="98.25" customHeight="1">
      <c r="A100" s="12" t="s">
        <v>297</v>
      </c>
      <c r="B100" s="14" t="s">
        <v>298</v>
      </c>
      <c r="C100" s="5"/>
      <c r="D100" s="9">
        <v>1762.9778599999997</v>
      </c>
      <c r="E100" s="3">
        <f>E101+E102</f>
        <v>0</v>
      </c>
      <c r="F100" s="9">
        <f t="shared" si="6"/>
        <v>1762.9778599999997</v>
      </c>
      <c r="G100" s="3">
        <f>G101+G102</f>
        <v>0</v>
      </c>
      <c r="H100" s="9">
        <f t="shared" si="4"/>
        <v>1762.9778599999997</v>
      </c>
      <c r="I100" s="9">
        <v>1762.9778599999997</v>
      </c>
      <c r="J100" s="3">
        <f>J101+J102</f>
        <v>0</v>
      </c>
      <c r="K100" s="9">
        <f t="shared" si="7"/>
        <v>1762.9778599999997</v>
      </c>
      <c r="L100" s="3">
        <f>L101+L102</f>
        <v>0</v>
      </c>
      <c r="M100" s="9">
        <f t="shared" si="5"/>
        <v>1762.9778599999997</v>
      </c>
    </row>
    <row r="101" spans="1:13" ht="36" customHeight="1">
      <c r="A101" s="1" t="s">
        <v>326</v>
      </c>
      <c r="B101" s="14" t="s">
        <v>298</v>
      </c>
      <c r="C101" s="5">
        <v>300</v>
      </c>
      <c r="D101" s="9">
        <v>1735.91913</v>
      </c>
      <c r="E101" s="3"/>
      <c r="F101" s="9">
        <f t="shared" si="6"/>
        <v>1735.91913</v>
      </c>
      <c r="G101" s="3"/>
      <c r="H101" s="9">
        <f t="shared" si="4"/>
        <v>1735.91913</v>
      </c>
      <c r="I101" s="9">
        <v>1735.91913</v>
      </c>
      <c r="J101" s="3"/>
      <c r="K101" s="9">
        <f t="shared" si="7"/>
        <v>1735.91913</v>
      </c>
      <c r="L101" s="3"/>
      <c r="M101" s="9">
        <f t="shared" si="5"/>
        <v>1735.91913</v>
      </c>
    </row>
    <row r="102" spans="1:13" ht="48.75" customHeight="1">
      <c r="A102" s="1" t="s">
        <v>64</v>
      </c>
      <c r="B102" s="14" t="s">
        <v>298</v>
      </c>
      <c r="C102" s="5">
        <v>600</v>
      </c>
      <c r="D102" s="9">
        <v>27.058729999999997</v>
      </c>
      <c r="E102" s="3"/>
      <c r="F102" s="9">
        <f t="shared" si="6"/>
        <v>27.058729999999997</v>
      </c>
      <c r="G102" s="3"/>
      <c r="H102" s="9">
        <f t="shared" si="4"/>
        <v>27.058729999999997</v>
      </c>
      <c r="I102" s="9">
        <v>27.058729999999997</v>
      </c>
      <c r="J102" s="3"/>
      <c r="K102" s="9">
        <f t="shared" si="7"/>
        <v>27.058729999999997</v>
      </c>
      <c r="L102" s="3"/>
      <c r="M102" s="9">
        <f t="shared" si="5"/>
        <v>27.058729999999997</v>
      </c>
    </row>
    <row r="103" spans="1:13" ht="49.5" customHeight="1">
      <c r="A103" s="12" t="s">
        <v>299</v>
      </c>
      <c r="B103" s="4" t="s">
        <v>300</v>
      </c>
      <c r="C103" s="5"/>
      <c r="D103" s="9">
        <v>1207.615</v>
      </c>
      <c r="E103" s="3">
        <f>E104</f>
        <v>47.639000000000003</v>
      </c>
      <c r="F103" s="9">
        <f t="shared" si="6"/>
        <v>1255.2539999999999</v>
      </c>
      <c r="G103" s="3">
        <f>G104</f>
        <v>0</v>
      </c>
      <c r="H103" s="9">
        <f t="shared" si="4"/>
        <v>1255.2539999999999</v>
      </c>
      <c r="I103" s="9">
        <v>1207.615</v>
      </c>
      <c r="J103" s="3">
        <f>J104</f>
        <v>47.639000000000003</v>
      </c>
      <c r="K103" s="9">
        <f t="shared" si="7"/>
        <v>1255.2539999999999</v>
      </c>
      <c r="L103" s="3">
        <f>L104</f>
        <v>0</v>
      </c>
      <c r="M103" s="9">
        <f t="shared" si="5"/>
        <v>1255.2539999999999</v>
      </c>
    </row>
    <row r="104" spans="1:13" ht="48" customHeight="1">
      <c r="A104" s="1" t="s">
        <v>64</v>
      </c>
      <c r="B104" s="4" t="s">
        <v>300</v>
      </c>
      <c r="C104" s="5">
        <v>600</v>
      </c>
      <c r="D104" s="9">
        <v>1207.615</v>
      </c>
      <c r="E104" s="3">
        <v>47.639000000000003</v>
      </c>
      <c r="F104" s="9">
        <f t="shared" si="6"/>
        <v>1255.2539999999999</v>
      </c>
      <c r="G104" s="3"/>
      <c r="H104" s="9">
        <f t="shared" si="4"/>
        <v>1255.2539999999999</v>
      </c>
      <c r="I104" s="9">
        <v>1207.615</v>
      </c>
      <c r="J104" s="3">
        <v>47.639000000000003</v>
      </c>
      <c r="K104" s="9">
        <f t="shared" si="7"/>
        <v>1255.2539999999999</v>
      </c>
      <c r="L104" s="3"/>
      <c r="M104" s="9">
        <f t="shared" si="5"/>
        <v>1255.2539999999999</v>
      </c>
    </row>
    <row r="105" spans="1:13" ht="84" customHeight="1">
      <c r="A105" s="15" t="s">
        <v>302</v>
      </c>
      <c r="B105" s="4" t="s">
        <v>301</v>
      </c>
      <c r="C105" s="5"/>
      <c r="D105" s="9">
        <v>50.82</v>
      </c>
      <c r="E105" s="3">
        <f>E106</f>
        <v>0</v>
      </c>
      <c r="F105" s="9">
        <f t="shared" si="6"/>
        <v>50.82</v>
      </c>
      <c r="G105" s="3">
        <f>G106</f>
        <v>0</v>
      </c>
      <c r="H105" s="9">
        <f t="shared" si="4"/>
        <v>50.82</v>
      </c>
      <c r="I105" s="9">
        <v>50.82</v>
      </c>
      <c r="J105" s="3">
        <f>J106</f>
        <v>0</v>
      </c>
      <c r="K105" s="9">
        <f t="shared" si="7"/>
        <v>50.82</v>
      </c>
      <c r="L105" s="3">
        <f>L106</f>
        <v>0</v>
      </c>
      <c r="M105" s="9">
        <f t="shared" si="5"/>
        <v>50.82</v>
      </c>
    </row>
    <row r="106" spans="1:13" ht="46.5" customHeight="1">
      <c r="A106" s="1" t="s">
        <v>64</v>
      </c>
      <c r="B106" s="4" t="s">
        <v>301</v>
      </c>
      <c r="C106" s="5">
        <v>600</v>
      </c>
      <c r="D106" s="9">
        <v>50.82</v>
      </c>
      <c r="E106" s="3"/>
      <c r="F106" s="9">
        <f t="shared" si="6"/>
        <v>50.82</v>
      </c>
      <c r="G106" s="3"/>
      <c r="H106" s="9">
        <f t="shared" si="4"/>
        <v>50.82</v>
      </c>
      <c r="I106" s="9">
        <v>50.82</v>
      </c>
      <c r="J106" s="3"/>
      <c r="K106" s="9">
        <f t="shared" si="7"/>
        <v>50.82</v>
      </c>
      <c r="L106" s="3"/>
      <c r="M106" s="9">
        <f t="shared" si="5"/>
        <v>50.82</v>
      </c>
    </row>
    <row r="107" spans="1:13" ht="48" customHeight="1">
      <c r="A107" s="10" t="s">
        <v>16</v>
      </c>
      <c r="B107" s="8" t="s">
        <v>18</v>
      </c>
      <c r="C107" s="5"/>
      <c r="D107" s="9">
        <v>1245.375</v>
      </c>
      <c r="E107" s="3">
        <f>E108+E112+E116+E120</f>
        <v>-71.048240000000007</v>
      </c>
      <c r="F107" s="9">
        <f t="shared" si="6"/>
        <v>1174.3267599999999</v>
      </c>
      <c r="G107" s="3">
        <f>G108+G112+G116+G120</f>
        <v>0</v>
      </c>
      <c r="H107" s="9">
        <f t="shared" si="4"/>
        <v>1174.3267599999999</v>
      </c>
      <c r="I107" s="9">
        <v>1245.375</v>
      </c>
      <c r="J107" s="3">
        <f>J108+J112+J116+J120</f>
        <v>-93.477000000000004</v>
      </c>
      <c r="K107" s="9">
        <f t="shared" si="7"/>
        <v>1151.8979999999999</v>
      </c>
      <c r="L107" s="3">
        <f>L108+L112+L116+L120</f>
        <v>0</v>
      </c>
      <c r="M107" s="9">
        <f t="shared" si="5"/>
        <v>1151.8979999999999</v>
      </c>
    </row>
    <row r="108" spans="1:13" ht="58.5" customHeight="1">
      <c r="A108" s="1" t="s">
        <v>17</v>
      </c>
      <c r="B108" s="4" t="s">
        <v>19</v>
      </c>
      <c r="C108" s="5"/>
      <c r="D108" s="9">
        <v>945.375</v>
      </c>
      <c r="E108" s="3">
        <f>E109</f>
        <v>0</v>
      </c>
      <c r="F108" s="9">
        <f t="shared" si="6"/>
        <v>945.375</v>
      </c>
      <c r="G108" s="3">
        <f>G109</f>
        <v>0</v>
      </c>
      <c r="H108" s="9">
        <f t="shared" si="4"/>
        <v>945.375</v>
      </c>
      <c r="I108" s="9">
        <v>945.375</v>
      </c>
      <c r="J108" s="3">
        <f>J109</f>
        <v>0</v>
      </c>
      <c r="K108" s="9">
        <f t="shared" si="7"/>
        <v>945.375</v>
      </c>
      <c r="L108" s="3">
        <f>L109</f>
        <v>0</v>
      </c>
      <c r="M108" s="9">
        <f t="shared" si="5"/>
        <v>945.375</v>
      </c>
    </row>
    <row r="109" spans="1:13" ht="46.5" customHeight="1">
      <c r="A109" s="1" t="s">
        <v>21</v>
      </c>
      <c r="B109" s="4" t="s">
        <v>20</v>
      </c>
      <c r="C109" s="5"/>
      <c r="D109" s="9">
        <v>945.375</v>
      </c>
      <c r="E109" s="3">
        <f>E110+E111</f>
        <v>0</v>
      </c>
      <c r="F109" s="9">
        <f t="shared" si="6"/>
        <v>945.375</v>
      </c>
      <c r="G109" s="3">
        <f>G110+G111</f>
        <v>0</v>
      </c>
      <c r="H109" s="9">
        <f t="shared" si="4"/>
        <v>945.375</v>
      </c>
      <c r="I109" s="9">
        <v>945.375</v>
      </c>
      <c r="J109" s="3">
        <f>J110+J111</f>
        <v>0</v>
      </c>
      <c r="K109" s="9">
        <f t="shared" si="7"/>
        <v>945.375</v>
      </c>
      <c r="L109" s="3">
        <f>L110+L111</f>
        <v>0</v>
      </c>
      <c r="M109" s="9">
        <f t="shared" si="5"/>
        <v>945.375</v>
      </c>
    </row>
    <row r="110" spans="1:13" ht="45.75" customHeight="1">
      <c r="A110" s="1" t="s">
        <v>35</v>
      </c>
      <c r="B110" s="4" t="s">
        <v>20</v>
      </c>
      <c r="C110" s="5">
        <v>200</v>
      </c>
      <c r="D110" s="9">
        <v>529.875</v>
      </c>
      <c r="E110" s="3"/>
      <c r="F110" s="9">
        <f t="shared" si="6"/>
        <v>529.875</v>
      </c>
      <c r="G110" s="3"/>
      <c r="H110" s="9">
        <f t="shared" si="4"/>
        <v>529.875</v>
      </c>
      <c r="I110" s="9">
        <v>529.875</v>
      </c>
      <c r="J110" s="3"/>
      <c r="K110" s="9">
        <f t="shared" si="7"/>
        <v>529.875</v>
      </c>
      <c r="L110" s="3"/>
      <c r="M110" s="9">
        <f t="shared" si="5"/>
        <v>529.875</v>
      </c>
    </row>
    <row r="111" spans="1:13" ht="48" customHeight="1">
      <c r="A111" s="1" t="s">
        <v>64</v>
      </c>
      <c r="B111" s="4" t="s">
        <v>20</v>
      </c>
      <c r="C111" s="5">
        <v>600</v>
      </c>
      <c r="D111" s="9">
        <v>415.5</v>
      </c>
      <c r="E111" s="3"/>
      <c r="F111" s="9">
        <f t="shared" si="6"/>
        <v>415.5</v>
      </c>
      <c r="G111" s="3"/>
      <c r="H111" s="9">
        <f t="shared" si="4"/>
        <v>415.5</v>
      </c>
      <c r="I111" s="9">
        <v>415.5</v>
      </c>
      <c r="J111" s="3"/>
      <c r="K111" s="9">
        <f t="shared" si="7"/>
        <v>415.5</v>
      </c>
      <c r="L111" s="3"/>
      <c r="M111" s="9">
        <f t="shared" si="5"/>
        <v>415.5</v>
      </c>
    </row>
    <row r="112" spans="1:13" ht="65.25" customHeight="1">
      <c r="A112" s="1" t="s">
        <v>22</v>
      </c>
      <c r="B112" s="4" t="s">
        <v>23</v>
      </c>
      <c r="C112" s="5"/>
      <c r="D112" s="9">
        <v>100</v>
      </c>
      <c r="E112" s="3">
        <f>E113</f>
        <v>0</v>
      </c>
      <c r="F112" s="9">
        <f t="shared" si="6"/>
        <v>100</v>
      </c>
      <c r="G112" s="3">
        <f>G113</f>
        <v>0</v>
      </c>
      <c r="H112" s="9">
        <f t="shared" si="4"/>
        <v>100</v>
      </c>
      <c r="I112" s="9">
        <v>100</v>
      </c>
      <c r="J112" s="3">
        <f>J113</f>
        <v>0</v>
      </c>
      <c r="K112" s="9">
        <f t="shared" si="7"/>
        <v>100</v>
      </c>
      <c r="L112" s="3">
        <f>L113</f>
        <v>0</v>
      </c>
      <c r="M112" s="9">
        <f t="shared" si="5"/>
        <v>100</v>
      </c>
    </row>
    <row r="113" spans="1:13" ht="60" customHeight="1">
      <c r="A113" s="1" t="s">
        <v>25</v>
      </c>
      <c r="B113" s="4" t="s">
        <v>24</v>
      </c>
      <c r="C113" s="5"/>
      <c r="D113" s="9">
        <v>100</v>
      </c>
      <c r="E113" s="3">
        <f>E114+E115</f>
        <v>0</v>
      </c>
      <c r="F113" s="9">
        <f t="shared" si="6"/>
        <v>100</v>
      </c>
      <c r="G113" s="3">
        <f>G114+G115</f>
        <v>0</v>
      </c>
      <c r="H113" s="9">
        <f t="shared" si="4"/>
        <v>100</v>
      </c>
      <c r="I113" s="9">
        <v>100</v>
      </c>
      <c r="J113" s="3">
        <f>J114+J115</f>
        <v>0</v>
      </c>
      <c r="K113" s="9">
        <f t="shared" si="7"/>
        <v>100</v>
      </c>
      <c r="L113" s="3">
        <f>L114+L115</f>
        <v>0</v>
      </c>
      <c r="M113" s="9">
        <f t="shared" si="5"/>
        <v>100</v>
      </c>
    </row>
    <row r="114" spans="1:13" ht="44.25" customHeight="1">
      <c r="A114" s="1" t="s">
        <v>35</v>
      </c>
      <c r="B114" s="4" t="s">
        <v>24</v>
      </c>
      <c r="C114" s="5">
        <v>200</v>
      </c>
      <c r="D114" s="9">
        <v>0</v>
      </c>
      <c r="E114" s="3"/>
      <c r="F114" s="9">
        <f t="shared" si="6"/>
        <v>0</v>
      </c>
      <c r="G114" s="3"/>
      <c r="H114" s="9">
        <f t="shared" si="4"/>
        <v>0</v>
      </c>
      <c r="I114" s="9">
        <v>0</v>
      </c>
      <c r="J114" s="3"/>
      <c r="K114" s="9">
        <f t="shared" si="7"/>
        <v>0</v>
      </c>
      <c r="L114" s="3"/>
      <c r="M114" s="9">
        <f t="shared" si="5"/>
        <v>0</v>
      </c>
    </row>
    <row r="115" spans="1:13" ht="46.5" customHeight="1">
      <c r="A115" s="1" t="s">
        <v>64</v>
      </c>
      <c r="B115" s="4" t="s">
        <v>24</v>
      </c>
      <c r="C115" s="5">
        <v>600</v>
      </c>
      <c r="D115" s="9">
        <v>100</v>
      </c>
      <c r="E115" s="3"/>
      <c r="F115" s="9">
        <f t="shared" si="6"/>
        <v>100</v>
      </c>
      <c r="G115" s="3"/>
      <c r="H115" s="9">
        <f t="shared" si="4"/>
        <v>100</v>
      </c>
      <c r="I115" s="9">
        <v>100</v>
      </c>
      <c r="J115" s="3"/>
      <c r="K115" s="9">
        <f t="shared" si="7"/>
        <v>100</v>
      </c>
      <c r="L115" s="3"/>
      <c r="M115" s="9">
        <f t="shared" si="5"/>
        <v>100</v>
      </c>
    </row>
    <row r="116" spans="1:13" ht="58.5" customHeight="1">
      <c r="A116" s="1" t="s">
        <v>355</v>
      </c>
      <c r="B116" s="4" t="s">
        <v>26</v>
      </c>
      <c r="C116" s="5"/>
      <c r="D116" s="9">
        <v>200</v>
      </c>
      <c r="E116" s="3">
        <f>E117</f>
        <v>-71.048240000000007</v>
      </c>
      <c r="F116" s="9">
        <f t="shared" si="6"/>
        <v>128.95175999999998</v>
      </c>
      <c r="G116" s="3">
        <f>G117</f>
        <v>0</v>
      </c>
      <c r="H116" s="9">
        <f t="shared" si="4"/>
        <v>128.95175999999998</v>
      </c>
      <c r="I116" s="9">
        <v>200</v>
      </c>
      <c r="J116" s="3">
        <f>J117</f>
        <v>-93.477000000000004</v>
      </c>
      <c r="K116" s="9">
        <f t="shared" si="7"/>
        <v>106.523</v>
      </c>
      <c r="L116" s="3">
        <f>L117</f>
        <v>0</v>
      </c>
      <c r="M116" s="9">
        <f t="shared" si="5"/>
        <v>106.523</v>
      </c>
    </row>
    <row r="117" spans="1:13" ht="45" customHeight="1">
      <c r="A117" s="1" t="s">
        <v>354</v>
      </c>
      <c r="B117" s="4" t="s">
        <v>27</v>
      </c>
      <c r="C117" s="5"/>
      <c r="D117" s="9">
        <v>200</v>
      </c>
      <c r="E117" s="3">
        <f>E118+E119</f>
        <v>-71.048240000000007</v>
      </c>
      <c r="F117" s="9">
        <f t="shared" si="6"/>
        <v>128.95175999999998</v>
      </c>
      <c r="G117" s="3">
        <f>G118+G119</f>
        <v>0</v>
      </c>
      <c r="H117" s="9">
        <f t="shared" si="4"/>
        <v>128.95175999999998</v>
      </c>
      <c r="I117" s="9">
        <v>200</v>
      </c>
      <c r="J117" s="3">
        <f>J118+J119</f>
        <v>-93.477000000000004</v>
      </c>
      <c r="K117" s="9">
        <f t="shared" si="7"/>
        <v>106.523</v>
      </c>
      <c r="L117" s="3">
        <f>L118+L119</f>
        <v>0</v>
      </c>
      <c r="M117" s="9">
        <f t="shared" si="5"/>
        <v>106.523</v>
      </c>
    </row>
    <row r="118" spans="1:13" ht="47.25" customHeight="1">
      <c r="A118" s="1" t="s">
        <v>35</v>
      </c>
      <c r="B118" s="4" t="s">
        <v>27</v>
      </c>
      <c r="C118" s="5">
        <v>200</v>
      </c>
      <c r="D118" s="9">
        <v>0</v>
      </c>
      <c r="E118" s="3"/>
      <c r="F118" s="9">
        <f t="shared" si="6"/>
        <v>0</v>
      </c>
      <c r="G118" s="3"/>
      <c r="H118" s="9">
        <f t="shared" si="4"/>
        <v>0</v>
      </c>
      <c r="I118" s="9">
        <v>0</v>
      </c>
      <c r="J118" s="3"/>
      <c r="K118" s="9">
        <f t="shared" si="7"/>
        <v>0</v>
      </c>
      <c r="L118" s="3"/>
      <c r="M118" s="9">
        <f t="shared" si="5"/>
        <v>0</v>
      </c>
    </row>
    <row r="119" spans="1:13" ht="44.25" customHeight="1">
      <c r="A119" s="1" t="s">
        <v>64</v>
      </c>
      <c r="B119" s="4" t="s">
        <v>27</v>
      </c>
      <c r="C119" s="5">
        <v>600</v>
      </c>
      <c r="D119" s="9">
        <v>200</v>
      </c>
      <c r="E119" s="3">
        <v>-71.048240000000007</v>
      </c>
      <c r="F119" s="9">
        <f t="shared" si="6"/>
        <v>128.95175999999998</v>
      </c>
      <c r="G119" s="3"/>
      <c r="H119" s="9">
        <f t="shared" si="4"/>
        <v>128.95175999999998</v>
      </c>
      <c r="I119" s="9">
        <v>200</v>
      </c>
      <c r="J119" s="3">
        <v>-93.477000000000004</v>
      </c>
      <c r="K119" s="9">
        <f t="shared" si="7"/>
        <v>106.523</v>
      </c>
      <c r="L119" s="3"/>
      <c r="M119" s="9">
        <f t="shared" si="5"/>
        <v>106.523</v>
      </c>
    </row>
    <row r="120" spans="1:13" ht="60.75" customHeight="1">
      <c r="A120" s="1" t="s">
        <v>343</v>
      </c>
      <c r="B120" s="4" t="s">
        <v>344</v>
      </c>
      <c r="C120" s="5"/>
      <c r="D120" s="9">
        <v>0</v>
      </c>
      <c r="E120" s="3">
        <f>E121</f>
        <v>0</v>
      </c>
      <c r="F120" s="9">
        <f t="shared" si="6"/>
        <v>0</v>
      </c>
      <c r="G120" s="3">
        <f>G121</f>
        <v>0</v>
      </c>
      <c r="H120" s="9">
        <f t="shared" si="4"/>
        <v>0</v>
      </c>
      <c r="I120" s="9">
        <v>0</v>
      </c>
      <c r="J120" s="3">
        <f>J121</f>
        <v>0</v>
      </c>
      <c r="K120" s="9">
        <f t="shared" si="7"/>
        <v>0</v>
      </c>
      <c r="L120" s="3">
        <f>L121</f>
        <v>0</v>
      </c>
      <c r="M120" s="9">
        <f t="shared" si="5"/>
        <v>0</v>
      </c>
    </row>
    <row r="121" spans="1:13" ht="43.5" customHeight="1">
      <c r="A121" s="1" t="s">
        <v>375</v>
      </c>
      <c r="B121" s="4" t="s">
        <v>376</v>
      </c>
      <c r="C121" s="5"/>
      <c r="D121" s="9">
        <v>0</v>
      </c>
      <c r="E121" s="3">
        <f>E122</f>
        <v>0</v>
      </c>
      <c r="F121" s="9">
        <f t="shared" si="6"/>
        <v>0</v>
      </c>
      <c r="G121" s="3">
        <f>G122</f>
        <v>0</v>
      </c>
      <c r="H121" s="9">
        <f t="shared" si="4"/>
        <v>0</v>
      </c>
      <c r="I121" s="9">
        <v>0</v>
      </c>
      <c r="J121" s="3">
        <f>J122</f>
        <v>0</v>
      </c>
      <c r="K121" s="9">
        <f t="shared" si="7"/>
        <v>0</v>
      </c>
      <c r="L121" s="3">
        <f>L122</f>
        <v>0</v>
      </c>
      <c r="M121" s="9">
        <f t="shared" si="5"/>
        <v>0</v>
      </c>
    </row>
    <row r="122" spans="1:13" ht="48.75" customHeight="1">
      <c r="A122" s="1" t="s">
        <v>64</v>
      </c>
      <c r="B122" s="4" t="s">
        <v>376</v>
      </c>
      <c r="C122" s="5">
        <v>600</v>
      </c>
      <c r="D122" s="9">
        <v>0</v>
      </c>
      <c r="E122" s="3"/>
      <c r="F122" s="9">
        <f t="shared" si="6"/>
        <v>0</v>
      </c>
      <c r="G122" s="3"/>
      <c r="H122" s="9">
        <f t="shared" si="4"/>
        <v>0</v>
      </c>
      <c r="I122" s="9">
        <v>0</v>
      </c>
      <c r="J122" s="3"/>
      <c r="K122" s="9">
        <f t="shared" si="7"/>
        <v>0</v>
      </c>
      <c r="L122" s="3"/>
      <c r="M122" s="9">
        <f t="shared" si="5"/>
        <v>0</v>
      </c>
    </row>
    <row r="123" spans="1:13" ht="87.75" customHeight="1">
      <c r="A123" s="16" t="s">
        <v>359</v>
      </c>
      <c r="B123" s="17" t="s">
        <v>12</v>
      </c>
      <c r="C123" s="5"/>
      <c r="D123" s="9">
        <v>7985.170000000001</v>
      </c>
      <c r="E123" s="3">
        <f>E124</f>
        <v>0</v>
      </c>
      <c r="F123" s="9">
        <f t="shared" si="6"/>
        <v>7985.170000000001</v>
      </c>
      <c r="G123" s="3">
        <f>G124</f>
        <v>0</v>
      </c>
      <c r="H123" s="9">
        <f t="shared" si="4"/>
        <v>7985.170000000001</v>
      </c>
      <c r="I123" s="9">
        <v>7985.170000000001</v>
      </c>
      <c r="J123" s="3">
        <f>J124</f>
        <v>0</v>
      </c>
      <c r="K123" s="9">
        <f t="shared" si="7"/>
        <v>7985.170000000001</v>
      </c>
      <c r="L123" s="3">
        <f>L124</f>
        <v>0</v>
      </c>
      <c r="M123" s="9">
        <f t="shared" si="5"/>
        <v>7985.170000000001</v>
      </c>
    </row>
    <row r="124" spans="1:13" ht="47.25" customHeight="1">
      <c r="A124" s="11" t="s">
        <v>28</v>
      </c>
      <c r="B124" s="14" t="s">
        <v>15</v>
      </c>
      <c r="C124" s="5"/>
      <c r="D124" s="9">
        <v>7985.170000000001</v>
      </c>
      <c r="E124" s="3">
        <f>E125</f>
        <v>0</v>
      </c>
      <c r="F124" s="9">
        <f t="shared" si="6"/>
        <v>7985.170000000001</v>
      </c>
      <c r="G124" s="3">
        <f>G125</f>
        <v>0</v>
      </c>
      <c r="H124" s="9">
        <f t="shared" si="4"/>
        <v>7985.170000000001</v>
      </c>
      <c r="I124" s="9">
        <v>7985.170000000001</v>
      </c>
      <c r="J124" s="3">
        <f>J125</f>
        <v>0</v>
      </c>
      <c r="K124" s="9">
        <f t="shared" si="7"/>
        <v>7985.170000000001</v>
      </c>
      <c r="L124" s="3">
        <f>L125</f>
        <v>0</v>
      </c>
      <c r="M124" s="9">
        <f t="shared" si="5"/>
        <v>7985.170000000001</v>
      </c>
    </row>
    <row r="125" spans="1:13" ht="70.5" customHeight="1">
      <c r="A125" s="11" t="s">
        <v>360</v>
      </c>
      <c r="B125" s="14" t="s">
        <v>13</v>
      </c>
      <c r="C125" s="5"/>
      <c r="D125" s="9">
        <v>7985.170000000001</v>
      </c>
      <c r="E125" s="3">
        <f>E126+E127+E128</f>
        <v>0</v>
      </c>
      <c r="F125" s="9">
        <f t="shared" si="6"/>
        <v>7985.170000000001</v>
      </c>
      <c r="G125" s="3">
        <f>G126+G127+G128</f>
        <v>0</v>
      </c>
      <c r="H125" s="9">
        <f t="shared" si="4"/>
        <v>7985.170000000001</v>
      </c>
      <c r="I125" s="9">
        <v>7985.170000000001</v>
      </c>
      <c r="J125" s="3">
        <f>J126+J127+J128</f>
        <v>0</v>
      </c>
      <c r="K125" s="9">
        <f t="shared" si="7"/>
        <v>7985.170000000001</v>
      </c>
      <c r="L125" s="3">
        <f>L126+L127+L128</f>
        <v>0</v>
      </c>
      <c r="M125" s="9">
        <f t="shared" si="5"/>
        <v>7985.170000000001</v>
      </c>
    </row>
    <row r="126" spans="1:13" ht="87" customHeight="1">
      <c r="A126" s="1" t="s">
        <v>110</v>
      </c>
      <c r="B126" s="14" t="s">
        <v>13</v>
      </c>
      <c r="C126" s="5">
        <v>100</v>
      </c>
      <c r="D126" s="9">
        <v>7159.3009999999995</v>
      </c>
      <c r="E126" s="3"/>
      <c r="F126" s="9">
        <f t="shared" si="6"/>
        <v>7159.3009999999995</v>
      </c>
      <c r="G126" s="3"/>
      <c r="H126" s="9">
        <f t="shared" si="4"/>
        <v>7159.3009999999995</v>
      </c>
      <c r="I126" s="9">
        <v>7159.3009999999995</v>
      </c>
      <c r="J126" s="3"/>
      <c r="K126" s="9">
        <f t="shared" si="7"/>
        <v>7159.3009999999995</v>
      </c>
      <c r="L126" s="3"/>
      <c r="M126" s="9">
        <f t="shared" si="5"/>
        <v>7159.3009999999995</v>
      </c>
    </row>
    <row r="127" spans="1:13" ht="45.75" customHeight="1">
      <c r="A127" s="1" t="s">
        <v>35</v>
      </c>
      <c r="B127" s="14" t="s">
        <v>13</v>
      </c>
      <c r="C127" s="5">
        <v>200</v>
      </c>
      <c r="D127" s="9">
        <v>825.76900000000001</v>
      </c>
      <c r="E127" s="3"/>
      <c r="F127" s="9">
        <f t="shared" si="6"/>
        <v>825.76900000000001</v>
      </c>
      <c r="G127" s="3"/>
      <c r="H127" s="9">
        <f t="shared" si="4"/>
        <v>825.76900000000001</v>
      </c>
      <c r="I127" s="9">
        <v>825.76900000000001</v>
      </c>
      <c r="J127" s="3"/>
      <c r="K127" s="9">
        <f t="shared" si="7"/>
        <v>825.76900000000001</v>
      </c>
      <c r="L127" s="3"/>
      <c r="M127" s="9">
        <f t="shared" si="5"/>
        <v>825.76900000000001</v>
      </c>
    </row>
    <row r="128" spans="1:13" ht="33.75" customHeight="1">
      <c r="A128" s="1" t="s">
        <v>14</v>
      </c>
      <c r="B128" s="14" t="s">
        <v>13</v>
      </c>
      <c r="C128" s="5">
        <v>800</v>
      </c>
      <c r="D128" s="9">
        <v>9.9999999999999992E-2</v>
      </c>
      <c r="E128" s="3"/>
      <c r="F128" s="9">
        <f t="shared" si="6"/>
        <v>9.9999999999999992E-2</v>
      </c>
      <c r="G128" s="3"/>
      <c r="H128" s="9">
        <f t="shared" si="4"/>
        <v>9.9999999999999992E-2</v>
      </c>
      <c r="I128" s="9">
        <v>9.9999999999999992E-2</v>
      </c>
      <c r="J128" s="3"/>
      <c r="K128" s="9">
        <f t="shared" si="7"/>
        <v>9.9999999999999992E-2</v>
      </c>
      <c r="L128" s="3"/>
      <c r="M128" s="9">
        <f t="shared" si="5"/>
        <v>9.9999999999999992E-2</v>
      </c>
    </row>
    <row r="129" spans="1:13" ht="33.75" customHeight="1">
      <c r="A129" s="18" t="s">
        <v>459</v>
      </c>
      <c r="B129" s="8" t="s">
        <v>460</v>
      </c>
      <c r="C129" s="5"/>
      <c r="D129" s="9">
        <v>605.10300000000007</v>
      </c>
      <c r="E129" s="3">
        <f>E130+E133+E136</f>
        <v>0</v>
      </c>
      <c r="F129" s="9">
        <f t="shared" si="6"/>
        <v>605.10300000000007</v>
      </c>
      <c r="G129" s="3">
        <f>G130+G133+G136</f>
        <v>0</v>
      </c>
      <c r="H129" s="9">
        <f t="shared" si="4"/>
        <v>605.10300000000007</v>
      </c>
      <c r="I129" s="9">
        <v>605.10300000000007</v>
      </c>
      <c r="J129" s="3">
        <f>J130+J133+J136</f>
        <v>0</v>
      </c>
      <c r="K129" s="9">
        <f t="shared" si="7"/>
        <v>605.10300000000007</v>
      </c>
      <c r="L129" s="3">
        <f>L130+L133+L136</f>
        <v>0</v>
      </c>
      <c r="M129" s="9">
        <f t="shared" si="5"/>
        <v>605.10300000000007</v>
      </c>
    </row>
    <row r="130" spans="1:13" ht="45" customHeight="1">
      <c r="A130" s="13" t="s">
        <v>461</v>
      </c>
      <c r="B130" s="4" t="s">
        <v>462</v>
      </c>
      <c r="C130" s="5"/>
      <c r="D130" s="9">
        <v>178</v>
      </c>
      <c r="E130" s="3">
        <f>E131</f>
        <v>0</v>
      </c>
      <c r="F130" s="9">
        <f t="shared" si="6"/>
        <v>178</v>
      </c>
      <c r="G130" s="3">
        <f>G131</f>
        <v>0</v>
      </c>
      <c r="H130" s="9">
        <f t="shared" si="4"/>
        <v>178</v>
      </c>
      <c r="I130" s="9">
        <v>178</v>
      </c>
      <c r="J130" s="3">
        <f>J131</f>
        <v>0</v>
      </c>
      <c r="K130" s="9">
        <f t="shared" si="7"/>
        <v>178</v>
      </c>
      <c r="L130" s="3">
        <f>L131</f>
        <v>0</v>
      </c>
      <c r="M130" s="9">
        <f t="shared" si="5"/>
        <v>178</v>
      </c>
    </row>
    <row r="131" spans="1:13" ht="38.25">
      <c r="A131" s="13" t="s">
        <v>463</v>
      </c>
      <c r="B131" s="4" t="s">
        <v>464</v>
      </c>
      <c r="C131" s="5"/>
      <c r="D131" s="9">
        <v>178</v>
      </c>
      <c r="E131" s="3">
        <f>E132</f>
        <v>0</v>
      </c>
      <c r="F131" s="9">
        <f t="shared" si="6"/>
        <v>178</v>
      </c>
      <c r="G131" s="3">
        <f>G132</f>
        <v>0</v>
      </c>
      <c r="H131" s="9">
        <f t="shared" si="4"/>
        <v>178</v>
      </c>
      <c r="I131" s="9">
        <v>178</v>
      </c>
      <c r="J131" s="3">
        <f>J132</f>
        <v>0</v>
      </c>
      <c r="K131" s="9">
        <f t="shared" si="7"/>
        <v>178</v>
      </c>
      <c r="L131" s="3">
        <f>L132</f>
        <v>0</v>
      </c>
      <c r="M131" s="9">
        <f t="shared" si="5"/>
        <v>178</v>
      </c>
    </row>
    <row r="132" spans="1:13" ht="38.25">
      <c r="A132" s="13" t="s">
        <v>35</v>
      </c>
      <c r="B132" s="4" t="s">
        <v>464</v>
      </c>
      <c r="C132" s="5">
        <v>200</v>
      </c>
      <c r="D132" s="9">
        <v>178</v>
      </c>
      <c r="E132" s="3"/>
      <c r="F132" s="9">
        <f t="shared" si="6"/>
        <v>178</v>
      </c>
      <c r="G132" s="3"/>
      <c r="H132" s="9">
        <f t="shared" si="4"/>
        <v>178</v>
      </c>
      <c r="I132" s="9">
        <v>178</v>
      </c>
      <c r="J132" s="3"/>
      <c r="K132" s="9">
        <f t="shared" si="7"/>
        <v>178</v>
      </c>
      <c r="L132" s="3"/>
      <c r="M132" s="9">
        <f t="shared" si="5"/>
        <v>178</v>
      </c>
    </row>
    <row r="133" spans="1:13" ht="57.75" customHeight="1">
      <c r="A133" s="13" t="s">
        <v>465</v>
      </c>
      <c r="B133" s="4" t="s">
        <v>466</v>
      </c>
      <c r="C133" s="5"/>
      <c r="D133" s="9">
        <v>275</v>
      </c>
      <c r="E133" s="3">
        <f>E134</f>
        <v>0</v>
      </c>
      <c r="F133" s="9">
        <f t="shared" si="6"/>
        <v>275</v>
      </c>
      <c r="G133" s="3">
        <f>G134</f>
        <v>0</v>
      </c>
      <c r="H133" s="9">
        <f t="shared" si="4"/>
        <v>275</v>
      </c>
      <c r="I133" s="9">
        <v>275</v>
      </c>
      <c r="J133" s="3">
        <f>J134</f>
        <v>0</v>
      </c>
      <c r="K133" s="9">
        <f t="shared" si="7"/>
        <v>275</v>
      </c>
      <c r="L133" s="3">
        <f>L134</f>
        <v>0</v>
      </c>
      <c r="M133" s="9">
        <f t="shared" si="5"/>
        <v>275</v>
      </c>
    </row>
    <row r="134" spans="1:13" ht="43.5" customHeight="1">
      <c r="A134" s="13" t="s">
        <v>467</v>
      </c>
      <c r="B134" s="14" t="s">
        <v>468</v>
      </c>
      <c r="C134" s="5"/>
      <c r="D134" s="9">
        <v>275</v>
      </c>
      <c r="E134" s="3">
        <f>E135</f>
        <v>0</v>
      </c>
      <c r="F134" s="9">
        <f t="shared" si="6"/>
        <v>275</v>
      </c>
      <c r="G134" s="3">
        <f>G135</f>
        <v>0</v>
      </c>
      <c r="H134" s="9">
        <f t="shared" si="4"/>
        <v>275</v>
      </c>
      <c r="I134" s="9">
        <v>275</v>
      </c>
      <c r="J134" s="3">
        <f>J135</f>
        <v>0</v>
      </c>
      <c r="K134" s="9">
        <f t="shared" si="7"/>
        <v>275</v>
      </c>
      <c r="L134" s="3">
        <f>L135</f>
        <v>0</v>
      </c>
      <c r="M134" s="9">
        <f t="shared" si="5"/>
        <v>275</v>
      </c>
    </row>
    <row r="135" spans="1:13" ht="25.5">
      <c r="A135" s="13" t="s">
        <v>326</v>
      </c>
      <c r="B135" s="14" t="s">
        <v>468</v>
      </c>
      <c r="C135" s="5">
        <v>300</v>
      </c>
      <c r="D135" s="9">
        <v>275</v>
      </c>
      <c r="E135" s="3"/>
      <c r="F135" s="9">
        <f t="shared" si="6"/>
        <v>275</v>
      </c>
      <c r="G135" s="3"/>
      <c r="H135" s="9">
        <f t="shared" si="4"/>
        <v>275</v>
      </c>
      <c r="I135" s="9">
        <v>275</v>
      </c>
      <c r="J135" s="3"/>
      <c r="K135" s="9">
        <f t="shared" si="7"/>
        <v>275</v>
      </c>
      <c r="L135" s="3"/>
      <c r="M135" s="9">
        <f t="shared" si="5"/>
        <v>275</v>
      </c>
    </row>
    <row r="136" spans="1:13" ht="57.75" customHeight="1">
      <c r="A136" s="13" t="s">
        <v>379</v>
      </c>
      <c r="B136" s="4" t="s">
        <v>469</v>
      </c>
      <c r="C136" s="5"/>
      <c r="D136" s="9">
        <v>152.10300000000001</v>
      </c>
      <c r="E136" s="3">
        <f>E137</f>
        <v>0</v>
      </c>
      <c r="F136" s="9">
        <f t="shared" si="6"/>
        <v>152.10300000000001</v>
      </c>
      <c r="G136" s="3">
        <f>G137</f>
        <v>0</v>
      </c>
      <c r="H136" s="9">
        <f t="shared" si="4"/>
        <v>152.10300000000001</v>
      </c>
      <c r="I136" s="9">
        <v>152.10300000000001</v>
      </c>
      <c r="J136" s="3">
        <f>J137</f>
        <v>0</v>
      </c>
      <c r="K136" s="9">
        <f t="shared" si="7"/>
        <v>152.10300000000001</v>
      </c>
      <c r="L136" s="3">
        <f>L137</f>
        <v>0</v>
      </c>
      <c r="M136" s="9">
        <f t="shared" si="5"/>
        <v>152.10300000000001</v>
      </c>
    </row>
    <row r="137" spans="1:13" ht="47.25" customHeight="1">
      <c r="A137" s="13" t="s">
        <v>380</v>
      </c>
      <c r="B137" s="4" t="s">
        <v>470</v>
      </c>
      <c r="C137" s="5"/>
      <c r="D137" s="9">
        <v>152.10300000000001</v>
      </c>
      <c r="E137" s="3">
        <f>E138+E139</f>
        <v>0</v>
      </c>
      <c r="F137" s="9">
        <f t="shared" si="6"/>
        <v>152.10300000000001</v>
      </c>
      <c r="G137" s="3">
        <f>G138+G139</f>
        <v>0</v>
      </c>
      <c r="H137" s="9">
        <f t="shared" si="4"/>
        <v>152.10300000000001</v>
      </c>
      <c r="I137" s="9">
        <v>152.10300000000001</v>
      </c>
      <c r="J137" s="3">
        <f>J138+J139</f>
        <v>0</v>
      </c>
      <c r="K137" s="9">
        <f t="shared" si="7"/>
        <v>152.10300000000001</v>
      </c>
      <c r="L137" s="3">
        <f>L138+L139</f>
        <v>0</v>
      </c>
      <c r="M137" s="9">
        <f t="shared" si="5"/>
        <v>152.10300000000001</v>
      </c>
    </row>
    <row r="138" spans="1:13" ht="43.5" customHeight="1">
      <c r="A138" s="13" t="s">
        <v>35</v>
      </c>
      <c r="B138" s="4" t="s">
        <v>470</v>
      </c>
      <c r="C138" s="5">
        <v>200</v>
      </c>
      <c r="D138" s="9">
        <v>116.10299999999999</v>
      </c>
      <c r="E138" s="3"/>
      <c r="F138" s="9">
        <f t="shared" si="6"/>
        <v>116.10299999999999</v>
      </c>
      <c r="G138" s="3"/>
      <c r="H138" s="9">
        <f t="shared" si="4"/>
        <v>116.10299999999999</v>
      </c>
      <c r="I138" s="9">
        <v>116.10299999999999</v>
      </c>
      <c r="J138" s="3"/>
      <c r="K138" s="9">
        <f t="shared" si="7"/>
        <v>116.10299999999999</v>
      </c>
      <c r="L138" s="3"/>
      <c r="M138" s="9">
        <f t="shared" si="5"/>
        <v>116.10299999999999</v>
      </c>
    </row>
    <row r="139" spans="1:13" ht="30" customHeight="1">
      <c r="A139" s="13" t="s">
        <v>326</v>
      </c>
      <c r="B139" s="4" t="s">
        <v>470</v>
      </c>
      <c r="C139" s="5">
        <v>300</v>
      </c>
      <c r="D139" s="9">
        <v>36</v>
      </c>
      <c r="E139" s="3"/>
      <c r="F139" s="9">
        <f t="shared" si="6"/>
        <v>36</v>
      </c>
      <c r="G139" s="3"/>
      <c r="H139" s="9">
        <f t="shared" si="4"/>
        <v>36</v>
      </c>
      <c r="I139" s="9">
        <v>36</v>
      </c>
      <c r="J139" s="3"/>
      <c r="K139" s="9">
        <f t="shared" si="7"/>
        <v>36</v>
      </c>
      <c r="L139" s="3"/>
      <c r="M139" s="9">
        <f t="shared" si="5"/>
        <v>36</v>
      </c>
    </row>
    <row r="140" spans="1:13" ht="120" customHeight="1">
      <c r="A140" s="7" t="s">
        <v>417</v>
      </c>
      <c r="B140" s="8" t="s">
        <v>122</v>
      </c>
      <c r="C140" s="5"/>
      <c r="D140" s="9">
        <v>1156.6596000000002</v>
      </c>
      <c r="E140" s="3">
        <f>E141+E145+E152+E156+E160+E167+E171</f>
        <v>0</v>
      </c>
      <c r="F140" s="9">
        <f t="shared" si="6"/>
        <v>1156.6596000000002</v>
      </c>
      <c r="G140" s="3">
        <f>G141+G145+G152+G156+G160+G167+G171</f>
        <v>0</v>
      </c>
      <c r="H140" s="9">
        <f t="shared" si="4"/>
        <v>1156.6596000000002</v>
      </c>
      <c r="I140" s="9">
        <v>1156.6596000000002</v>
      </c>
      <c r="J140" s="3">
        <f>J141+J145+J152+J156+J160+J167+J171</f>
        <v>0</v>
      </c>
      <c r="K140" s="9">
        <f t="shared" si="7"/>
        <v>1156.6596000000002</v>
      </c>
      <c r="L140" s="3">
        <f>L141+L145+L152+L156+L160+L167+L171</f>
        <v>0</v>
      </c>
      <c r="M140" s="9">
        <f t="shared" si="5"/>
        <v>1156.6596000000002</v>
      </c>
    </row>
    <row r="141" spans="1:13" ht="51" customHeight="1">
      <c r="A141" s="10" t="s">
        <v>119</v>
      </c>
      <c r="B141" s="8" t="s">
        <v>123</v>
      </c>
      <c r="C141" s="5"/>
      <c r="D141" s="9">
        <v>384.17060000000004</v>
      </c>
      <c r="E141" s="3">
        <f t="shared" ref="E141:G143" si="8">E142</f>
        <v>0</v>
      </c>
      <c r="F141" s="9">
        <f t="shared" si="6"/>
        <v>384.17060000000004</v>
      </c>
      <c r="G141" s="3">
        <f t="shared" si="8"/>
        <v>0</v>
      </c>
      <c r="H141" s="9">
        <f t="shared" si="4"/>
        <v>384.17060000000004</v>
      </c>
      <c r="I141" s="9">
        <v>384.17060000000004</v>
      </c>
      <c r="J141" s="3">
        <f t="shared" ref="J141:J143" si="9">J142</f>
        <v>0</v>
      </c>
      <c r="K141" s="9">
        <f t="shared" si="7"/>
        <v>384.17060000000004</v>
      </c>
      <c r="L141" s="3">
        <f t="shared" ref="L141:L143" si="10">L142</f>
        <v>0</v>
      </c>
      <c r="M141" s="9">
        <f t="shared" si="5"/>
        <v>384.17060000000004</v>
      </c>
    </row>
    <row r="142" spans="1:13" ht="67.5" customHeight="1">
      <c r="A142" s="11" t="s">
        <v>120</v>
      </c>
      <c r="B142" s="4" t="s">
        <v>124</v>
      </c>
      <c r="C142" s="5"/>
      <c r="D142" s="9">
        <v>384.17060000000004</v>
      </c>
      <c r="E142" s="3">
        <f t="shared" si="8"/>
        <v>0</v>
      </c>
      <c r="F142" s="9">
        <f t="shared" si="6"/>
        <v>384.17060000000004</v>
      </c>
      <c r="G142" s="3">
        <f t="shared" si="8"/>
        <v>0</v>
      </c>
      <c r="H142" s="9">
        <f t="shared" si="4"/>
        <v>384.17060000000004</v>
      </c>
      <c r="I142" s="9">
        <v>384.17060000000004</v>
      </c>
      <c r="J142" s="3">
        <f t="shared" si="9"/>
        <v>0</v>
      </c>
      <c r="K142" s="9">
        <f t="shared" si="7"/>
        <v>384.17060000000004</v>
      </c>
      <c r="L142" s="3">
        <f t="shared" si="10"/>
        <v>0</v>
      </c>
      <c r="M142" s="9">
        <f t="shared" si="5"/>
        <v>384.17060000000004</v>
      </c>
    </row>
    <row r="143" spans="1:13" ht="50.25" customHeight="1">
      <c r="A143" s="11" t="s">
        <v>121</v>
      </c>
      <c r="B143" s="14" t="s">
        <v>125</v>
      </c>
      <c r="C143" s="5"/>
      <c r="D143" s="9">
        <v>384.17060000000004</v>
      </c>
      <c r="E143" s="3">
        <f t="shared" si="8"/>
        <v>0</v>
      </c>
      <c r="F143" s="9">
        <f t="shared" si="6"/>
        <v>384.17060000000004</v>
      </c>
      <c r="G143" s="3">
        <f t="shared" si="8"/>
        <v>0</v>
      </c>
      <c r="H143" s="9">
        <f t="shared" si="4"/>
        <v>384.17060000000004</v>
      </c>
      <c r="I143" s="9">
        <v>384.17060000000004</v>
      </c>
      <c r="J143" s="3">
        <f t="shared" si="9"/>
        <v>0</v>
      </c>
      <c r="K143" s="9">
        <f t="shared" si="7"/>
        <v>384.17060000000004</v>
      </c>
      <c r="L143" s="3">
        <f t="shared" si="10"/>
        <v>0</v>
      </c>
      <c r="M143" s="9">
        <f t="shared" si="5"/>
        <v>384.17060000000004</v>
      </c>
    </row>
    <row r="144" spans="1:13" ht="42.75" customHeight="1">
      <c r="A144" s="1" t="s">
        <v>64</v>
      </c>
      <c r="B144" s="14" t="s">
        <v>125</v>
      </c>
      <c r="C144" s="5">
        <v>600</v>
      </c>
      <c r="D144" s="9">
        <v>384.17060000000004</v>
      </c>
      <c r="E144" s="3"/>
      <c r="F144" s="9">
        <f t="shared" si="6"/>
        <v>384.17060000000004</v>
      </c>
      <c r="G144" s="3"/>
      <c r="H144" s="9">
        <f t="shared" si="4"/>
        <v>384.17060000000004</v>
      </c>
      <c r="I144" s="9">
        <v>384.17060000000004</v>
      </c>
      <c r="J144" s="3"/>
      <c r="K144" s="9">
        <f t="shared" si="7"/>
        <v>384.17060000000004</v>
      </c>
      <c r="L144" s="3"/>
      <c r="M144" s="9">
        <f t="shared" si="5"/>
        <v>384.17060000000004</v>
      </c>
    </row>
    <row r="145" spans="1:13" ht="27" customHeight="1">
      <c r="A145" s="10" t="s">
        <v>126</v>
      </c>
      <c r="B145" s="8" t="s">
        <v>129</v>
      </c>
      <c r="C145" s="5"/>
      <c r="D145" s="9">
        <v>255.774</v>
      </c>
      <c r="E145" s="3">
        <f>E146+E149</f>
        <v>0</v>
      </c>
      <c r="F145" s="9">
        <f t="shared" si="6"/>
        <v>255.774</v>
      </c>
      <c r="G145" s="3">
        <f>G146+G149</f>
        <v>0</v>
      </c>
      <c r="H145" s="9">
        <f t="shared" si="4"/>
        <v>255.774</v>
      </c>
      <c r="I145" s="9">
        <v>255.774</v>
      </c>
      <c r="J145" s="3">
        <f>J146+J149</f>
        <v>0</v>
      </c>
      <c r="K145" s="9">
        <f t="shared" si="7"/>
        <v>255.774</v>
      </c>
      <c r="L145" s="3">
        <f>L146+L149</f>
        <v>0</v>
      </c>
      <c r="M145" s="9">
        <f t="shared" si="5"/>
        <v>255.774</v>
      </c>
    </row>
    <row r="146" spans="1:13" ht="59.25" customHeight="1">
      <c r="A146" s="11" t="s">
        <v>127</v>
      </c>
      <c r="B146" s="4" t="s">
        <v>130</v>
      </c>
      <c r="C146" s="5"/>
      <c r="D146" s="9">
        <v>80</v>
      </c>
      <c r="E146" s="3">
        <f>E147</f>
        <v>0</v>
      </c>
      <c r="F146" s="9">
        <f t="shared" si="6"/>
        <v>80</v>
      </c>
      <c r="G146" s="3">
        <f>G147</f>
        <v>0</v>
      </c>
      <c r="H146" s="9">
        <f t="shared" si="4"/>
        <v>80</v>
      </c>
      <c r="I146" s="9">
        <v>80</v>
      </c>
      <c r="J146" s="3">
        <f>J147</f>
        <v>0</v>
      </c>
      <c r="K146" s="9">
        <f t="shared" si="7"/>
        <v>80</v>
      </c>
      <c r="L146" s="3">
        <f>L147</f>
        <v>0</v>
      </c>
      <c r="M146" s="9">
        <f t="shared" si="5"/>
        <v>80</v>
      </c>
    </row>
    <row r="147" spans="1:13" ht="62.25" customHeight="1">
      <c r="A147" s="1" t="s">
        <v>128</v>
      </c>
      <c r="B147" s="4" t="s">
        <v>131</v>
      </c>
      <c r="C147" s="5"/>
      <c r="D147" s="9">
        <v>80</v>
      </c>
      <c r="E147" s="3">
        <f>E148</f>
        <v>0</v>
      </c>
      <c r="F147" s="9">
        <f t="shared" si="6"/>
        <v>80</v>
      </c>
      <c r="G147" s="3">
        <f>G148</f>
        <v>0</v>
      </c>
      <c r="H147" s="9">
        <f t="shared" si="4"/>
        <v>80</v>
      </c>
      <c r="I147" s="9">
        <v>80</v>
      </c>
      <c r="J147" s="3">
        <f>J148</f>
        <v>0</v>
      </c>
      <c r="K147" s="9">
        <f t="shared" si="7"/>
        <v>80</v>
      </c>
      <c r="L147" s="3">
        <f>L148</f>
        <v>0</v>
      </c>
      <c r="M147" s="9">
        <f t="shared" si="5"/>
        <v>80</v>
      </c>
    </row>
    <row r="148" spans="1:13" ht="48.75" customHeight="1">
      <c r="A148" s="1" t="s">
        <v>35</v>
      </c>
      <c r="B148" s="4" t="s">
        <v>131</v>
      </c>
      <c r="C148" s="5">
        <v>200</v>
      </c>
      <c r="D148" s="9">
        <v>80</v>
      </c>
      <c r="E148" s="3"/>
      <c r="F148" s="9">
        <f t="shared" si="6"/>
        <v>80</v>
      </c>
      <c r="G148" s="3"/>
      <c r="H148" s="9">
        <f t="shared" si="4"/>
        <v>80</v>
      </c>
      <c r="I148" s="9">
        <v>80</v>
      </c>
      <c r="J148" s="3"/>
      <c r="K148" s="9">
        <f t="shared" si="7"/>
        <v>80</v>
      </c>
      <c r="L148" s="3"/>
      <c r="M148" s="9">
        <f t="shared" si="5"/>
        <v>80</v>
      </c>
    </row>
    <row r="149" spans="1:13" ht="47.25" customHeight="1">
      <c r="A149" s="11" t="s">
        <v>132</v>
      </c>
      <c r="B149" s="4" t="s">
        <v>134</v>
      </c>
      <c r="C149" s="5"/>
      <c r="D149" s="9">
        <v>175.774</v>
      </c>
      <c r="E149" s="3">
        <f>E150</f>
        <v>0</v>
      </c>
      <c r="F149" s="9">
        <f t="shared" si="6"/>
        <v>175.774</v>
      </c>
      <c r="G149" s="3">
        <f>G150</f>
        <v>0</v>
      </c>
      <c r="H149" s="9">
        <f t="shared" ref="H149:H212" si="11">F149+G149</f>
        <v>175.774</v>
      </c>
      <c r="I149" s="9">
        <v>175.774</v>
      </c>
      <c r="J149" s="3">
        <f>J150</f>
        <v>0</v>
      </c>
      <c r="K149" s="9">
        <f t="shared" si="7"/>
        <v>175.774</v>
      </c>
      <c r="L149" s="3">
        <f>L150</f>
        <v>0</v>
      </c>
      <c r="M149" s="9">
        <f t="shared" ref="M149:M212" si="12">K149+L149</f>
        <v>175.774</v>
      </c>
    </row>
    <row r="150" spans="1:13" ht="42.75" customHeight="1">
      <c r="A150" s="11" t="s">
        <v>133</v>
      </c>
      <c r="B150" s="4" t="s">
        <v>135</v>
      </c>
      <c r="C150" s="5"/>
      <c r="D150" s="9">
        <v>175.774</v>
      </c>
      <c r="E150" s="3">
        <f>E151</f>
        <v>0</v>
      </c>
      <c r="F150" s="9">
        <f t="shared" si="6"/>
        <v>175.774</v>
      </c>
      <c r="G150" s="3">
        <f>G151</f>
        <v>0</v>
      </c>
      <c r="H150" s="9">
        <f t="shared" si="11"/>
        <v>175.774</v>
      </c>
      <c r="I150" s="9">
        <v>175.774</v>
      </c>
      <c r="J150" s="3">
        <f>J151</f>
        <v>0</v>
      </c>
      <c r="K150" s="9">
        <f t="shared" si="7"/>
        <v>175.774</v>
      </c>
      <c r="L150" s="3">
        <f>L151</f>
        <v>0</v>
      </c>
      <c r="M150" s="9">
        <f t="shared" si="12"/>
        <v>175.774</v>
      </c>
    </row>
    <row r="151" spans="1:13" ht="46.5" customHeight="1">
      <c r="A151" s="1" t="s">
        <v>35</v>
      </c>
      <c r="B151" s="4" t="s">
        <v>135</v>
      </c>
      <c r="C151" s="5">
        <v>200</v>
      </c>
      <c r="D151" s="9">
        <v>175.774</v>
      </c>
      <c r="E151" s="3"/>
      <c r="F151" s="9">
        <f t="shared" si="6"/>
        <v>175.774</v>
      </c>
      <c r="G151" s="3"/>
      <c r="H151" s="9">
        <f t="shared" si="11"/>
        <v>175.774</v>
      </c>
      <c r="I151" s="9">
        <v>175.774</v>
      </c>
      <c r="J151" s="3"/>
      <c r="K151" s="9">
        <f t="shared" si="7"/>
        <v>175.774</v>
      </c>
      <c r="L151" s="3"/>
      <c r="M151" s="9">
        <f t="shared" si="12"/>
        <v>175.774</v>
      </c>
    </row>
    <row r="152" spans="1:13" ht="71.25" customHeight="1">
      <c r="A152" s="10" t="s">
        <v>136</v>
      </c>
      <c r="B152" s="8" t="s">
        <v>139</v>
      </c>
      <c r="C152" s="5"/>
      <c r="D152" s="9">
        <v>158.58799999999999</v>
      </c>
      <c r="E152" s="3">
        <f t="shared" ref="E152:G154" si="13">E153</f>
        <v>0</v>
      </c>
      <c r="F152" s="9">
        <f t="shared" ref="F152:F215" si="14">D152+E152</f>
        <v>158.58799999999999</v>
      </c>
      <c r="G152" s="3">
        <f t="shared" si="13"/>
        <v>0</v>
      </c>
      <c r="H152" s="9">
        <f t="shared" si="11"/>
        <v>158.58799999999999</v>
      </c>
      <c r="I152" s="9">
        <v>158.58799999999999</v>
      </c>
      <c r="J152" s="3">
        <f t="shared" ref="J152:J154" si="15">J153</f>
        <v>0</v>
      </c>
      <c r="K152" s="9">
        <f t="shared" ref="K152:K215" si="16">I152+J152</f>
        <v>158.58799999999999</v>
      </c>
      <c r="L152" s="3">
        <f t="shared" ref="L152:L154" si="17">L153</f>
        <v>0</v>
      </c>
      <c r="M152" s="9">
        <f t="shared" si="12"/>
        <v>158.58799999999999</v>
      </c>
    </row>
    <row r="153" spans="1:13" ht="62.25" customHeight="1">
      <c r="A153" s="11" t="s">
        <v>137</v>
      </c>
      <c r="B153" s="4" t="s">
        <v>140</v>
      </c>
      <c r="C153" s="5"/>
      <c r="D153" s="9">
        <v>158.58799999999999</v>
      </c>
      <c r="E153" s="3">
        <f t="shared" si="13"/>
        <v>0</v>
      </c>
      <c r="F153" s="9">
        <f t="shared" si="14"/>
        <v>158.58799999999999</v>
      </c>
      <c r="G153" s="3">
        <f t="shared" si="13"/>
        <v>0</v>
      </c>
      <c r="H153" s="9">
        <f t="shared" si="11"/>
        <v>158.58799999999999</v>
      </c>
      <c r="I153" s="9">
        <v>158.58799999999999</v>
      </c>
      <c r="J153" s="3">
        <f t="shared" si="15"/>
        <v>0</v>
      </c>
      <c r="K153" s="9">
        <f t="shared" si="16"/>
        <v>158.58799999999999</v>
      </c>
      <c r="L153" s="3">
        <f t="shared" si="17"/>
        <v>0</v>
      </c>
      <c r="M153" s="9">
        <f t="shared" si="12"/>
        <v>158.58799999999999</v>
      </c>
    </row>
    <row r="154" spans="1:13" ht="45.75" customHeight="1">
      <c r="A154" s="1" t="s">
        <v>138</v>
      </c>
      <c r="B154" s="14" t="s">
        <v>362</v>
      </c>
      <c r="C154" s="5"/>
      <c r="D154" s="9">
        <v>158.58799999999999</v>
      </c>
      <c r="E154" s="3">
        <f t="shared" si="13"/>
        <v>0</v>
      </c>
      <c r="F154" s="9">
        <f t="shared" si="14"/>
        <v>158.58799999999999</v>
      </c>
      <c r="G154" s="3">
        <f t="shared" si="13"/>
        <v>0</v>
      </c>
      <c r="H154" s="9">
        <f t="shared" si="11"/>
        <v>158.58799999999999</v>
      </c>
      <c r="I154" s="9">
        <v>158.58799999999999</v>
      </c>
      <c r="J154" s="3">
        <f t="shared" si="15"/>
        <v>0</v>
      </c>
      <c r="K154" s="9">
        <f t="shared" si="16"/>
        <v>158.58799999999999</v>
      </c>
      <c r="L154" s="3">
        <f t="shared" si="17"/>
        <v>0</v>
      </c>
      <c r="M154" s="9">
        <f t="shared" si="12"/>
        <v>158.58799999999999</v>
      </c>
    </row>
    <row r="155" spans="1:13" ht="36" customHeight="1">
      <c r="A155" s="1" t="s">
        <v>326</v>
      </c>
      <c r="B155" s="14" t="s">
        <v>362</v>
      </c>
      <c r="C155" s="5">
        <v>300</v>
      </c>
      <c r="D155" s="9">
        <v>158.58799999999999</v>
      </c>
      <c r="E155" s="3"/>
      <c r="F155" s="9">
        <f t="shared" si="14"/>
        <v>158.58799999999999</v>
      </c>
      <c r="G155" s="3"/>
      <c r="H155" s="9">
        <f t="shared" si="11"/>
        <v>158.58799999999999</v>
      </c>
      <c r="I155" s="9">
        <v>158.58799999999999</v>
      </c>
      <c r="J155" s="3"/>
      <c r="K155" s="9">
        <f t="shared" si="16"/>
        <v>158.58799999999999</v>
      </c>
      <c r="L155" s="3"/>
      <c r="M155" s="9">
        <f t="shared" si="12"/>
        <v>158.58799999999999</v>
      </c>
    </row>
    <row r="156" spans="1:13" ht="43.5" customHeight="1">
      <c r="A156" s="10" t="s">
        <v>141</v>
      </c>
      <c r="B156" s="8" t="s">
        <v>142</v>
      </c>
      <c r="C156" s="5"/>
      <c r="D156" s="9">
        <v>2.4730000000000132</v>
      </c>
      <c r="E156" s="3">
        <f>E157</f>
        <v>0</v>
      </c>
      <c r="F156" s="9">
        <f t="shared" si="14"/>
        <v>2.4730000000000132</v>
      </c>
      <c r="G156" s="3">
        <f>G157</f>
        <v>0</v>
      </c>
      <c r="H156" s="9">
        <f t="shared" si="11"/>
        <v>2.4730000000000132</v>
      </c>
      <c r="I156" s="9">
        <v>2.4730000000000132</v>
      </c>
      <c r="J156" s="3">
        <f>J157</f>
        <v>0</v>
      </c>
      <c r="K156" s="9">
        <f t="shared" si="16"/>
        <v>2.4730000000000132</v>
      </c>
      <c r="L156" s="3">
        <f>L157</f>
        <v>0</v>
      </c>
      <c r="M156" s="9">
        <f t="shared" si="12"/>
        <v>2.4730000000000132</v>
      </c>
    </row>
    <row r="157" spans="1:13" ht="71.25" customHeight="1">
      <c r="A157" s="1" t="s">
        <v>410</v>
      </c>
      <c r="B157" s="4" t="s">
        <v>411</v>
      </c>
      <c r="C157" s="5"/>
      <c r="D157" s="9">
        <v>2.4729999999999999</v>
      </c>
      <c r="E157" s="3">
        <f>E158</f>
        <v>0</v>
      </c>
      <c r="F157" s="9">
        <f t="shared" si="14"/>
        <v>2.4729999999999999</v>
      </c>
      <c r="G157" s="3">
        <f>G158</f>
        <v>0</v>
      </c>
      <c r="H157" s="9">
        <f t="shared" si="11"/>
        <v>2.4729999999999999</v>
      </c>
      <c r="I157" s="9">
        <v>2.4729999999999999</v>
      </c>
      <c r="J157" s="3">
        <f>J158</f>
        <v>0</v>
      </c>
      <c r="K157" s="9">
        <f t="shared" si="16"/>
        <v>2.4729999999999999</v>
      </c>
      <c r="L157" s="3">
        <f>L158</f>
        <v>0</v>
      </c>
      <c r="M157" s="9">
        <f t="shared" si="12"/>
        <v>2.4729999999999999</v>
      </c>
    </row>
    <row r="158" spans="1:13" ht="58.5" customHeight="1">
      <c r="A158" s="1" t="s">
        <v>412</v>
      </c>
      <c r="B158" s="4" t="s">
        <v>413</v>
      </c>
      <c r="C158" s="5"/>
      <c r="D158" s="9">
        <v>2.4729999999999999</v>
      </c>
      <c r="E158" s="3">
        <f>E159</f>
        <v>0</v>
      </c>
      <c r="F158" s="9">
        <f t="shared" si="14"/>
        <v>2.4729999999999999</v>
      </c>
      <c r="G158" s="3">
        <f>G159</f>
        <v>0</v>
      </c>
      <c r="H158" s="9">
        <f t="shared" si="11"/>
        <v>2.4729999999999999</v>
      </c>
      <c r="I158" s="9">
        <v>2.4729999999999999</v>
      </c>
      <c r="J158" s="3">
        <f>J159</f>
        <v>0</v>
      </c>
      <c r="K158" s="9">
        <f t="shared" si="16"/>
        <v>2.4729999999999999</v>
      </c>
      <c r="L158" s="3">
        <f>L159</f>
        <v>0</v>
      </c>
      <c r="M158" s="9">
        <f t="shared" si="12"/>
        <v>2.4729999999999999</v>
      </c>
    </row>
    <row r="159" spans="1:13" ht="36.75" customHeight="1">
      <c r="A159" s="1" t="s">
        <v>35</v>
      </c>
      <c r="B159" s="4" t="s">
        <v>413</v>
      </c>
      <c r="C159" s="5">
        <v>200</v>
      </c>
      <c r="D159" s="9">
        <v>2.4729999999999999</v>
      </c>
      <c r="E159" s="3"/>
      <c r="F159" s="9">
        <f t="shared" si="14"/>
        <v>2.4729999999999999</v>
      </c>
      <c r="G159" s="3"/>
      <c r="H159" s="9">
        <f t="shared" si="11"/>
        <v>2.4729999999999999</v>
      </c>
      <c r="I159" s="9">
        <v>2.4729999999999999</v>
      </c>
      <c r="J159" s="3"/>
      <c r="K159" s="9">
        <f t="shared" si="16"/>
        <v>2.4729999999999999</v>
      </c>
      <c r="L159" s="3"/>
      <c r="M159" s="9">
        <f t="shared" si="12"/>
        <v>2.4729999999999999</v>
      </c>
    </row>
    <row r="160" spans="1:13" ht="61.5" customHeight="1">
      <c r="A160" s="10" t="s">
        <v>143</v>
      </c>
      <c r="B160" s="8" t="s">
        <v>146</v>
      </c>
      <c r="C160" s="5"/>
      <c r="D160" s="9">
        <v>58.692000000000007</v>
      </c>
      <c r="E160" s="3">
        <f>E161+E164</f>
        <v>0</v>
      </c>
      <c r="F160" s="9">
        <f t="shared" si="14"/>
        <v>58.692000000000007</v>
      </c>
      <c r="G160" s="3">
        <f>G161+G164</f>
        <v>0</v>
      </c>
      <c r="H160" s="9">
        <f t="shared" si="11"/>
        <v>58.692000000000007</v>
      </c>
      <c r="I160" s="9">
        <v>58.692000000000007</v>
      </c>
      <c r="J160" s="3">
        <f>J161+J164</f>
        <v>0</v>
      </c>
      <c r="K160" s="9">
        <f t="shared" si="16"/>
        <v>58.692000000000007</v>
      </c>
      <c r="L160" s="3">
        <f>L161+L164</f>
        <v>0</v>
      </c>
      <c r="M160" s="9">
        <f t="shared" si="12"/>
        <v>58.692000000000007</v>
      </c>
    </row>
    <row r="161" spans="1:13" ht="46.5" customHeight="1">
      <c r="A161" s="11" t="s">
        <v>144</v>
      </c>
      <c r="B161" s="4" t="s">
        <v>147</v>
      </c>
      <c r="C161" s="5"/>
      <c r="D161" s="9">
        <v>40.692</v>
      </c>
      <c r="E161" s="3">
        <f>E162</f>
        <v>0</v>
      </c>
      <c r="F161" s="9">
        <f t="shared" si="14"/>
        <v>40.692</v>
      </c>
      <c r="G161" s="3">
        <f>G162</f>
        <v>0</v>
      </c>
      <c r="H161" s="9">
        <f t="shared" si="11"/>
        <v>40.692</v>
      </c>
      <c r="I161" s="9">
        <v>40.692</v>
      </c>
      <c r="J161" s="3">
        <f>J162</f>
        <v>0</v>
      </c>
      <c r="K161" s="9">
        <f t="shared" si="16"/>
        <v>40.692</v>
      </c>
      <c r="L161" s="3">
        <f>L162</f>
        <v>0</v>
      </c>
      <c r="M161" s="9">
        <f t="shared" si="12"/>
        <v>40.692</v>
      </c>
    </row>
    <row r="162" spans="1:13" ht="40.5" customHeight="1">
      <c r="A162" s="1" t="s">
        <v>145</v>
      </c>
      <c r="B162" s="4" t="s">
        <v>148</v>
      </c>
      <c r="C162" s="5"/>
      <c r="D162" s="9">
        <v>40.692</v>
      </c>
      <c r="E162" s="3">
        <f>E163</f>
        <v>0</v>
      </c>
      <c r="F162" s="9">
        <f t="shared" si="14"/>
        <v>40.692</v>
      </c>
      <c r="G162" s="3">
        <f>G163</f>
        <v>0</v>
      </c>
      <c r="H162" s="9">
        <f t="shared" si="11"/>
        <v>40.692</v>
      </c>
      <c r="I162" s="9">
        <v>40.692</v>
      </c>
      <c r="J162" s="3">
        <f>J163</f>
        <v>0</v>
      </c>
      <c r="K162" s="9">
        <f t="shared" si="16"/>
        <v>40.692</v>
      </c>
      <c r="L162" s="3">
        <f>L163</f>
        <v>0</v>
      </c>
      <c r="M162" s="9">
        <f t="shared" si="12"/>
        <v>40.692</v>
      </c>
    </row>
    <row r="163" spans="1:13" ht="42.75" customHeight="1">
      <c r="A163" s="1" t="s">
        <v>35</v>
      </c>
      <c r="B163" s="4" t="s">
        <v>148</v>
      </c>
      <c r="C163" s="5">
        <v>200</v>
      </c>
      <c r="D163" s="9">
        <v>40.692</v>
      </c>
      <c r="E163" s="3"/>
      <c r="F163" s="9">
        <f t="shared" si="14"/>
        <v>40.692</v>
      </c>
      <c r="G163" s="3"/>
      <c r="H163" s="9">
        <f t="shared" si="11"/>
        <v>40.692</v>
      </c>
      <c r="I163" s="9">
        <v>40.692</v>
      </c>
      <c r="J163" s="3"/>
      <c r="K163" s="9">
        <f t="shared" si="16"/>
        <v>40.692</v>
      </c>
      <c r="L163" s="3"/>
      <c r="M163" s="9">
        <f t="shared" si="12"/>
        <v>40.692</v>
      </c>
    </row>
    <row r="164" spans="1:13" ht="60" customHeight="1">
      <c r="A164" s="11" t="s">
        <v>149</v>
      </c>
      <c r="B164" s="4" t="s">
        <v>151</v>
      </c>
      <c r="C164" s="5"/>
      <c r="D164" s="9">
        <v>18</v>
      </c>
      <c r="E164" s="3">
        <f>E165</f>
        <v>0</v>
      </c>
      <c r="F164" s="9">
        <f t="shared" si="14"/>
        <v>18</v>
      </c>
      <c r="G164" s="3">
        <f>G165</f>
        <v>0</v>
      </c>
      <c r="H164" s="9">
        <f t="shared" si="11"/>
        <v>18</v>
      </c>
      <c r="I164" s="9">
        <v>18</v>
      </c>
      <c r="J164" s="3">
        <f>J165</f>
        <v>0</v>
      </c>
      <c r="K164" s="9">
        <f t="shared" si="16"/>
        <v>18</v>
      </c>
      <c r="L164" s="3">
        <f>L165</f>
        <v>0</v>
      </c>
      <c r="M164" s="9">
        <f t="shared" si="12"/>
        <v>18</v>
      </c>
    </row>
    <row r="165" spans="1:13" ht="47.25" customHeight="1">
      <c r="A165" s="1" t="s">
        <v>150</v>
      </c>
      <c r="B165" s="4" t="s">
        <v>152</v>
      </c>
      <c r="C165" s="5"/>
      <c r="D165" s="9">
        <v>18</v>
      </c>
      <c r="E165" s="3">
        <f>E166</f>
        <v>0</v>
      </c>
      <c r="F165" s="9">
        <f t="shared" si="14"/>
        <v>18</v>
      </c>
      <c r="G165" s="3">
        <f>G166</f>
        <v>0</v>
      </c>
      <c r="H165" s="9">
        <f t="shared" si="11"/>
        <v>18</v>
      </c>
      <c r="I165" s="9">
        <v>18</v>
      </c>
      <c r="J165" s="3">
        <f>J166</f>
        <v>0</v>
      </c>
      <c r="K165" s="9">
        <f t="shared" si="16"/>
        <v>18</v>
      </c>
      <c r="L165" s="3">
        <f>L166</f>
        <v>0</v>
      </c>
      <c r="M165" s="9">
        <f t="shared" si="12"/>
        <v>18</v>
      </c>
    </row>
    <row r="166" spans="1:13" ht="49.5" customHeight="1">
      <c r="A166" s="1" t="s">
        <v>35</v>
      </c>
      <c r="B166" s="4" t="s">
        <v>152</v>
      </c>
      <c r="C166" s="5">
        <v>200</v>
      </c>
      <c r="D166" s="9">
        <v>18</v>
      </c>
      <c r="E166" s="3"/>
      <c r="F166" s="9">
        <f t="shared" si="14"/>
        <v>18</v>
      </c>
      <c r="G166" s="3"/>
      <c r="H166" s="9">
        <f t="shared" si="11"/>
        <v>18</v>
      </c>
      <c r="I166" s="9">
        <v>18</v>
      </c>
      <c r="J166" s="3"/>
      <c r="K166" s="9">
        <f t="shared" si="16"/>
        <v>18</v>
      </c>
      <c r="L166" s="3"/>
      <c r="M166" s="9">
        <f t="shared" si="12"/>
        <v>18</v>
      </c>
    </row>
    <row r="167" spans="1:13" ht="65.25" customHeight="1">
      <c r="A167" s="10" t="s">
        <v>153</v>
      </c>
      <c r="B167" s="8" t="s">
        <v>156</v>
      </c>
      <c r="C167" s="5"/>
      <c r="D167" s="9">
        <v>66.152000000000001</v>
      </c>
      <c r="E167" s="3">
        <f>E168</f>
        <v>0</v>
      </c>
      <c r="F167" s="9">
        <f t="shared" si="14"/>
        <v>66.152000000000001</v>
      </c>
      <c r="G167" s="3">
        <f>G168</f>
        <v>0</v>
      </c>
      <c r="H167" s="9">
        <f t="shared" si="11"/>
        <v>66.152000000000001</v>
      </c>
      <c r="I167" s="9">
        <v>66.152000000000001</v>
      </c>
      <c r="J167" s="3">
        <f>J168</f>
        <v>0</v>
      </c>
      <c r="K167" s="9">
        <f t="shared" si="16"/>
        <v>66.152000000000001</v>
      </c>
      <c r="L167" s="3">
        <f>L168</f>
        <v>0</v>
      </c>
      <c r="M167" s="9">
        <f t="shared" si="12"/>
        <v>66.152000000000001</v>
      </c>
    </row>
    <row r="168" spans="1:13" ht="45.75" customHeight="1">
      <c r="A168" s="11" t="s">
        <v>154</v>
      </c>
      <c r="B168" s="4" t="s">
        <v>157</v>
      </c>
      <c r="C168" s="5"/>
      <c r="D168" s="9">
        <v>66.152000000000001</v>
      </c>
      <c r="E168" s="3">
        <f>E169</f>
        <v>0</v>
      </c>
      <c r="F168" s="9">
        <f t="shared" si="14"/>
        <v>66.152000000000001</v>
      </c>
      <c r="G168" s="3">
        <f>G169</f>
        <v>0</v>
      </c>
      <c r="H168" s="9">
        <f t="shared" si="11"/>
        <v>66.152000000000001</v>
      </c>
      <c r="I168" s="9">
        <v>66.152000000000001</v>
      </c>
      <c r="J168" s="3">
        <f>J169</f>
        <v>0</v>
      </c>
      <c r="K168" s="9">
        <f t="shared" si="16"/>
        <v>66.152000000000001</v>
      </c>
      <c r="L168" s="3">
        <f>L169</f>
        <v>0</v>
      </c>
      <c r="M168" s="9">
        <f t="shared" si="12"/>
        <v>66.152000000000001</v>
      </c>
    </row>
    <row r="169" spans="1:13" ht="44.25" customHeight="1">
      <c r="A169" s="1" t="s">
        <v>155</v>
      </c>
      <c r="B169" s="4" t="s">
        <v>158</v>
      </c>
      <c r="C169" s="5"/>
      <c r="D169" s="9">
        <v>66.152000000000001</v>
      </c>
      <c r="E169" s="3">
        <f>E170</f>
        <v>0</v>
      </c>
      <c r="F169" s="9">
        <f t="shared" si="14"/>
        <v>66.152000000000001</v>
      </c>
      <c r="G169" s="3">
        <f>G170</f>
        <v>0</v>
      </c>
      <c r="H169" s="9">
        <f t="shared" si="11"/>
        <v>66.152000000000001</v>
      </c>
      <c r="I169" s="9">
        <v>66.152000000000001</v>
      </c>
      <c r="J169" s="3">
        <f>J170</f>
        <v>0</v>
      </c>
      <c r="K169" s="9">
        <f t="shared" si="16"/>
        <v>66.152000000000001</v>
      </c>
      <c r="L169" s="3">
        <f>L170</f>
        <v>0</v>
      </c>
      <c r="M169" s="9">
        <f t="shared" si="12"/>
        <v>66.152000000000001</v>
      </c>
    </row>
    <row r="170" spans="1:13" ht="39.75" customHeight="1">
      <c r="A170" s="1" t="s">
        <v>34</v>
      </c>
      <c r="B170" s="4" t="s">
        <v>158</v>
      </c>
      <c r="C170" s="5">
        <v>800</v>
      </c>
      <c r="D170" s="9">
        <v>66.152000000000001</v>
      </c>
      <c r="E170" s="3"/>
      <c r="F170" s="9">
        <f t="shared" si="14"/>
        <v>66.152000000000001</v>
      </c>
      <c r="G170" s="3"/>
      <c r="H170" s="9">
        <f t="shared" si="11"/>
        <v>66.152000000000001</v>
      </c>
      <c r="I170" s="9">
        <v>66.152000000000001</v>
      </c>
      <c r="J170" s="3"/>
      <c r="K170" s="9">
        <f t="shared" si="16"/>
        <v>66.152000000000001</v>
      </c>
      <c r="L170" s="3"/>
      <c r="M170" s="9">
        <f t="shared" si="12"/>
        <v>66.152000000000001</v>
      </c>
    </row>
    <row r="171" spans="1:13" ht="52.5" customHeight="1">
      <c r="A171" s="10" t="s">
        <v>405</v>
      </c>
      <c r="B171" s="8" t="s">
        <v>407</v>
      </c>
      <c r="C171" s="5"/>
      <c r="D171" s="9">
        <v>230.81</v>
      </c>
      <c r="E171" s="3">
        <f t="shared" ref="E171:G173" si="18">E172</f>
        <v>0</v>
      </c>
      <c r="F171" s="9">
        <f t="shared" si="14"/>
        <v>230.81</v>
      </c>
      <c r="G171" s="3">
        <f t="shared" si="18"/>
        <v>0</v>
      </c>
      <c r="H171" s="9">
        <f t="shared" si="11"/>
        <v>230.81</v>
      </c>
      <c r="I171" s="9">
        <v>230.81</v>
      </c>
      <c r="J171" s="3">
        <f t="shared" ref="J171:J173" si="19">J172</f>
        <v>0</v>
      </c>
      <c r="K171" s="9">
        <f t="shared" si="16"/>
        <v>230.81</v>
      </c>
      <c r="L171" s="3">
        <f t="shared" ref="L171:L173" si="20">L172</f>
        <v>0</v>
      </c>
      <c r="M171" s="9">
        <f t="shared" si="12"/>
        <v>230.81</v>
      </c>
    </row>
    <row r="172" spans="1:13" ht="51" customHeight="1">
      <c r="A172" s="1" t="s">
        <v>406</v>
      </c>
      <c r="B172" s="4" t="s">
        <v>408</v>
      </c>
      <c r="C172" s="5"/>
      <c r="D172" s="9">
        <v>230.81</v>
      </c>
      <c r="E172" s="3">
        <f t="shared" si="18"/>
        <v>0</v>
      </c>
      <c r="F172" s="9">
        <f t="shared" si="14"/>
        <v>230.81</v>
      </c>
      <c r="G172" s="3">
        <f t="shared" si="18"/>
        <v>0</v>
      </c>
      <c r="H172" s="9">
        <f t="shared" si="11"/>
        <v>230.81</v>
      </c>
      <c r="I172" s="9">
        <v>230.81</v>
      </c>
      <c r="J172" s="3">
        <f t="shared" si="19"/>
        <v>0</v>
      </c>
      <c r="K172" s="9">
        <f t="shared" si="16"/>
        <v>230.81</v>
      </c>
      <c r="L172" s="3">
        <f t="shared" si="20"/>
        <v>0</v>
      </c>
      <c r="M172" s="9">
        <f t="shared" si="12"/>
        <v>230.81</v>
      </c>
    </row>
    <row r="173" spans="1:13" ht="53.25" customHeight="1">
      <c r="A173" s="1" t="s">
        <v>215</v>
      </c>
      <c r="B173" s="4" t="s">
        <v>409</v>
      </c>
      <c r="C173" s="5"/>
      <c r="D173" s="9">
        <v>230.81</v>
      </c>
      <c r="E173" s="3">
        <f t="shared" si="18"/>
        <v>0</v>
      </c>
      <c r="F173" s="9">
        <f t="shared" si="14"/>
        <v>230.81</v>
      </c>
      <c r="G173" s="3">
        <f t="shared" si="18"/>
        <v>0</v>
      </c>
      <c r="H173" s="9">
        <f t="shared" si="11"/>
        <v>230.81</v>
      </c>
      <c r="I173" s="9">
        <v>230.81</v>
      </c>
      <c r="J173" s="3">
        <f t="shared" si="19"/>
        <v>0</v>
      </c>
      <c r="K173" s="9">
        <f t="shared" si="16"/>
        <v>230.81</v>
      </c>
      <c r="L173" s="3">
        <f t="shared" si="20"/>
        <v>0</v>
      </c>
      <c r="M173" s="9">
        <f t="shared" si="12"/>
        <v>230.81</v>
      </c>
    </row>
    <row r="174" spans="1:13" ht="38.25" customHeight="1">
      <c r="A174" s="1" t="s">
        <v>35</v>
      </c>
      <c r="B174" s="4" t="s">
        <v>409</v>
      </c>
      <c r="C174" s="5">
        <v>200</v>
      </c>
      <c r="D174" s="9">
        <v>230.81</v>
      </c>
      <c r="E174" s="3"/>
      <c r="F174" s="9">
        <f t="shared" si="14"/>
        <v>230.81</v>
      </c>
      <c r="G174" s="3"/>
      <c r="H174" s="9">
        <f t="shared" si="11"/>
        <v>230.81</v>
      </c>
      <c r="I174" s="9">
        <v>230.81</v>
      </c>
      <c r="J174" s="3"/>
      <c r="K174" s="9">
        <f t="shared" si="16"/>
        <v>230.81</v>
      </c>
      <c r="L174" s="3"/>
      <c r="M174" s="9">
        <f t="shared" si="12"/>
        <v>230.81</v>
      </c>
    </row>
    <row r="175" spans="1:13" ht="70.5" customHeight="1">
      <c r="A175" s="7" t="s">
        <v>4</v>
      </c>
      <c r="B175" s="8" t="s">
        <v>164</v>
      </c>
      <c r="C175" s="5"/>
      <c r="D175" s="9">
        <v>13840.406980000002</v>
      </c>
      <c r="E175" s="3">
        <f>E176+E193+E214+E219+E226</f>
        <v>0</v>
      </c>
      <c r="F175" s="9">
        <f t="shared" si="14"/>
        <v>13840.406980000002</v>
      </c>
      <c r="G175" s="3">
        <f>G176+G193+G214+G219+G226</f>
        <v>0</v>
      </c>
      <c r="H175" s="9">
        <f t="shared" si="11"/>
        <v>13840.406980000002</v>
      </c>
      <c r="I175" s="9">
        <v>13840.406980000002</v>
      </c>
      <c r="J175" s="3">
        <f>J176+J193+J214+J219+J226</f>
        <v>0</v>
      </c>
      <c r="K175" s="9">
        <f t="shared" si="16"/>
        <v>13840.406980000002</v>
      </c>
      <c r="L175" s="3">
        <f>L176+L193+L214+L219+L226</f>
        <v>0</v>
      </c>
      <c r="M175" s="9">
        <f t="shared" si="12"/>
        <v>13840.406980000002</v>
      </c>
    </row>
    <row r="176" spans="1:13" ht="45.75" customHeight="1">
      <c r="A176" s="10" t="s">
        <v>159</v>
      </c>
      <c r="B176" s="8" t="s">
        <v>165</v>
      </c>
      <c r="C176" s="5"/>
      <c r="D176" s="9">
        <v>6953.2439699999995</v>
      </c>
      <c r="E176" s="3">
        <f>E177+E184+E187+E190</f>
        <v>0</v>
      </c>
      <c r="F176" s="9">
        <f t="shared" si="14"/>
        <v>6953.2439699999995</v>
      </c>
      <c r="G176" s="3">
        <f>G177+G184+G187+G190</f>
        <v>0</v>
      </c>
      <c r="H176" s="9">
        <f t="shared" si="11"/>
        <v>6953.2439699999995</v>
      </c>
      <c r="I176" s="9">
        <v>6953.2439699999995</v>
      </c>
      <c r="J176" s="3">
        <f>J177+J184+J187+J190</f>
        <v>0</v>
      </c>
      <c r="K176" s="9">
        <f t="shared" si="16"/>
        <v>6953.2439699999995</v>
      </c>
      <c r="L176" s="3">
        <f>L177+L184+L187+L190</f>
        <v>0</v>
      </c>
      <c r="M176" s="9">
        <f t="shared" si="12"/>
        <v>6953.2439699999995</v>
      </c>
    </row>
    <row r="177" spans="1:13" ht="45" customHeight="1">
      <c r="A177" s="11" t="s">
        <v>160</v>
      </c>
      <c r="B177" s="4" t="s">
        <v>166</v>
      </c>
      <c r="C177" s="5"/>
      <c r="D177" s="9">
        <v>6953.2439699999995</v>
      </c>
      <c r="E177" s="3">
        <f>E178+E180+E182</f>
        <v>0</v>
      </c>
      <c r="F177" s="9">
        <f t="shared" si="14"/>
        <v>6953.2439699999995</v>
      </c>
      <c r="G177" s="3">
        <f>G178+G180+G182</f>
        <v>0</v>
      </c>
      <c r="H177" s="9">
        <f t="shared" si="11"/>
        <v>6953.2439699999995</v>
      </c>
      <c r="I177" s="9">
        <v>6953.2439699999995</v>
      </c>
      <c r="J177" s="3">
        <f>J178+J180+J182</f>
        <v>0</v>
      </c>
      <c r="K177" s="9">
        <f t="shared" si="16"/>
        <v>6953.2439699999995</v>
      </c>
      <c r="L177" s="3">
        <f>L178+L180+L182</f>
        <v>0</v>
      </c>
      <c r="M177" s="9">
        <f t="shared" si="12"/>
        <v>6953.2439699999995</v>
      </c>
    </row>
    <row r="178" spans="1:13" ht="47.25" customHeight="1">
      <c r="A178" s="11" t="s">
        <v>161</v>
      </c>
      <c r="B178" s="4" t="s">
        <v>167</v>
      </c>
      <c r="C178" s="5"/>
      <c r="D178" s="9">
        <v>6883.2439699999995</v>
      </c>
      <c r="E178" s="3">
        <f>E179</f>
        <v>0</v>
      </c>
      <c r="F178" s="9">
        <f t="shared" si="14"/>
        <v>6883.2439699999995</v>
      </c>
      <c r="G178" s="3">
        <f>G179</f>
        <v>0</v>
      </c>
      <c r="H178" s="9">
        <f t="shared" si="11"/>
        <v>6883.2439699999995</v>
      </c>
      <c r="I178" s="9">
        <v>6883.2439699999995</v>
      </c>
      <c r="J178" s="3">
        <f>J179</f>
        <v>0</v>
      </c>
      <c r="K178" s="9">
        <f t="shared" si="16"/>
        <v>6883.2439699999995</v>
      </c>
      <c r="L178" s="3">
        <f>L179</f>
        <v>0</v>
      </c>
      <c r="M178" s="9">
        <f t="shared" si="12"/>
        <v>6883.2439699999995</v>
      </c>
    </row>
    <row r="179" spans="1:13" ht="47.25" customHeight="1">
      <c r="A179" s="1" t="s">
        <v>64</v>
      </c>
      <c r="B179" s="4" t="s">
        <v>167</v>
      </c>
      <c r="C179" s="5">
        <v>600</v>
      </c>
      <c r="D179" s="9">
        <v>6883.2439699999995</v>
      </c>
      <c r="E179" s="3"/>
      <c r="F179" s="9">
        <f t="shared" si="14"/>
        <v>6883.2439699999995</v>
      </c>
      <c r="G179" s="3"/>
      <c r="H179" s="9">
        <f t="shared" si="11"/>
        <v>6883.2439699999995</v>
      </c>
      <c r="I179" s="9">
        <v>6883.2439699999995</v>
      </c>
      <c r="J179" s="3"/>
      <c r="K179" s="9">
        <f t="shared" si="16"/>
        <v>6883.2439699999995</v>
      </c>
      <c r="L179" s="3"/>
      <c r="M179" s="9">
        <f t="shared" si="12"/>
        <v>6883.2439699999995</v>
      </c>
    </row>
    <row r="180" spans="1:13" ht="69.75" customHeight="1">
      <c r="A180" s="11" t="s">
        <v>162</v>
      </c>
      <c r="B180" s="14" t="s">
        <v>168</v>
      </c>
      <c r="C180" s="5"/>
      <c r="D180" s="9">
        <v>70</v>
      </c>
      <c r="E180" s="3">
        <f>E181</f>
        <v>0</v>
      </c>
      <c r="F180" s="9">
        <f t="shared" si="14"/>
        <v>70</v>
      </c>
      <c r="G180" s="3">
        <f>G181</f>
        <v>0</v>
      </c>
      <c r="H180" s="9">
        <f t="shared" si="11"/>
        <v>70</v>
      </c>
      <c r="I180" s="9">
        <v>70</v>
      </c>
      <c r="J180" s="3">
        <f>J181</f>
        <v>0</v>
      </c>
      <c r="K180" s="9">
        <f t="shared" si="16"/>
        <v>70</v>
      </c>
      <c r="L180" s="3">
        <f>L181</f>
        <v>0</v>
      </c>
      <c r="M180" s="9">
        <f t="shared" si="12"/>
        <v>70</v>
      </c>
    </row>
    <row r="181" spans="1:13" ht="45.75" customHeight="1">
      <c r="A181" s="1" t="s">
        <v>64</v>
      </c>
      <c r="B181" s="14" t="s">
        <v>168</v>
      </c>
      <c r="C181" s="5">
        <v>600</v>
      </c>
      <c r="D181" s="9">
        <v>70</v>
      </c>
      <c r="E181" s="3"/>
      <c r="F181" s="9">
        <f t="shared" si="14"/>
        <v>70</v>
      </c>
      <c r="G181" s="3"/>
      <c r="H181" s="9">
        <f t="shared" si="11"/>
        <v>70</v>
      </c>
      <c r="I181" s="9">
        <v>70</v>
      </c>
      <c r="J181" s="3"/>
      <c r="K181" s="9">
        <f t="shared" si="16"/>
        <v>70</v>
      </c>
      <c r="L181" s="3"/>
      <c r="M181" s="9">
        <f t="shared" si="12"/>
        <v>70</v>
      </c>
    </row>
    <row r="182" spans="1:13" ht="81" customHeight="1">
      <c r="A182" s="11" t="s">
        <v>163</v>
      </c>
      <c r="B182" s="14" t="s">
        <v>169</v>
      </c>
      <c r="C182" s="5"/>
      <c r="D182" s="9">
        <v>0</v>
      </c>
      <c r="E182" s="3">
        <f>E183</f>
        <v>0</v>
      </c>
      <c r="F182" s="9">
        <f t="shared" si="14"/>
        <v>0</v>
      </c>
      <c r="G182" s="3">
        <f>G183</f>
        <v>0</v>
      </c>
      <c r="H182" s="9">
        <f t="shared" si="11"/>
        <v>0</v>
      </c>
      <c r="I182" s="9">
        <v>0</v>
      </c>
      <c r="J182" s="3">
        <f>J183</f>
        <v>0</v>
      </c>
      <c r="K182" s="9">
        <f t="shared" si="16"/>
        <v>0</v>
      </c>
      <c r="L182" s="3">
        <f>L183</f>
        <v>0</v>
      </c>
      <c r="M182" s="9">
        <f t="shared" si="12"/>
        <v>0</v>
      </c>
    </row>
    <row r="183" spans="1:13" ht="44.25" customHeight="1">
      <c r="A183" s="1" t="s">
        <v>64</v>
      </c>
      <c r="B183" s="14" t="s">
        <v>169</v>
      </c>
      <c r="C183" s="5">
        <v>600</v>
      </c>
      <c r="D183" s="9">
        <v>0</v>
      </c>
      <c r="E183" s="3"/>
      <c r="F183" s="9">
        <f t="shared" si="14"/>
        <v>0</v>
      </c>
      <c r="G183" s="3"/>
      <c r="H183" s="9">
        <f t="shared" si="11"/>
        <v>0</v>
      </c>
      <c r="I183" s="9">
        <v>0</v>
      </c>
      <c r="J183" s="3"/>
      <c r="K183" s="9">
        <f t="shared" si="16"/>
        <v>0</v>
      </c>
      <c r="L183" s="3"/>
      <c r="M183" s="9">
        <f t="shared" si="12"/>
        <v>0</v>
      </c>
    </row>
    <row r="184" spans="1:13" ht="48" customHeight="1">
      <c r="A184" s="11" t="s">
        <v>170</v>
      </c>
      <c r="B184" s="4" t="s">
        <v>172</v>
      </c>
      <c r="C184" s="5"/>
      <c r="D184" s="9">
        <v>0</v>
      </c>
      <c r="E184" s="3">
        <f>E185</f>
        <v>0</v>
      </c>
      <c r="F184" s="9">
        <f t="shared" si="14"/>
        <v>0</v>
      </c>
      <c r="G184" s="3">
        <f>G185</f>
        <v>0</v>
      </c>
      <c r="H184" s="9">
        <f t="shared" si="11"/>
        <v>0</v>
      </c>
      <c r="I184" s="9">
        <v>0</v>
      </c>
      <c r="J184" s="3">
        <f>J185</f>
        <v>0</v>
      </c>
      <c r="K184" s="9">
        <f t="shared" si="16"/>
        <v>0</v>
      </c>
      <c r="L184" s="3">
        <f>L185</f>
        <v>0</v>
      </c>
      <c r="M184" s="9">
        <f t="shared" si="12"/>
        <v>0</v>
      </c>
    </row>
    <row r="185" spans="1:13" ht="33" customHeight="1">
      <c r="A185" s="13" t="s">
        <v>171</v>
      </c>
      <c r="B185" s="4" t="s">
        <v>474</v>
      </c>
      <c r="C185" s="5"/>
      <c r="D185" s="9">
        <v>0</v>
      </c>
      <c r="E185" s="3">
        <f>E186</f>
        <v>0</v>
      </c>
      <c r="F185" s="9">
        <f t="shared" si="14"/>
        <v>0</v>
      </c>
      <c r="G185" s="3">
        <f>G186</f>
        <v>0</v>
      </c>
      <c r="H185" s="9">
        <f t="shared" si="11"/>
        <v>0</v>
      </c>
      <c r="I185" s="9">
        <v>0</v>
      </c>
      <c r="J185" s="3">
        <f>J186</f>
        <v>0</v>
      </c>
      <c r="K185" s="9">
        <f t="shared" si="16"/>
        <v>0</v>
      </c>
      <c r="L185" s="3">
        <f>L186</f>
        <v>0</v>
      </c>
      <c r="M185" s="9">
        <f t="shared" si="12"/>
        <v>0</v>
      </c>
    </row>
    <row r="186" spans="1:13" ht="46.5" customHeight="1">
      <c r="A186" s="13" t="s">
        <v>64</v>
      </c>
      <c r="B186" s="4" t="s">
        <v>474</v>
      </c>
      <c r="C186" s="5">
        <v>600</v>
      </c>
      <c r="D186" s="9">
        <v>0</v>
      </c>
      <c r="E186" s="3"/>
      <c r="F186" s="9">
        <f t="shared" si="14"/>
        <v>0</v>
      </c>
      <c r="G186" s="3"/>
      <c r="H186" s="9">
        <f t="shared" si="11"/>
        <v>0</v>
      </c>
      <c r="I186" s="9">
        <v>0</v>
      </c>
      <c r="J186" s="3"/>
      <c r="K186" s="9">
        <f t="shared" si="16"/>
        <v>0</v>
      </c>
      <c r="L186" s="3"/>
      <c r="M186" s="9">
        <f t="shared" si="12"/>
        <v>0</v>
      </c>
    </row>
    <row r="187" spans="1:13" ht="111" customHeight="1">
      <c r="A187" s="11" t="s">
        <v>173</v>
      </c>
      <c r="B187" s="4" t="s">
        <v>175</v>
      </c>
      <c r="C187" s="5"/>
      <c r="D187" s="9">
        <v>0</v>
      </c>
      <c r="E187" s="3">
        <f>E188</f>
        <v>0</v>
      </c>
      <c r="F187" s="9">
        <f t="shared" si="14"/>
        <v>0</v>
      </c>
      <c r="G187" s="3">
        <f>G188</f>
        <v>0</v>
      </c>
      <c r="H187" s="9">
        <f t="shared" si="11"/>
        <v>0</v>
      </c>
      <c r="I187" s="9">
        <v>0</v>
      </c>
      <c r="J187" s="3">
        <f>J188</f>
        <v>0</v>
      </c>
      <c r="K187" s="9">
        <f t="shared" si="16"/>
        <v>0</v>
      </c>
      <c r="L187" s="3">
        <f>L188</f>
        <v>0</v>
      </c>
      <c r="M187" s="9">
        <f t="shared" si="12"/>
        <v>0</v>
      </c>
    </row>
    <row r="188" spans="1:13" ht="114" customHeight="1">
      <c r="A188" s="11" t="s">
        <v>174</v>
      </c>
      <c r="B188" s="4" t="s">
        <v>176</v>
      </c>
      <c r="C188" s="5"/>
      <c r="D188" s="9">
        <v>0</v>
      </c>
      <c r="E188" s="3">
        <f>E189</f>
        <v>0</v>
      </c>
      <c r="F188" s="9">
        <f t="shared" si="14"/>
        <v>0</v>
      </c>
      <c r="G188" s="3">
        <f>G189</f>
        <v>0</v>
      </c>
      <c r="H188" s="9">
        <f t="shared" si="11"/>
        <v>0</v>
      </c>
      <c r="I188" s="9">
        <v>0</v>
      </c>
      <c r="J188" s="3">
        <f>J189</f>
        <v>0</v>
      </c>
      <c r="K188" s="9">
        <f t="shared" si="16"/>
        <v>0</v>
      </c>
      <c r="L188" s="3">
        <f>L189</f>
        <v>0</v>
      </c>
      <c r="M188" s="9">
        <f t="shared" si="12"/>
        <v>0</v>
      </c>
    </row>
    <row r="189" spans="1:13" ht="45" customHeight="1">
      <c r="A189" s="1" t="s">
        <v>64</v>
      </c>
      <c r="B189" s="4" t="s">
        <v>176</v>
      </c>
      <c r="C189" s="5">
        <v>600</v>
      </c>
      <c r="D189" s="9">
        <v>0</v>
      </c>
      <c r="E189" s="3"/>
      <c r="F189" s="9">
        <f t="shared" si="14"/>
        <v>0</v>
      </c>
      <c r="G189" s="3"/>
      <c r="H189" s="9">
        <f t="shared" si="11"/>
        <v>0</v>
      </c>
      <c r="I189" s="9">
        <v>0</v>
      </c>
      <c r="J189" s="3"/>
      <c r="K189" s="9">
        <f t="shared" si="16"/>
        <v>0</v>
      </c>
      <c r="L189" s="3"/>
      <c r="M189" s="9">
        <f t="shared" si="12"/>
        <v>0</v>
      </c>
    </row>
    <row r="190" spans="1:13" ht="47.25" customHeight="1">
      <c r="A190" s="11" t="s">
        <v>177</v>
      </c>
      <c r="B190" s="4" t="s">
        <v>179</v>
      </c>
      <c r="C190" s="5"/>
      <c r="D190" s="9">
        <v>0</v>
      </c>
      <c r="E190" s="3">
        <f>E191</f>
        <v>0</v>
      </c>
      <c r="F190" s="9">
        <f t="shared" si="14"/>
        <v>0</v>
      </c>
      <c r="G190" s="3">
        <f>G191</f>
        <v>0</v>
      </c>
      <c r="H190" s="9">
        <f t="shared" si="11"/>
        <v>0</v>
      </c>
      <c r="I190" s="9">
        <v>0</v>
      </c>
      <c r="J190" s="3">
        <f>J191</f>
        <v>0</v>
      </c>
      <c r="K190" s="9">
        <f t="shared" si="16"/>
        <v>0</v>
      </c>
      <c r="L190" s="3">
        <f>L191</f>
        <v>0</v>
      </c>
      <c r="M190" s="9">
        <f t="shared" si="12"/>
        <v>0</v>
      </c>
    </row>
    <row r="191" spans="1:13" ht="45" customHeight="1">
      <c r="A191" s="11" t="s">
        <v>178</v>
      </c>
      <c r="B191" s="4" t="s">
        <v>180</v>
      </c>
      <c r="C191" s="5"/>
      <c r="D191" s="9">
        <v>0</v>
      </c>
      <c r="E191" s="3">
        <f>E192</f>
        <v>0</v>
      </c>
      <c r="F191" s="9">
        <f t="shared" si="14"/>
        <v>0</v>
      </c>
      <c r="G191" s="3">
        <f>G192</f>
        <v>0</v>
      </c>
      <c r="H191" s="9">
        <f t="shared" si="11"/>
        <v>0</v>
      </c>
      <c r="I191" s="9">
        <v>0</v>
      </c>
      <c r="J191" s="3">
        <f>J192</f>
        <v>0</v>
      </c>
      <c r="K191" s="9">
        <f t="shared" si="16"/>
        <v>0</v>
      </c>
      <c r="L191" s="3">
        <f>L192</f>
        <v>0</v>
      </c>
      <c r="M191" s="9">
        <f t="shared" si="12"/>
        <v>0</v>
      </c>
    </row>
    <row r="192" spans="1:13" ht="46.5" customHeight="1">
      <c r="A192" s="1" t="s">
        <v>64</v>
      </c>
      <c r="B192" s="4" t="s">
        <v>180</v>
      </c>
      <c r="C192" s="5">
        <v>600</v>
      </c>
      <c r="D192" s="9">
        <v>0</v>
      </c>
      <c r="E192" s="3"/>
      <c r="F192" s="9">
        <f t="shared" si="14"/>
        <v>0</v>
      </c>
      <c r="G192" s="3"/>
      <c r="H192" s="9">
        <f t="shared" si="11"/>
        <v>0</v>
      </c>
      <c r="I192" s="9">
        <v>0</v>
      </c>
      <c r="J192" s="3"/>
      <c r="K192" s="9">
        <f t="shared" si="16"/>
        <v>0</v>
      </c>
      <c r="L192" s="3"/>
      <c r="M192" s="9">
        <f t="shared" si="12"/>
        <v>0</v>
      </c>
    </row>
    <row r="193" spans="1:13" ht="51" customHeight="1">
      <c r="A193" s="10" t="s">
        <v>374</v>
      </c>
      <c r="B193" s="8" t="s">
        <v>183</v>
      </c>
      <c r="C193" s="5"/>
      <c r="D193" s="9">
        <v>2356.98821</v>
      </c>
      <c r="E193" s="3">
        <f>E194+E203+E206+E209</f>
        <v>0</v>
      </c>
      <c r="F193" s="9">
        <f t="shared" si="14"/>
        <v>2356.98821</v>
      </c>
      <c r="G193" s="3">
        <f>G194+G203+G206+G209</f>
        <v>0</v>
      </c>
      <c r="H193" s="9">
        <f t="shared" si="11"/>
        <v>2356.98821</v>
      </c>
      <c r="I193" s="9">
        <v>2356.98821</v>
      </c>
      <c r="J193" s="3">
        <f>J194+J203+J206+J209</f>
        <v>0</v>
      </c>
      <c r="K193" s="9">
        <f t="shared" si="16"/>
        <v>2356.98821</v>
      </c>
      <c r="L193" s="3">
        <f>L194+L203+L206+L209</f>
        <v>0</v>
      </c>
      <c r="M193" s="9">
        <f t="shared" si="12"/>
        <v>2356.98821</v>
      </c>
    </row>
    <row r="194" spans="1:13" ht="62.25" customHeight="1">
      <c r="A194" s="11" t="s">
        <v>181</v>
      </c>
      <c r="B194" s="4" t="s">
        <v>184</v>
      </c>
      <c r="C194" s="5"/>
      <c r="D194" s="9">
        <v>2356.98821</v>
      </c>
      <c r="E194" s="3">
        <f>E195+E197+E199+E201</f>
        <v>0</v>
      </c>
      <c r="F194" s="9">
        <f t="shared" si="14"/>
        <v>2356.98821</v>
      </c>
      <c r="G194" s="3">
        <f>G195+G197+G199+G201</f>
        <v>0</v>
      </c>
      <c r="H194" s="9">
        <f t="shared" si="11"/>
        <v>2356.98821</v>
      </c>
      <c r="I194" s="9">
        <v>2356.98821</v>
      </c>
      <c r="J194" s="3">
        <f>J195+J197+J199+J201</f>
        <v>0</v>
      </c>
      <c r="K194" s="9">
        <f t="shared" si="16"/>
        <v>2356.98821</v>
      </c>
      <c r="L194" s="3">
        <f>L195+L197+L199+L201</f>
        <v>0</v>
      </c>
      <c r="M194" s="9">
        <f t="shared" si="12"/>
        <v>2356.98821</v>
      </c>
    </row>
    <row r="195" spans="1:13" ht="51" customHeight="1">
      <c r="A195" s="11" t="s">
        <v>182</v>
      </c>
      <c r="B195" s="4" t="s">
        <v>185</v>
      </c>
      <c r="C195" s="5"/>
      <c r="D195" s="9">
        <v>2256.3232099999996</v>
      </c>
      <c r="E195" s="3">
        <f>E196</f>
        <v>0</v>
      </c>
      <c r="F195" s="9">
        <f t="shared" si="14"/>
        <v>2256.3232099999996</v>
      </c>
      <c r="G195" s="3">
        <f>G196</f>
        <v>0</v>
      </c>
      <c r="H195" s="9">
        <f t="shared" si="11"/>
        <v>2256.3232099999996</v>
      </c>
      <c r="I195" s="9">
        <v>2256.3232099999996</v>
      </c>
      <c r="J195" s="3">
        <f>J196</f>
        <v>0</v>
      </c>
      <c r="K195" s="9">
        <f t="shared" si="16"/>
        <v>2256.3232099999996</v>
      </c>
      <c r="L195" s="3">
        <f>L196</f>
        <v>0</v>
      </c>
      <c r="M195" s="9">
        <f t="shared" si="12"/>
        <v>2256.3232099999996</v>
      </c>
    </row>
    <row r="196" spans="1:13" ht="50.25" customHeight="1">
      <c r="A196" s="1" t="s">
        <v>64</v>
      </c>
      <c r="B196" s="4" t="s">
        <v>185</v>
      </c>
      <c r="C196" s="5">
        <v>600</v>
      </c>
      <c r="D196" s="9">
        <v>2256.3232099999996</v>
      </c>
      <c r="E196" s="3"/>
      <c r="F196" s="9">
        <f t="shared" si="14"/>
        <v>2256.3232099999996</v>
      </c>
      <c r="G196" s="3"/>
      <c r="H196" s="9">
        <f t="shared" si="11"/>
        <v>2256.3232099999996</v>
      </c>
      <c r="I196" s="9">
        <v>2256.3232099999996</v>
      </c>
      <c r="J196" s="3"/>
      <c r="K196" s="9">
        <f t="shared" si="16"/>
        <v>2256.3232099999996</v>
      </c>
      <c r="L196" s="3"/>
      <c r="M196" s="9">
        <f t="shared" si="12"/>
        <v>2256.3232099999996</v>
      </c>
    </row>
    <row r="197" spans="1:13" ht="45" customHeight="1">
      <c r="A197" s="11" t="s">
        <v>398</v>
      </c>
      <c r="B197" s="14" t="s">
        <v>383</v>
      </c>
      <c r="C197" s="5"/>
      <c r="D197" s="9">
        <v>0.66499999999999915</v>
      </c>
      <c r="E197" s="3">
        <f>E198</f>
        <v>0</v>
      </c>
      <c r="F197" s="9">
        <f t="shared" si="14"/>
        <v>0.66499999999999915</v>
      </c>
      <c r="G197" s="3">
        <f>G198</f>
        <v>0</v>
      </c>
      <c r="H197" s="9">
        <f t="shared" si="11"/>
        <v>0.66499999999999915</v>
      </c>
      <c r="I197" s="9">
        <v>0.66499999999999915</v>
      </c>
      <c r="J197" s="3">
        <f>J198</f>
        <v>0</v>
      </c>
      <c r="K197" s="9">
        <f t="shared" si="16"/>
        <v>0.66499999999999915</v>
      </c>
      <c r="L197" s="3">
        <f>L198</f>
        <v>0</v>
      </c>
      <c r="M197" s="9">
        <f t="shared" si="12"/>
        <v>0.66499999999999915</v>
      </c>
    </row>
    <row r="198" spans="1:13" ht="45" customHeight="1">
      <c r="A198" s="1" t="s">
        <v>64</v>
      </c>
      <c r="B198" s="14" t="s">
        <v>383</v>
      </c>
      <c r="C198" s="5">
        <v>600</v>
      </c>
      <c r="D198" s="9">
        <v>0.66499999999999915</v>
      </c>
      <c r="E198" s="3"/>
      <c r="F198" s="9">
        <f t="shared" si="14"/>
        <v>0.66499999999999915</v>
      </c>
      <c r="G198" s="3"/>
      <c r="H198" s="9">
        <f t="shared" si="11"/>
        <v>0.66499999999999915</v>
      </c>
      <c r="I198" s="9">
        <v>0.66499999999999915</v>
      </c>
      <c r="J198" s="3"/>
      <c r="K198" s="9">
        <f t="shared" si="16"/>
        <v>0.66499999999999915</v>
      </c>
      <c r="L198" s="3"/>
      <c r="M198" s="9">
        <f t="shared" si="12"/>
        <v>0.66499999999999915</v>
      </c>
    </row>
    <row r="199" spans="1:13" ht="72" customHeight="1">
      <c r="A199" s="11" t="s">
        <v>186</v>
      </c>
      <c r="B199" s="14" t="s">
        <v>187</v>
      </c>
      <c r="C199" s="5"/>
      <c r="D199" s="9">
        <v>100</v>
      </c>
      <c r="E199" s="3">
        <f>E200</f>
        <v>0</v>
      </c>
      <c r="F199" s="9">
        <f t="shared" si="14"/>
        <v>100</v>
      </c>
      <c r="G199" s="3">
        <f>G200</f>
        <v>0</v>
      </c>
      <c r="H199" s="9">
        <f t="shared" si="11"/>
        <v>100</v>
      </c>
      <c r="I199" s="9">
        <v>100</v>
      </c>
      <c r="J199" s="3">
        <f>J200</f>
        <v>0</v>
      </c>
      <c r="K199" s="9">
        <f t="shared" si="16"/>
        <v>100</v>
      </c>
      <c r="L199" s="3">
        <f>L200</f>
        <v>0</v>
      </c>
      <c r="M199" s="9">
        <f t="shared" si="12"/>
        <v>100</v>
      </c>
    </row>
    <row r="200" spans="1:13" ht="45.75" customHeight="1">
      <c r="A200" s="1" t="s">
        <v>64</v>
      </c>
      <c r="B200" s="14" t="s">
        <v>187</v>
      </c>
      <c r="C200" s="5">
        <v>600</v>
      </c>
      <c r="D200" s="9">
        <v>100</v>
      </c>
      <c r="E200" s="3"/>
      <c r="F200" s="9">
        <f t="shared" si="14"/>
        <v>100</v>
      </c>
      <c r="G200" s="3"/>
      <c r="H200" s="9">
        <f t="shared" si="11"/>
        <v>100</v>
      </c>
      <c r="I200" s="9">
        <v>100</v>
      </c>
      <c r="J200" s="3"/>
      <c r="K200" s="9">
        <f t="shared" si="16"/>
        <v>100</v>
      </c>
      <c r="L200" s="3"/>
      <c r="M200" s="9">
        <f t="shared" si="12"/>
        <v>100</v>
      </c>
    </row>
    <row r="201" spans="1:13" ht="75" customHeight="1">
      <c r="A201" s="11" t="s">
        <v>188</v>
      </c>
      <c r="B201" s="4" t="s">
        <v>189</v>
      </c>
      <c r="C201" s="5"/>
      <c r="D201" s="9">
        <v>0</v>
      </c>
      <c r="E201" s="3">
        <f>E202</f>
        <v>0</v>
      </c>
      <c r="F201" s="9">
        <f t="shared" si="14"/>
        <v>0</v>
      </c>
      <c r="G201" s="3">
        <f>G202</f>
        <v>0</v>
      </c>
      <c r="H201" s="9">
        <f t="shared" si="11"/>
        <v>0</v>
      </c>
      <c r="I201" s="9">
        <v>0</v>
      </c>
      <c r="J201" s="3">
        <f>J202</f>
        <v>0</v>
      </c>
      <c r="K201" s="9">
        <f t="shared" si="16"/>
        <v>0</v>
      </c>
      <c r="L201" s="3">
        <f>L202</f>
        <v>0</v>
      </c>
      <c r="M201" s="9">
        <f t="shared" si="12"/>
        <v>0</v>
      </c>
    </row>
    <row r="202" spans="1:13" ht="48" customHeight="1">
      <c r="A202" s="1" t="s">
        <v>64</v>
      </c>
      <c r="B202" s="4" t="s">
        <v>189</v>
      </c>
      <c r="C202" s="5">
        <v>600</v>
      </c>
      <c r="D202" s="9">
        <v>0</v>
      </c>
      <c r="E202" s="3"/>
      <c r="F202" s="9">
        <f t="shared" si="14"/>
        <v>0</v>
      </c>
      <c r="G202" s="3"/>
      <c r="H202" s="9">
        <f t="shared" si="11"/>
        <v>0</v>
      </c>
      <c r="I202" s="9">
        <v>0</v>
      </c>
      <c r="J202" s="3"/>
      <c r="K202" s="9">
        <f t="shared" si="16"/>
        <v>0</v>
      </c>
      <c r="L202" s="3"/>
      <c r="M202" s="9">
        <f t="shared" si="12"/>
        <v>0</v>
      </c>
    </row>
    <row r="203" spans="1:13" ht="110.25" customHeight="1">
      <c r="A203" s="11" t="s">
        <v>190</v>
      </c>
      <c r="B203" s="4" t="s">
        <v>191</v>
      </c>
      <c r="C203" s="5"/>
      <c r="D203" s="9">
        <v>0</v>
      </c>
      <c r="E203" s="3">
        <f>E204</f>
        <v>0</v>
      </c>
      <c r="F203" s="9">
        <f t="shared" si="14"/>
        <v>0</v>
      </c>
      <c r="G203" s="3">
        <f>G204</f>
        <v>0</v>
      </c>
      <c r="H203" s="9">
        <f t="shared" si="11"/>
        <v>0</v>
      </c>
      <c r="I203" s="9">
        <v>0</v>
      </c>
      <c r="J203" s="3">
        <f>J204</f>
        <v>0</v>
      </c>
      <c r="K203" s="9">
        <f t="shared" si="16"/>
        <v>0</v>
      </c>
      <c r="L203" s="3">
        <f>L204</f>
        <v>0</v>
      </c>
      <c r="M203" s="9">
        <f t="shared" si="12"/>
        <v>0</v>
      </c>
    </row>
    <row r="204" spans="1:13" ht="114.75" customHeight="1">
      <c r="A204" s="11" t="s">
        <v>174</v>
      </c>
      <c r="B204" s="4" t="s">
        <v>192</v>
      </c>
      <c r="C204" s="5"/>
      <c r="D204" s="9">
        <v>0</v>
      </c>
      <c r="E204" s="3">
        <f>E205</f>
        <v>0</v>
      </c>
      <c r="F204" s="9">
        <f t="shared" si="14"/>
        <v>0</v>
      </c>
      <c r="G204" s="3">
        <f>G205</f>
        <v>0</v>
      </c>
      <c r="H204" s="9">
        <f t="shared" si="11"/>
        <v>0</v>
      </c>
      <c r="I204" s="9">
        <v>0</v>
      </c>
      <c r="J204" s="3">
        <f>J205</f>
        <v>0</v>
      </c>
      <c r="K204" s="9">
        <f t="shared" si="16"/>
        <v>0</v>
      </c>
      <c r="L204" s="3">
        <f>L205</f>
        <v>0</v>
      </c>
      <c r="M204" s="9">
        <f t="shared" si="12"/>
        <v>0</v>
      </c>
    </row>
    <row r="205" spans="1:13" ht="48.75" customHeight="1">
      <c r="A205" s="1" t="s">
        <v>64</v>
      </c>
      <c r="B205" s="4" t="s">
        <v>192</v>
      </c>
      <c r="C205" s="5">
        <v>600</v>
      </c>
      <c r="D205" s="9">
        <v>0</v>
      </c>
      <c r="E205" s="3"/>
      <c r="F205" s="9">
        <f t="shared" si="14"/>
        <v>0</v>
      </c>
      <c r="G205" s="3"/>
      <c r="H205" s="9">
        <f t="shared" si="11"/>
        <v>0</v>
      </c>
      <c r="I205" s="9">
        <v>0</v>
      </c>
      <c r="J205" s="3"/>
      <c r="K205" s="9">
        <f t="shared" si="16"/>
        <v>0</v>
      </c>
      <c r="L205" s="3"/>
      <c r="M205" s="9">
        <f t="shared" si="12"/>
        <v>0</v>
      </c>
    </row>
    <row r="206" spans="1:13" ht="44.25" customHeight="1">
      <c r="A206" s="11" t="s">
        <v>177</v>
      </c>
      <c r="B206" s="4" t="s">
        <v>193</v>
      </c>
      <c r="C206" s="5"/>
      <c r="D206" s="9">
        <v>0</v>
      </c>
      <c r="E206" s="3">
        <f>E207</f>
        <v>0</v>
      </c>
      <c r="F206" s="9">
        <f t="shared" si="14"/>
        <v>0</v>
      </c>
      <c r="G206" s="3">
        <f>G207</f>
        <v>0</v>
      </c>
      <c r="H206" s="9">
        <f t="shared" si="11"/>
        <v>0</v>
      </c>
      <c r="I206" s="9">
        <v>0</v>
      </c>
      <c r="J206" s="3">
        <f>J207</f>
        <v>0</v>
      </c>
      <c r="K206" s="9">
        <f t="shared" si="16"/>
        <v>0</v>
      </c>
      <c r="L206" s="3">
        <f>L207</f>
        <v>0</v>
      </c>
      <c r="M206" s="9">
        <f t="shared" si="12"/>
        <v>0</v>
      </c>
    </row>
    <row r="207" spans="1:13" ht="44.25" customHeight="1">
      <c r="A207" s="11" t="s">
        <v>178</v>
      </c>
      <c r="B207" s="4" t="s">
        <v>194</v>
      </c>
      <c r="C207" s="5"/>
      <c r="D207" s="9">
        <v>0</v>
      </c>
      <c r="E207" s="3">
        <f>E208</f>
        <v>0</v>
      </c>
      <c r="F207" s="9">
        <f t="shared" si="14"/>
        <v>0</v>
      </c>
      <c r="G207" s="3">
        <f>G208</f>
        <v>0</v>
      </c>
      <c r="H207" s="9">
        <f t="shared" si="11"/>
        <v>0</v>
      </c>
      <c r="I207" s="9">
        <v>0</v>
      </c>
      <c r="J207" s="3">
        <f>J208</f>
        <v>0</v>
      </c>
      <c r="K207" s="9">
        <f t="shared" si="16"/>
        <v>0</v>
      </c>
      <c r="L207" s="3">
        <f>L208</f>
        <v>0</v>
      </c>
      <c r="M207" s="9">
        <f t="shared" si="12"/>
        <v>0</v>
      </c>
    </row>
    <row r="208" spans="1:13" ht="45" customHeight="1">
      <c r="A208" s="1" t="s">
        <v>64</v>
      </c>
      <c r="B208" s="4" t="s">
        <v>194</v>
      </c>
      <c r="C208" s="5">
        <v>600</v>
      </c>
      <c r="D208" s="9">
        <v>0</v>
      </c>
      <c r="E208" s="3"/>
      <c r="F208" s="9">
        <f t="shared" si="14"/>
        <v>0</v>
      </c>
      <c r="G208" s="3"/>
      <c r="H208" s="9">
        <f t="shared" si="11"/>
        <v>0</v>
      </c>
      <c r="I208" s="9">
        <v>0</v>
      </c>
      <c r="J208" s="3"/>
      <c r="K208" s="9">
        <f t="shared" si="16"/>
        <v>0</v>
      </c>
      <c r="L208" s="3"/>
      <c r="M208" s="9">
        <f t="shared" si="12"/>
        <v>0</v>
      </c>
    </row>
    <row r="209" spans="1:13" ht="45" customHeight="1">
      <c r="A209" s="11" t="s">
        <v>170</v>
      </c>
      <c r="B209" s="4" t="s">
        <v>195</v>
      </c>
      <c r="C209" s="5"/>
      <c r="D209" s="9">
        <v>0</v>
      </c>
      <c r="E209" s="3">
        <f>E210+E212</f>
        <v>0</v>
      </c>
      <c r="F209" s="9">
        <f t="shared" si="14"/>
        <v>0</v>
      </c>
      <c r="G209" s="3">
        <f>G210+G212</f>
        <v>0</v>
      </c>
      <c r="H209" s="9">
        <f t="shared" si="11"/>
        <v>0</v>
      </c>
      <c r="I209" s="9">
        <v>0</v>
      </c>
      <c r="J209" s="3">
        <f>J210+J212</f>
        <v>0</v>
      </c>
      <c r="K209" s="9">
        <f t="shared" si="16"/>
        <v>0</v>
      </c>
      <c r="L209" s="3">
        <f>L210+L212</f>
        <v>0</v>
      </c>
      <c r="M209" s="9">
        <f t="shared" si="12"/>
        <v>0</v>
      </c>
    </row>
    <row r="210" spans="1:13" ht="39.75" customHeight="1">
      <c r="A210" s="11" t="s">
        <v>171</v>
      </c>
      <c r="B210" s="4" t="s">
        <v>196</v>
      </c>
      <c r="C210" s="5"/>
      <c r="D210" s="9">
        <v>0</v>
      </c>
      <c r="E210" s="3">
        <f>E211</f>
        <v>0</v>
      </c>
      <c r="F210" s="9">
        <f t="shared" si="14"/>
        <v>0</v>
      </c>
      <c r="G210" s="3">
        <f>G211</f>
        <v>0</v>
      </c>
      <c r="H210" s="9">
        <f t="shared" si="11"/>
        <v>0</v>
      </c>
      <c r="I210" s="9">
        <v>0</v>
      </c>
      <c r="J210" s="3">
        <f>J211</f>
        <v>0</v>
      </c>
      <c r="K210" s="9">
        <f t="shared" si="16"/>
        <v>0</v>
      </c>
      <c r="L210" s="3">
        <f>L211</f>
        <v>0</v>
      </c>
      <c r="M210" s="9">
        <f t="shared" si="12"/>
        <v>0</v>
      </c>
    </row>
    <row r="211" spans="1:13" ht="47.25" customHeight="1">
      <c r="A211" s="1" t="s">
        <v>64</v>
      </c>
      <c r="B211" s="4" t="s">
        <v>196</v>
      </c>
      <c r="C211" s="5">
        <v>600</v>
      </c>
      <c r="D211" s="9">
        <v>0</v>
      </c>
      <c r="E211" s="3"/>
      <c r="F211" s="9">
        <f t="shared" si="14"/>
        <v>0</v>
      </c>
      <c r="G211" s="3"/>
      <c r="H211" s="9">
        <f t="shared" si="11"/>
        <v>0</v>
      </c>
      <c r="I211" s="9">
        <v>0</v>
      </c>
      <c r="J211" s="3"/>
      <c r="K211" s="9">
        <f t="shared" si="16"/>
        <v>0</v>
      </c>
      <c r="L211" s="3"/>
      <c r="M211" s="9">
        <f t="shared" si="12"/>
        <v>0</v>
      </c>
    </row>
    <row r="212" spans="1:13" ht="63" customHeight="1">
      <c r="A212" s="11" t="s">
        <v>197</v>
      </c>
      <c r="B212" s="14" t="s">
        <v>198</v>
      </c>
      <c r="C212" s="5"/>
      <c r="D212" s="9">
        <v>0</v>
      </c>
      <c r="E212" s="3">
        <f>E213</f>
        <v>0</v>
      </c>
      <c r="F212" s="9">
        <f t="shared" si="14"/>
        <v>0</v>
      </c>
      <c r="G212" s="3">
        <f>G213</f>
        <v>0</v>
      </c>
      <c r="H212" s="9">
        <f t="shared" si="11"/>
        <v>0</v>
      </c>
      <c r="I212" s="9">
        <v>0</v>
      </c>
      <c r="J212" s="3">
        <f>J213</f>
        <v>0</v>
      </c>
      <c r="K212" s="9">
        <f t="shared" si="16"/>
        <v>0</v>
      </c>
      <c r="L212" s="3">
        <f>L213</f>
        <v>0</v>
      </c>
      <c r="M212" s="9">
        <f t="shared" si="12"/>
        <v>0</v>
      </c>
    </row>
    <row r="213" spans="1:13" ht="48" customHeight="1">
      <c r="A213" s="1" t="s">
        <v>64</v>
      </c>
      <c r="B213" s="14" t="s">
        <v>198</v>
      </c>
      <c r="C213" s="5">
        <v>600</v>
      </c>
      <c r="D213" s="9">
        <v>0</v>
      </c>
      <c r="E213" s="3"/>
      <c r="F213" s="9">
        <f t="shared" si="14"/>
        <v>0</v>
      </c>
      <c r="G213" s="3"/>
      <c r="H213" s="9">
        <f t="shared" ref="H213:H276" si="21">F213+G213</f>
        <v>0</v>
      </c>
      <c r="I213" s="9">
        <v>0</v>
      </c>
      <c r="J213" s="3"/>
      <c r="K213" s="9">
        <f t="shared" si="16"/>
        <v>0</v>
      </c>
      <c r="L213" s="3"/>
      <c r="M213" s="9">
        <f t="shared" ref="M213:M276" si="22">K213+L213</f>
        <v>0</v>
      </c>
    </row>
    <row r="214" spans="1:13" ht="49.5" customHeight="1">
      <c r="A214" s="10" t="s">
        <v>199</v>
      </c>
      <c r="B214" s="8" t="s">
        <v>202</v>
      </c>
      <c r="C214" s="5"/>
      <c r="D214" s="9">
        <v>352.50968</v>
      </c>
      <c r="E214" s="3">
        <f>E215</f>
        <v>0</v>
      </c>
      <c r="F214" s="9">
        <f t="shared" si="14"/>
        <v>352.50968</v>
      </c>
      <c r="G214" s="3">
        <f>G215</f>
        <v>0</v>
      </c>
      <c r="H214" s="9">
        <f t="shared" si="21"/>
        <v>352.50968</v>
      </c>
      <c r="I214" s="9">
        <v>352.50968</v>
      </c>
      <c r="J214" s="3">
        <f>J215</f>
        <v>0</v>
      </c>
      <c r="K214" s="9">
        <f t="shared" si="16"/>
        <v>352.50968</v>
      </c>
      <c r="L214" s="3">
        <f>L215</f>
        <v>0</v>
      </c>
      <c r="M214" s="9">
        <f t="shared" si="22"/>
        <v>352.50968</v>
      </c>
    </row>
    <row r="215" spans="1:13" ht="63.75" customHeight="1">
      <c r="A215" s="11" t="s">
        <v>200</v>
      </c>
      <c r="B215" s="4" t="s">
        <v>203</v>
      </c>
      <c r="C215" s="5"/>
      <c r="D215" s="9">
        <v>352.50968</v>
      </c>
      <c r="E215" s="3">
        <f>E216</f>
        <v>0</v>
      </c>
      <c r="F215" s="9">
        <f t="shared" si="14"/>
        <v>352.50968</v>
      </c>
      <c r="G215" s="3">
        <f>G216</f>
        <v>0</v>
      </c>
      <c r="H215" s="9">
        <f t="shared" si="21"/>
        <v>352.50968</v>
      </c>
      <c r="I215" s="9">
        <v>352.50968</v>
      </c>
      <c r="J215" s="3">
        <f>J216</f>
        <v>0</v>
      </c>
      <c r="K215" s="9">
        <f t="shared" si="16"/>
        <v>352.50968</v>
      </c>
      <c r="L215" s="3">
        <f>L216</f>
        <v>0</v>
      </c>
      <c r="M215" s="9">
        <f t="shared" si="22"/>
        <v>352.50968</v>
      </c>
    </row>
    <row r="216" spans="1:13" ht="51.75" customHeight="1">
      <c r="A216" s="11" t="s">
        <v>201</v>
      </c>
      <c r="B216" s="4" t="s">
        <v>204</v>
      </c>
      <c r="C216" s="5"/>
      <c r="D216" s="9">
        <v>352.50968</v>
      </c>
      <c r="E216" s="3">
        <f>E217+E218</f>
        <v>0</v>
      </c>
      <c r="F216" s="9">
        <f t="shared" ref="F216:F279" si="23">D216+E216</f>
        <v>352.50968</v>
      </c>
      <c r="G216" s="3">
        <f>G217+G218</f>
        <v>0</v>
      </c>
      <c r="H216" s="9">
        <f t="shared" si="21"/>
        <v>352.50968</v>
      </c>
      <c r="I216" s="9">
        <v>352.50968</v>
      </c>
      <c r="J216" s="3">
        <f>J217+J218</f>
        <v>0</v>
      </c>
      <c r="K216" s="9">
        <f t="shared" ref="K216:K279" si="24">I216+J216</f>
        <v>352.50968</v>
      </c>
      <c r="L216" s="3">
        <f>L217+L218</f>
        <v>0</v>
      </c>
      <c r="M216" s="9">
        <f t="shared" si="22"/>
        <v>352.50968</v>
      </c>
    </row>
    <row r="217" spans="1:13" ht="48.75" customHeight="1">
      <c r="A217" s="1" t="s">
        <v>35</v>
      </c>
      <c r="B217" s="4" t="s">
        <v>204</v>
      </c>
      <c r="C217" s="5">
        <v>200</v>
      </c>
      <c r="D217" s="9">
        <v>309.416</v>
      </c>
      <c r="E217" s="3"/>
      <c r="F217" s="9">
        <f t="shared" si="23"/>
        <v>309.416</v>
      </c>
      <c r="G217" s="3"/>
      <c r="H217" s="9">
        <f t="shared" si="21"/>
        <v>309.416</v>
      </c>
      <c r="I217" s="9">
        <v>309.416</v>
      </c>
      <c r="J217" s="3"/>
      <c r="K217" s="9">
        <f t="shared" si="24"/>
        <v>309.416</v>
      </c>
      <c r="L217" s="3"/>
      <c r="M217" s="9">
        <f t="shared" si="22"/>
        <v>309.416</v>
      </c>
    </row>
    <row r="218" spans="1:13" ht="48.75" customHeight="1">
      <c r="A218" s="1" t="s">
        <v>64</v>
      </c>
      <c r="B218" s="4" t="s">
        <v>204</v>
      </c>
      <c r="C218" s="5">
        <v>600</v>
      </c>
      <c r="D218" s="9">
        <v>43.093679999999999</v>
      </c>
      <c r="E218" s="3"/>
      <c r="F218" s="9">
        <f t="shared" si="23"/>
        <v>43.093679999999999</v>
      </c>
      <c r="G218" s="3"/>
      <c r="H218" s="9">
        <f t="shared" si="21"/>
        <v>43.093679999999999</v>
      </c>
      <c r="I218" s="9">
        <v>43.093679999999999</v>
      </c>
      <c r="J218" s="3"/>
      <c r="K218" s="9">
        <f t="shared" si="24"/>
        <v>43.093679999999999</v>
      </c>
      <c r="L218" s="3"/>
      <c r="M218" s="9">
        <f t="shared" si="22"/>
        <v>43.093679999999999</v>
      </c>
    </row>
    <row r="219" spans="1:13" ht="60" customHeight="1">
      <c r="A219" s="10" t="s">
        <v>205</v>
      </c>
      <c r="B219" s="8" t="s">
        <v>208</v>
      </c>
      <c r="C219" s="5"/>
      <c r="D219" s="9">
        <v>830.85853999999995</v>
      </c>
      <c r="E219" s="3">
        <f>E220+E223</f>
        <v>0</v>
      </c>
      <c r="F219" s="9">
        <f t="shared" si="23"/>
        <v>830.85853999999995</v>
      </c>
      <c r="G219" s="3">
        <f>G220+G223</f>
        <v>0</v>
      </c>
      <c r="H219" s="9">
        <f t="shared" si="21"/>
        <v>830.85853999999995</v>
      </c>
      <c r="I219" s="9">
        <v>830.85853999999995</v>
      </c>
      <c r="J219" s="3">
        <f>J220+J223</f>
        <v>0</v>
      </c>
      <c r="K219" s="9">
        <f t="shared" si="24"/>
        <v>830.85853999999995</v>
      </c>
      <c r="L219" s="3">
        <f>L220+L223</f>
        <v>0</v>
      </c>
      <c r="M219" s="9">
        <f t="shared" si="22"/>
        <v>830.85853999999995</v>
      </c>
    </row>
    <row r="220" spans="1:13" ht="52.5" customHeight="1">
      <c r="A220" s="11" t="s">
        <v>206</v>
      </c>
      <c r="B220" s="4" t="s">
        <v>209</v>
      </c>
      <c r="C220" s="5"/>
      <c r="D220" s="9">
        <v>830.85853999999995</v>
      </c>
      <c r="E220" s="3">
        <f>E221</f>
        <v>0</v>
      </c>
      <c r="F220" s="9">
        <f t="shared" si="23"/>
        <v>830.85853999999995</v>
      </c>
      <c r="G220" s="3">
        <f>G221</f>
        <v>0</v>
      </c>
      <c r="H220" s="9">
        <f t="shared" si="21"/>
        <v>830.85853999999995</v>
      </c>
      <c r="I220" s="9">
        <v>830.85853999999995</v>
      </c>
      <c r="J220" s="3">
        <f>J221</f>
        <v>0</v>
      </c>
      <c r="K220" s="9">
        <f t="shared" si="24"/>
        <v>830.85853999999995</v>
      </c>
      <c r="L220" s="3">
        <f>L221</f>
        <v>0</v>
      </c>
      <c r="M220" s="9">
        <f t="shared" si="22"/>
        <v>830.85853999999995</v>
      </c>
    </row>
    <row r="221" spans="1:13" ht="44.25" customHeight="1">
      <c r="A221" s="11" t="s">
        <v>207</v>
      </c>
      <c r="B221" s="4" t="s">
        <v>210</v>
      </c>
      <c r="C221" s="5"/>
      <c r="D221" s="9">
        <v>830.85853999999995</v>
      </c>
      <c r="E221" s="3">
        <f>E222</f>
        <v>0</v>
      </c>
      <c r="F221" s="9">
        <f t="shared" si="23"/>
        <v>830.85853999999995</v>
      </c>
      <c r="G221" s="3">
        <f>G222</f>
        <v>0</v>
      </c>
      <c r="H221" s="9">
        <f t="shared" si="21"/>
        <v>830.85853999999995</v>
      </c>
      <c r="I221" s="9">
        <v>830.85853999999995</v>
      </c>
      <c r="J221" s="3">
        <f>J222</f>
        <v>0</v>
      </c>
      <c r="K221" s="9">
        <f t="shared" si="24"/>
        <v>830.85853999999995</v>
      </c>
      <c r="L221" s="3">
        <f>L222</f>
        <v>0</v>
      </c>
      <c r="M221" s="9">
        <f t="shared" si="22"/>
        <v>830.85853999999995</v>
      </c>
    </row>
    <row r="222" spans="1:13" ht="47.25" customHeight="1">
      <c r="A222" s="1" t="s">
        <v>64</v>
      </c>
      <c r="B222" s="4" t="s">
        <v>210</v>
      </c>
      <c r="C222" s="5">
        <v>600</v>
      </c>
      <c r="D222" s="9">
        <v>830.85853999999995</v>
      </c>
      <c r="E222" s="3"/>
      <c r="F222" s="9">
        <f t="shared" si="23"/>
        <v>830.85853999999995</v>
      </c>
      <c r="G222" s="3"/>
      <c r="H222" s="9">
        <f t="shared" si="21"/>
        <v>830.85853999999995</v>
      </c>
      <c r="I222" s="9">
        <v>830.85853999999995</v>
      </c>
      <c r="J222" s="3"/>
      <c r="K222" s="9">
        <f t="shared" si="24"/>
        <v>830.85853999999995</v>
      </c>
      <c r="L222" s="3"/>
      <c r="M222" s="9">
        <f t="shared" si="22"/>
        <v>830.85853999999995</v>
      </c>
    </row>
    <row r="223" spans="1:13" ht="51" customHeight="1">
      <c r="A223" s="11" t="s">
        <v>211</v>
      </c>
      <c r="B223" s="4" t="s">
        <v>213</v>
      </c>
      <c r="C223" s="5"/>
      <c r="D223" s="9">
        <v>0</v>
      </c>
      <c r="E223" s="3">
        <f>E224</f>
        <v>0</v>
      </c>
      <c r="F223" s="9">
        <f t="shared" si="23"/>
        <v>0</v>
      </c>
      <c r="G223" s="3">
        <f>G224</f>
        <v>0</v>
      </c>
      <c r="H223" s="9">
        <f t="shared" si="21"/>
        <v>0</v>
      </c>
      <c r="I223" s="9">
        <v>0</v>
      </c>
      <c r="J223" s="3">
        <f>J224</f>
        <v>0</v>
      </c>
      <c r="K223" s="9">
        <f t="shared" si="24"/>
        <v>0</v>
      </c>
      <c r="L223" s="3">
        <f>L224</f>
        <v>0</v>
      </c>
      <c r="M223" s="9">
        <f t="shared" si="22"/>
        <v>0</v>
      </c>
    </row>
    <row r="224" spans="1:13" ht="42.75" customHeight="1">
      <c r="A224" s="11" t="s">
        <v>212</v>
      </c>
      <c r="B224" s="4" t="s">
        <v>214</v>
      </c>
      <c r="C224" s="5"/>
      <c r="D224" s="9">
        <v>0</v>
      </c>
      <c r="E224" s="3">
        <f>E225</f>
        <v>0</v>
      </c>
      <c r="F224" s="9">
        <f t="shared" si="23"/>
        <v>0</v>
      </c>
      <c r="G224" s="3">
        <f>G225</f>
        <v>0</v>
      </c>
      <c r="H224" s="9">
        <f t="shared" si="21"/>
        <v>0</v>
      </c>
      <c r="I224" s="9">
        <v>0</v>
      </c>
      <c r="J224" s="3">
        <f>J225</f>
        <v>0</v>
      </c>
      <c r="K224" s="9">
        <f t="shared" si="24"/>
        <v>0</v>
      </c>
      <c r="L224" s="3">
        <f>L225</f>
        <v>0</v>
      </c>
      <c r="M224" s="9">
        <f t="shared" si="22"/>
        <v>0</v>
      </c>
    </row>
    <row r="225" spans="1:13" ht="49.5" customHeight="1">
      <c r="A225" s="1" t="s">
        <v>64</v>
      </c>
      <c r="B225" s="4" t="s">
        <v>214</v>
      </c>
      <c r="C225" s="5">
        <v>600</v>
      </c>
      <c r="D225" s="9">
        <v>0</v>
      </c>
      <c r="E225" s="3"/>
      <c r="F225" s="9">
        <f t="shared" si="23"/>
        <v>0</v>
      </c>
      <c r="G225" s="3"/>
      <c r="H225" s="9">
        <f t="shared" si="21"/>
        <v>0</v>
      </c>
      <c r="I225" s="9">
        <v>0</v>
      </c>
      <c r="J225" s="3"/>
      <c r="K225" s="9">
        <f t="shared" si="24"/>
        <v>0</v>
      </c>
      <c r="L225" s="3"/>
      <c r="M225" s="9">
        <f t="shared" si="22"/>
        <v>0</v>
      </c>
    </row>
    <row r="226" spans="1:13" ht="47.25" customHeight="1">
      <c r="A226" s="10" t="s">
        <v>399</v>
      </c>
      <c r="B226" s="8" t="s">
        <v>400</v>
      </c>
      <c r="C226" s="5"/>
      <c r="D226" s="9">
        <v>3346.8065800000004</v>
      </c>
      <c r="E226" s="3">
        <f>E227</f>
        <v>0</v>
      </c>
      <c r="F226" s="9">
        <f t="shared" si="23"/>
        <v>3346.8065800000004</v>
      </c>
      <c r="G226" s="3">
        <f>G227</f>
        <v>0</v>
      </c>
      <c r="H226" s="9">
        <f t="shared" si="21"/>
        <v>3346.8065800000004</v>
      </c>
      <c r="I226" s="9">
        <v>3346.8065800000004</v>
      </c>
      <c r="J226" s="3">
        <f>J227</f>
        <v>0</v>
      </c>
      <c r="K226" s="9">
        <f t="shared" si="24"/>
        <v>3346.8065800000004</v>
      </c>
      <c r="L226" s="3">
        <f>L227</f>
        <v>0</v>
      </c>
      <c r="M226" s="9">
        <f t="shared" si="22"/>
        <v>3346.8065800000004</v>
      </c>
    </row>
    <row r="227" spans="1:13" ht="47.25" customHeight="1">
      <c r="A227" s="10" t="s">
        <v>401</v>
      </c>
      <c r="B227" s="8" t="s">
        <v>402</v>
      </c>
      <c r="C227" s="5"/>
      <c r="D227" s="9">
        <v>3346.8065800000004</v>
      </c>
      <c r="E227" s="3">
        <f>E228+E230+E232+E234+E236</f>
        <v>0</v>
      </c>
      <c r="F227" s="9">
        <f t="shared" si="23"/>
        <v>3346.8065800000004</v>
      </c>
      <c r="G227" s="3">
        <f>G228+G230+G232+G234+G236</f>
        <v>0</v>
      </c>
      <c r="H227" s="9">
        <f t="shared" si="21"/>
        <v>3346.8065800000004</v>
      </c>
      <c r="I227" s="9">
        <v>3346.8065800000004</v>
      </c>
      <c r="J227" s="3">
        <f>J228+J230+J232+J234+J236</f>
        <v>0</v>
      </c>
      <c r="K227" s="9">
        <f t="shared" si="24"/>
        <v>3346.8065800000004</v>
      </c>
      <c r="L227" s="3">
        <f>L228+L230+L232+L234+L236</f>
        <v>0</v>
      </c>
      <c r="M227" s="9">
        <f t="shared" si="22"/>
        <v>3346.8065800000004</v>
      </c>
    </row>
    <row r="228" spans="1:13" ht="47.25" customHeight="1">
      <c r="A228" s="1" t="s">
        <v>275</v>
      </c>
      <c r="B228" s="4" t="s">
        <v>403</v>
      </c>
      <c r="C228" s="5"/>
      <c r="D228" s="9">
        <v>3146.8065799999999</v>
      </c>
      <c r="E228" s="3">
        <f>E229</f>
        <v>0</v>
      </c>
      <c r="F228" s="9">
        <f t="shared" si="23"/>
        <v>3146.8065799999999</v>
      </c>
      <c r="G228" s="3">
        <f>G229</f>
        <v>0</v>
      </c>
      <c r="H228" s="9">
        <f t="shared" si="21"/>
        <v>3146.8065799999999</v>
      </c>
      <c r="I228" s="9">
        <v>3146.8065799999999</v>
      </c>
      <c r="J228" s="3">
        <f>J229</f>
        <v>0</v>
      </c>
      <c r="K228" s="9">
        <f t="shared" si="24"/>
        <v>3146.8065799999999</v>
      </c>
      <c r="L228" s="3">
        <f>L229</f>
        <v>0</v>
      </c>
      <c r="M228" s="9">
        <f t="shared" si="22"/>
        <v>3146.8065799999999</v>
      </c>
    </row>
    <row r="229" spans="1:13" ht="47.25" customHeight="1">
      <c r="A229" s="1" t="s">
        <v>64</v>
      </c>
      <c r="B229" s="4" t="s">
        <v>403</v>
      </c>
      <c r="C229" s="5">
        <v>600</v>
      </c>
      <c r="D229" s="9">
        <v>3146.8065799999999</v>
      </c>
      <c r="E229" s="3"/>
      <c r="F229" s="9">
        <f t="shared" si="23"/>
        <v>3146.8065799999999</v>
      </c>
      <c r="G229" s="3"/>
      <c r="H229" s="9">
        <f t="shared" si="21"/>
        <v>3146.8065799999999</v>
      </c>
      <c r="I229" s="9">
        <v>3146.8065799999999</v>
      </c>
      <c r="J229" s="3"/>
      <c r="K229" s="9">
        <f t="shared" si="24"/>
        <v>3146.8065799999999</v>
      </c>
      <c r="L229" s="3"/>
      <c r="M229" s="9">
        <f t="shared" si="22"/>
        <v>3146.8065799999999</v>
      </c>
    </row>
    <row r="230" spans="1:13" ht="82.5" customHeight="1">
      <c r="A230" s="1" t="s">
        <v>284</v>
      </c>
      <c r="B230" s="14" t="s">
        <v>404</v>
      </c>
      <c r="C230" s="5"/>
      <c r="D230" s="9">
        <v>200</v>
      </c>
      <c r="E230" s="3">
        <f>E231</f>
        <v>0</v>
      </c>
      <c r="F230" s="9">
        <f t="shared" si="23"/>
        <v>200</v>
      </c>
      <c r="G230" s="3">
        <f>G231</f>
        <v>0</v>
      </c>
      <c r="H230" s="9">
        <f t="shared" si="21"/>
        <v>200</v>
      </c>
      <c r="I230" s="9">
        <v>200</v>
      </c>
      <c r="J230" s="3">
        <f>J231</f>
        <v>0</v>
      </c>
      <c r="K230" s="9">
        <f t="shared" si="24"/>
        <v>200</v>
      </c>
      <c r="L230" s="3">
        <f>L231</f>
        <v>0</v>
      </c>
      <c r="M230" s="9">
        <f t="shared" si="22"/>
        <v>200</v>
      </c>
    </row>
    <row r="231" spans="1:13" ht="47.25" customHeight="1">
      <c r="A231" s="1" t="s">
        <v>64</v>
      </c>
      <c r="B231" s="14" t="s">
        <v>404</v>
      </c>
      <c r="C231" s="5">
        <v>600</v>
      </c>
      <c r="D231" s="9">
        <v>200</v>
      </c>
      <c r="E231" s="3"/>
      <c r="F231" s="9">
        <f t="shared" si="23"/>
        <v>200</v>
      </c>
      <c r="G231" s="3"/>
      <c r="H231" s="9">
        <f t="shared" si="21"/>
        <v>200</v>
      </c>
      <c r="I231" s="9">
        <v>200</v>
      </c>
      <c r="J231" s="3"/>
      <c r="K231" s="9">
        <f t="shared" si="24"/>
        <v>200</v>
      </c>
      <c r="L231" s="3"/>
      <c r="M231" s="9">
        <f t="shared" si="22"/>
        <v>200</v>
      </c>
    </row>
    <row r="232" spans="1:13" ht="87.75" customHeight="1">
      <c r="A232" s="13" t="s">
        <v>283</v>
      </c>
      <c r="B232" s="14" t="s">
        <v>451</v>
      </c>
      <c r="C232" s="5"/>
      <c r="D232" s="9">
        <v>0</v>
      </c>
      <c r="E232" s="3">
        <f>E233</f>
        <v>0</v>
      </c>
      <c r="F232" s="9">
        <f t="shared" si="23"/>
        <v>0</v>
      </c>
      <c r="G232" s="3">
        <f>G233</f>
        <v>0</v>
      </c>
      <c r="H232" s="9">
        <f t="shared" si="21"/>
        <v>0</v>
      </c>
      <c r="I232" s="9">
        <v>0</v>
      </c>
      <c r="J232" s="3">
        <f>J233</f>
        <v>0</v>
      </c>
      <c r="K232" s="9">
        <f t="shared" si="24"/>
        <v>0</v>
      </c>
      <c r="L232" s="3">
        <f>L233</f>
        <v>0</v>
      </c>
      <c r="M232" s="9">
        <f t="shared" si="22"/>
        <v>0</v>
      </c>
    </row>
    <row r="233" spans="1:13" ht="47.25" customHeight="1">
      <c r="A233" s="13" t="s">
        <v>64</v>
      </c>
      <c r="B233" s="14" t="s">
        <v>451</v>
      </c>
      <c r="C233" s="5">
        <v>600</v>
      </c>
      <c r="D233" s="9">
        <v>0</v>
      </c>
      <c r="E233" s="3"/>
      <c r="F233" s="9">
        <f t="shared" si="23"/>
        <v>0</v>
      </c>
      <c r="G233" s="3"/>
      <c r="H233" s="9">
        <f t="shared" si="21"/>
        <v>0</v>
      </c>
      <c r="I233" s="9">
        <v>0</v>
      </c>
      <c r="J233" s="3"/>
      <c r="K233" s="9">
        <f t="shared" si="24"/>
        <v>0</v>
      </c>
      <c r="L233" s="3"/>
      <c r="M233" s="9">
        <f t="shared" si="22"/>
        <v>0</v>
      </c>
    </row>
    <row r="234" spans="1:13" ht="53.25" customHeight="1">
      <c r="A234" s="13" t="s">
        <v>452</v>
      </c>
      <c r="B234" s="14" t="s">
        <v>471</v>
      </c>
      <c r="C234" s="5"/>
      <c r="D234" s="9">
        <v>0</v>
      </c>
      <c r="E234" s="3">
        <f>E235</f>
        <v>0</v>
      </c>
      <c r="F234" s="9">
        <f t="shared" si="23"/>
        <v>0</v>
      </c>
      <c r="G234" s="3">
        <f>G235</f>
        <v>0</v>
      </c>
      <c r="H234" s="9">
        <f t="shared" si="21"/>
        <v>0</v>
      </c>
      <c r="I234" s="9">
        <v>0</v>
      </c>
      <c r="J234" s="3">
        <f>J235</f>
        <v>0</v>
      </c>
      <c r="K234" s="9">
        <f t="shared" si="24"/>
        <v>0</v>
      </c>
      <c r="L234" s="3">
        <f>L235</f>
        <v>0</v>
      </c>
      <c r="M234" s="9">
        <f t="shared" si="22"/>
        <v>0</v>
      </c>
    </row>
    <row r="235" spans="1:13" ht="47.25" customHeight="1">
      <c r="A235" s="13" t="s">
        <v>64</v>
      </c>
      <c r="B235" s="14" t="s">
        <v>471</v>
      </c>
      <c r="C235" s="5">
        <v>600</v>
      </c>
      <c r="D235" s="9">
        <v>0</v>
      </c>
      <c r="E235" s="3"/>
      <c r="F235" s="9">
        <f t="shared" si="23"/>
        <v>0</v>
      </c>
      <c r="G235" s="3"/>
      <c r="H235" s="9">
        <f t="shared" si="21"/>
        <v>0</v>
      </c>
      <c r="I235" s="9">
        <v>0</v>
      </c>
      <c r="J235" s="3"/>
      <c r="K235" s="9">
        <f t="shared" si="24"/>
        <v>0</v>
      </c>
      <c r="L235" s="3"/>
      <c r="M235" s="9">
        <f t="shared" si="22"/>
        <v>0</v>
      </c>
    </row>
    <row r="236" spans="1:13" ht="108" customHeight="1">
      <c r="A236" s="13" t="s">
        <v>504</v>
      </c>
      <c r="B236" s="4" t="s">
        <v>505</v>
      </c>
      <c r="C236" s="5"/>
      <c r="D236" s="9">
        <v>0</v>
      </c>
      <c r="E236" s="3">
        <f>E237</f>
        <v>0</v>
      </c>
      <c r="F236" s="9">
        <f t="shared" si="23"/>
        <v>0</v>
      </c>
      <c r="G236" s="3">
        <f>G237</f>
        <v>0</v>
      </c>
      <c r="H236" s="9">
        <f t="shared" si="21"/>
        <v>0</v>
      </c>
      <c r="I236" s="9">
        <v>0</v>
      </c>
      <c r="J236" s="3">
        <f>J237</f>
        <v>0</v>
      </c>
      <c r="K236" s="9">
        <f t="shared" si="24"/>
        <v>0</v>
      </c>
      <c r="L236" s="3">
        <f>L237</f>
        <v>0</v>
      </c>
      <c r="M236" s="9">
        <f t="shared" si="22"/>
        <v>0</v>
      </c>
    </row>
    <row r="237" spans="1:13" ht="47.25" customHeight="1">
      <c r="A237" s="1" t="s">
        <v>64</v>
      </c>
      <c r="B237" s="4" t="s">
        <v>505</v>
      </c>
      <c r="C237" s="5">
        <v>600</v>
      </c>
      <c r="D237" s="9">
        <v>0</v>
      </c>
      <c r="E237" s="3"/>
      <c r="F237" s="9">
        <f t="shared" si="23"/>
        <v>0</v>
      </c>
      <c r="G237" s="3"/>
      <c r="H237" s="9">
        <f t="shared" si="21"/>
        <v>0</v>
      </c>
      <c r="I237" s="9">
        <v>0</v>
      </c>
      <c r="J237" s="3"/>
      <c r="K237" s="9">
        <f t="shared" si="24"/>
        <v>0</v>
      </c>
      <c r="L237" s="3"/>
      <c r="M237" s="9">
        <f t="shared" si="22"/>
        <v>0</v>
      </c>
    </row>
    <row r="238" spans="1:13" ht="93.75" customHeight="1">
      <c r="A238" s="7" t="s">
        <v>5</v>
      </c>
      <c r="B238" s="8" t="s">
        <v>103</v>
      </c>
      <c r="C238" s="5"/>
      <c r="D238" s="9">
        <v>1193</v>
      </c>
      <c r="E238" s="3">
        <f>E239</f>
        <v>0</v>
      </c>
      <c r="F238" s="9">
        <f t="shared" si="23"/>
        <v>1193</v>
      </c>
      <c r="G238" s="3">
        <f>G239</f>
        <v>0</v>
      </c>
      <c r="H238" s="9">
        <f t="shared" si="21"/>
        <v>1193</v>
      </c>
      <c r="I238" s="9">
        <v>1193</v>
      </c>
      <c r="J238" s="3">
        <f>J239</f>
        <v>0</v>
      </c>
      <c r="K238" s="9">
        <f t="shared" si="24"/>
        <v>1193</v>
      </c>
      <c r="L238" s="3">
        <f>L239</f>
        <v>0</v>
      </c>
      <c r="M238" s="9">
        <f t="shared" si="22"/>
        <v>1193</v>
      </c>
    </row>
    <row r="239" spans="1:13" ht="72" customHeight="1">
      <c r="A239" s="16" t="s">
        <v>104</v>
      </c>
      <c r="B239" s="8" t="s">
        <v>107</v>
      </c>
      <c r="C239" s="5"/>
      <c r="D239" s="9">
        <v>1193</v>
      </c>
      <c r="E239" s="3">
        <f>E240+E244+E248</f>
        <v>0</v>
      </c>
      <c r="F239" s="9">
        <f t="shared" si="23"/>
        <v>1193</v>
      </c>
      <c r="G239" s="3">
        <f>G240+G244+G248</f>
        <v>0</v>
      </c>
      <c r="H239" s="9">
        <f t="shared" si="21"/>
        <v>1193</v>
      </c>
      <c r="I239" s="9">
        <v>1193</v>
      </c>
      <c r="J239" s="3">
        <f>J240+J244+J248</f>
        <v>0</v>
      </c>
      <c r="K239" s="9">
        <f t="shared" si="24"/>
        <v>1193</v>
      </c>
      <c r="L239" s="3">
        <f>L240+L244+L248</f>
        <v>0</v>
      </c>
      <c r="M239" s="9">
        <f t="shared" si="22"/>
        <v>1193</v>
      </c>
    </row>
    <row r="240" spans="1:13" ht="59.25" customHeight="1">
      <c r="A240" s="11" t="s">
        <v>105</v>
      </c>
      <c r="B240" s="4" t="s">
        <v>108</v>
      </c>
      <c r="C240" s="5"/>
      <c r="D240" s="9">
        <v>454.05</v>
      </c>
      <c r="E240" s="3">
        <f>E241</f>
        <v>0</v>
      </c>
      <c r="F240" s="9">
        <f t="shared" si="23"/>
        <v>454.05</v>
      </c>
      <c r="G240" s="3">
        <f>G241</f>
        <v>0</v>
      </c>
      <c r="H240" s="9">
        <f t="shared" si="21"/>
        <v>454.05</v>
      </c>
      <c r="I240" s="9">
        <v>454.05</v>
      </c>
      <c r="J240" s="3">
        <f>J241</f>
        <v>0</v>
      </c>
      <c r="K240" s="9">
        <f t="shared" si="24"/>
        <v>454.05</v>
      </c>
      <c r="L240" s="3">
        <f>L241</f>
        <v>0</v>
      </c>
      <c r="M240" s="9">
        <f t="shared" si="22"/>
        <v>454.05</v>
      </c>
    </row>
    <row r="241" spans="1:13" ht="51.75" customHeight="1">
      <c r="A241" s="1" t="s">
        <v>106</v>
      </c>
      <c r="B241" s="4" t="s">
        <v>109</v>
      </c>
      <c r="C241" s="5"/>
      <c r="D241" s="9">
        <v>454.05</v>
      </c>
      <c r="E241" s="3">
        <f>E242+E243</f>
        <v>0</v>
      </c>
      <c r="F241" s="9">
        <f t="shared" si="23"/>
        <v>454.05</v>
      </c>
      <c r="G241" s="3">
        <f>G242+G243</f>
        <v>0</v>
      </c>
      <c r="H241" s="9">
        <f t="shared" si="21"/>
        <v>454.05</v>
      </c>
      <c r="I241" s="9">
        <v>454.05</v>
      </c>
      <c r="J241" s="3">
        <f>J242+J243</f>
        <v>0</v>
      </c>
      <c r="K241" s="9">
        <f t="shared" si="24"/>
        <v>454.05</v>
      </c>
      <c r="L241" s="3">
        <f>L242+L243</f>
        <v>0</v>
      </c>
      <c r="M241" s="9">
        <f t="shared" si="22"/>
        <v>454.05</v>
      </c>
    </row>
    <row r="242" spans="1:13" ht="86.25" customHeight="1">
      <c r="A242" s="1" t="s">
        <v>110</v>
      </c>
      <c r="B242" s="4" t="s">
        <v>109</v>
      </c>
      <c r="C242" s="5">
        <v>100</v>
      </c>
      <c r="D242" s="9">
        <v>339.05</v>
      </c>
      <c r="E242" s="3"/>
      <c r="F242" s="9">
        <f t="shared" si="23"/>
        <v>339.05</v>
      </c>
      <c r="G242" s="3"/>
      <c r="H242" s="9">
        <f t="shared" si="21"/>
        <v>339.05</v>
      </c>
      <c r="I242" s="9">
        <v>339.05</v>
      </c>
      <c r="J242" s="3"/>
      <c r="K242" s="9">
        <f t="shared" si="24"/>
        <v>339.05</v>
      </c>
      <c r="L242" s="3"/>
      <c r="M242" s="9">
        <f t="shared" si="22"/>
        <v>339.05</v>
      </c>
    </row>
    <row r="243" spans="1:13" ht="48.75" customHeight="1">
      <c r="A243" s="1" t="s">
        <v>35</v>
      </c>
      <c r="B243" s="4" t="s">
        <v>109</v>
      </c>
      <c r="C243" s="5">
        <v>200</v>
      </c>
      <c r="D243" s="9">
        <v>115</v>
      </c>
      <c r="E243" s="3"/>
      <c r="F243" s="9">
        <f t="shared" si="23"/>
        <v>115</v>
      </c>
      <c r="G243" s="3"/>
      <c r="H243" s="9">
        <f t="shared" si="21"/>
        <v>115</v>
      </c>
      <c r="I243" s="9">
        <v>115</v>
      </c>
      <c r="J243" s="3"/>
      <c r="K243" s="9">
        <f t="shared" si="24"/>
        <v>115</v>
      </c>
      <c r="L243" s="3"/>
      <c r="M243" s="9">
        <f t="shared" si="22"/>
        <v>115</v>
      </c>
    </row>
    <row r="244" spans="1:13" ht="45.75" customHeight="1">
      <c r="A244" s="11" t="s">
        <v>111</v>
      </c>
      <c r="B244" s="4" t="s">
        <v>113</v>
      </c>
      <c r="C244" s="5"/>
      <c r="D244" s="9">
        <v>550</v>
      </c>
      <c r="E244" s="3">
        <f>E245</f>
        <v>0</v>
      </c>
      <c r="F244" s="9">
        <f t="shared" si="23"/>
        <v>550</v>
      </c>
      <c r="G244" s="3">
        <f>G245</f>
        <v>0</v>
      </c>
      <c r="H244" s="9">
        <f t="shared" si="21"/>
        <v>550</v>
      </c>
      <c r="I244" s="9">
        <v>550</v>
      </c>
      <c r="J244" s="3">
        <f>J245</f>
        <v>0</v>
      </c>
      <c r="K244" s="9">
        <f t="shared" si="24"/>
        <v>550</v>
      </c>
      <c r="L244" s="3">
        <f>L245</f>
        <v>0</v>
      </c>
      <c r="M244" s="9">
        <f t="shared" si="22"/>
        <v>550</v>
      </c>
    </row>
    <row r="245" spans="1:13" ht="48" customHeight="1">
      <c r="A245" s="11" t="s">
        <v>112</v>
      </c>
      <c r="B245" s="4" t="s">
        <v>114</v>
      </c>
      <c r="C245" s="5"/>
      <c r="D245" s="9">
        <v>550</v>
      </c>
      <c r="E245" s="3">
        <f>E246+E247</f>
        <v>0</v>
      </c>
      <c r="F245" s="9">
        <f t="shared" si="23"/>
        <v>550</v>
      </c>
      <c r="G245" s="3">
        <f>G246+G247</f>
        <v>0</v>
      </c>
      <c r="H245" s="9">
        <f t="shared" si="21"/>
        <v>550</v>
      </c>
      <c r="I245" s="9">
        <v>550</v>
      </c>
      <c r="J245" s="3">
        <f>J246+J247</f>
        <v>0</v>
      </c>
      <c r="K245" s="9">
        <f t="shared" si="24"/>
        <v>550</v>
      </c>
      <c r="L245" s="3">
        <f>L246+L247</f>
        <v>0</v>
      </c>
      <c r="M245" s="9">
        <f t="shared" si="22"/>
        <v>550</v>
      </c>
    </row>
    <row r="246" spans="1:13" ht="89.25" customHeight="1">
      <c r="A246" s="1" t="s">
        <v>110</v>
      </c>
      <c r="B246" s="4" t="s">
        <v>114</v>
      </c>
      <c r="C246" s="5">
        <v>100</v>
      </c>
      <c r="D246" s="9">
        <v>415</v>
      </c>
      <c r="E246" s="3"/>
      <c r="F246" s="9">
        <f t="shared" si="23"/>
        <v>415</v>
      </c>
      <c r="G246" s="3"/>
      <c r="H246" s="9">
        <f t="shared" si="21"/>
        <v>415</v>
      </c>
      <c r="I246" s="9">
        <v>415</v>
      </c>
      <c r="J246" s="3"/>
      <c r="K246" s="9">
        <f t="shared" si="24"/>
        <v>415</v>
      </c>
      <c r="L246" s="3"/>
      <c r="M246" s="9">
        <f t="shared" si="22"/>
        <v>415</v>
      </c>
    </row>
    <row r="247" spans="1:13" ht="45.75" customHeight="1">
      <c r="A247" s="1" t="s">
        <v>35</v>
      </c>
      <c r="B247" s="4" t="s">
        <v>114</v>
      </c>
      <c r="C247" s="5">
        <v>200</v>
      </c>
      <c r="D247" s="9">
        <v>135</v>
      </c>
      <c r="E247" s="3"/>
      <c r="F247" s="9">
        <f t="shared" si="23"/>
        <v>135</v>
      </c>
      <c r="G247" s="3"/>
      <c r="H247" s="9">
        <f t="shared" si="21"/>
        <v>135</v>
      </c>
      <c r="I247" s="9">
        <v>135</v>
      </c>
      <c r="J247" s="3"/>
      <c r="K247" s="9">
        <f t="shared" si="24"/>
        <v>135</v>
      </c>
      <c r="L247" s="3"/>
      <c r="M247" s="9">
        <f t="shared" si="22"/>
        <v>135</v>
      </c>
    </row>
    <row r="248" spans="1:13" ht="48" customHeight="1">
      <c r="A248" s="11" t="s">
        <v>115</v>
      </c>
      <c r="B248" s="4" t="s">
        <v>117</v>
      </c>
      <c r="C248" s="5"/>
      <c r="D248" s="9">
        <v>188.95</v>
      </c>
      <c r="E248" s="3">
        <f>E249</f>
        <v>0</v>
      </c>
      <c r="F248" s="9">
        <f t="shared" si="23"/>
        <v>188.95</v>
      </c>
      <c r="G248" s="3">
        <f>G249</f>
        <v>0</v>
      </c>
      <c r="H248" s="9">
        <f t="shared" si="21"/>
        <v>188.95</v>
      </c>
      <c r="I248" s="9">
        <v>188.95</v>
      </c>
      <c r="J248" s="3">
        <f>J249</f>
        <v>0</v>
      </c>
      <c r="K248" s="9">
        <f t="shared" si="24"/>
        <v>188.95</v>
      </c>
      <c r="L248" s="3">
        <f>L249</f>
        <v>0</v>
      </c>
      <c r="M248" s="9">
        <f t="shared" si="22"/>
        <v>188.95</v>
      </c>
    </row>
    <row r="249" spans="1:13" ht="42" customHeight="1">
      <c r="A249" s="11" t="s">
        <v>116</v>
      </c>
      <c r="B249" s="4" t="s">
        <v>118</v>
      </c>
      <c r="C249" s="5"/>
      <c r="D249" s="9">
        <v>188.95</v>
      </c>
      <c r="E249" s="3">
        <f>E250+E251</f>
        <v>0</v>
      </c>
      <c r="F249" s="9">
        <f t="shared" si="23"/>
        <v>188.95</v>
      </c>
      <c r="G249" s="3">
        <f>G250+G251</f>
        <v>0</v>
      </c>
      <c r="H249" s="9">
        <f t="shared" si="21"/>
        <v>188.95</v>
      </c>
      <c r="I249" s="9">
        <v>188.95</v>
      </c>
      <c r="J249" s="3">
        <f>J250+J251</f>
        <v>0</v>
      </c>
      <c r="K249" s="9">
        <f t="shared" si="24"/>
        <v>188.95</v>
      </c>
      <c r="L249" s="3">
        <f>L250+L251</f>
        <v>0</v>
      </c>
      <c r="M249" s="9">
        <f t="shared" si="22"/>
        <v>188.95</v>
      </c>
    </row>
    <row r="250" spans="1:13" ht="81.75" customHeight="1">
      <c r="A250" s="1" t="s">
        <v>110</v>
      </c>
      <c r="B250" s="4" t="s">
        <v>118</v>
      </c>
      <c r="C250" s="5">
        <v>100</v>
      </c>
      <c r="D250" s="9">
        <v>163.95</v>
      </c>
      <c r="E250" s="3"/>
      <c r="F250" s="9">
        <f t="shared" si="23"/>
        <v>163.95</v>
      </c>
      <c r="G250" s="3"/>
      <c r="H250" s="9">
        <f t="shared" si="21"/>
        <v>163.95</v>
      </c>
      <c r="I250" s="9">
        <v>163.95</v>
      </c>
      <c r="J250" s="3"/>
      <c r="K250" s="9">
        <f t="shared" si="24"/>
        <v>163.95</v>
      </c>
      <c r="L250" s="3"/>
      <c r="M250" s="9">
        <f t="shared" si="22"/>
        <v>163.95</v>
      </c>
    </row>
    <row r="251" spans="1:13" ht="50.25" customHeight="1">
      <c r="A251" s="1" t="s">
        <v>35</v>
      </c>
      <c r="B251" s="4" t="s">
        <v>118</v>
      </c>
      <c r="C251" s="5">
        <v>200</v>
      </c>
      <c r="D251" s="9">
        <v>25</v>
      </c>
      <c r="E251" s="3"/>
      <c r="F251" s="9">
        <f t="shared" si="23"/>
        <v>25</v>
      </c>
      <c r="G251" s="3"/>
      <c r="H251" s="9">
        <f t="shared" si="21"/>
        <v>25</v>
      </c>
      <c r="I251" s="9">
        <v>25</v>
      </c>
      <c r="J251" s="3"/>
      <c r="K251" s="9">
        <f t="shared" si="24"/>
        <v>25</v>
      </c>
      <c r="L251" s="3"/>
      <c r="M251" s="9">
        <f t="shared" si="22"/>
        <v>25</v>
      </c>
    </row>
    <row r="252" spans="1:13" ht="126.75" customHeight="1">
      <c r="A252" s="7" t="s">
        <v>418</v>
      </c>
      <c r="B252" s="8" t="s">
        <v>101</v>
      </c>
      <c r="C252" s="5"/>
      <c r="D252" s="9">
        <v>25355.044669999999</v>
      </c>
      <c r="E252" s="3">
        <f>E253+E257+E267+E272+E276+E283+E291+E300+E313+E317+E321+E339+E349</f>
        <v>0</v>
      </c>
      <c r="F252" s="9">
        <f t="shared" si="23"/>
        <v>25355.044669999999</v>
      </c>
      <c r="G252" s="3">
        <f>G253+G257+G267+G272+G276+G283+G291+G300+G313+G317+G321+G339+G349</f>
        <v>0</v>
      </c>
      <c r="H252" s="9">
        <f t="shared" si="21"/>
        <v>25355.044669999999</v>
      </c>
      <c r="I252" s="9">
        <v>23306.57717</v>
      </c>
      <c r="J252" s="3">
        <f>J253+J257+J267+J272+J276+J283+J291+J300+J313+J317+J321+J339+J349</f>
        <v>0</v>
      </c>
      <c r="K252" s="9">
        <f t="shared" si="24"/>
        <v>23306.57717</v>
      </c>
      <c r="L252" s="3">
        <f>L253+L257+L267+L272+L276+L283+L291+L300+L313+L317+L321+L339+L349</f>
        <v>0</v>
      </c>
      <c r="M252" s="9">
        <f t="shared" si="22"/>
        <v>23306.57717</v>
      </c>
    </row>
    <row r="253" spans="1:13" ht="68.25" customHeight="1">
      <c r="A253" s="10" t="s">
        <v>100</v>
      </c>
      <c r="B253" s="8" t="s">
        <v>102</v>
      </c>
      <c r="C253" s="5"/>
      <c r="D253" s="9">
        <v>0</v>
      </c>
      <c r="E253" s="3">
        <f>E254</f>
        <v>0</v>
      </c>
      <c r="F253" s="9">
        <f t="shared" si="23"/>
        <v>0</v>
      </c>
      <c r="G253" s="3">
        <f>G254</f>
        <v>0</v>
      </c>
      <c r="H253" s="9">
        <f t="shared" si="21"/>
        <v>0</v>
      </c>
      <c r="I253" s="9">
        <v>0</v>
      </c>
      <c r="J253" s="3">
        <f>J254</f>
        <v>0</v>
      </c>
      <c r="K253" s="9">
        <f t="shared" si="24"/>
        <v>0</v>
      </c>
      <c r="L253" s="3">
        <f>L254</f>
        <v>0</v>
      </c>
      <c r="M253" s="9">
        <f t="shared" si="22"/>
        <v>0</v>
      </c>
    </row>
    <row r="254" spans="1:13" ht="60.75" customHeight="1">
      <c r="A254" s="11" t="s">
        <v>500</v>
      </c>
      <c r="B254" s="4" t="s">
        <v>501</v>
      </c>
      <c r="C254" s="5"/>
      <c r="D254" s="9">
        <v>0</v>
      </c>
      <c r="E254" s="3">
        <f>E255</f>
        <v>0</v>
      </c>
      <c r="F254" s="9">
        <f t="shared" si="23"/>
        <v>0</v>
      </c>
      <c r="G254" s="3">
        <f>G255</f>
        <v>0</v>
      </c>
      <c r="H254" s="9">
        <f t="shared" si="21"/>
        <v>0</v>
      </c>
      <c r="I254" s="9">
        <v>0</v>
      </c>
      <c r="J254" s="3">
        <f>J255</f>
        <v>0</v>
      </c>
      <c r="K254" s="9">
        <f t="shared" si="24"/>
        <v>0</v>
      </c>
      <c r="L254" s="3">
        <f>L255</f>
        <v>0</v>
      </c>
      <c r="M254" s="9">
        <f t="shared" si="22"/>
        <v>0</v>
      </c>
    </row>
    <row r="255" spans="1:13" ht="35.25" customHeight="1">
      <c r="A255" s="13" t="s">
        <v>502</v>
      </c>
      <c r="B255" s="4" t="s">
        <v>503</v>
      </c>
      <c r="C255" s="5"/>
      <c r="D255" s="9">
        <v>0</v>
      </c>
      <c r="E255" s="3">
        <f>E256</f>
        <v>0</v>
      </c>
      <c r="F255" s="9">
        <f t="shared" si="23"/>
        <v>0</v>
      </c>
      <c r="G255" s="3">
        <f>G256</f>
        <v>0</v>
      </c>
      <c r="H255" s="9">
        <f t="shared" si="21"/>
        <v>0</v>
      </c>
      <c r="I255" s="9">
        <v>0</v>
      </c>
      <c r="J255" s="3">
        <f>J256</f>
        <v>0</v>
      </c>
      <c r="K255" s="9">
        <f t="shared" si="24"/>
        <v>0</v>
      </c>
      <c r="L255" s="3">
        <f>L256</f>
        <v>0</v>
      </c>
      <c r="M255" s="9">
        <f t="shared" si="22"/>
        <v>0</v>
      </c>
    </row>
    <row r="256" spans="1:13" ht="50.25" customHeight="1">
      <c r="A256" s="1" t="s">
        <v>307</v>
      </c>
      <c r="B256" s="4" t="s">
        <v>503</v>
      </c>
      <c r="C256" s="5">
        <v>400</v>
      </c>
      <c r="D256" s="9">
        <v>0</v>
      </c>
      <c r="E256" s="3"/>
      <c r="F256" s="9">
        <f t="shared" si="23"/>
        <v>0</v>
      </c>
      <c r="G256" s="3"/>
      <c r="H256" s="9">
        <f t="shared" si="21"/>
        <v>0</v>
      </c>
      <c r="I256" s="9">
        <v>0</v>
      </c>
      <c r="J256" s="3"/>
      <c r="K256" s="9">
        <f t="shared" si="24"/>
        <v>0</v>
      </c>
      <c r="L256" s="3"/>
      <c r="M256" s="9">
        <f t="shared" si="22"/>
        <v>0</v>
      </c>
    </row>
    <row r="257" spans="1:13" ht="53.25" customHeight="1">
      <c r="A257" s="10" t="s">
        <v>217</v>
      </c>
      <c r="B257" s="8" t="s">
        <v>220</v>
      </c>
      <c r="C257" s="5"/>
      <c r="D257" s="9">
        <v>5364.3099999999977</v>
      </c>
      <c r="E257" s="3">
        <f>E258</f>
        <v>0</v>
      </c>
      <c r="F257" s="9">
        <f t="shared" si="23"/>
        <v>5364.3099999999977</v>
      </c>
      <c r="G257" s="3">
        <f>G258</f>
        <v>0</v>
      </c>
      <c r="H257" s="9">
        <f t="shared" si="21"/>
        <v>5364.3099999999977</v>
      </c>
      <c r="I257" s="9">
        <v>5364.3099999999977</v>
      </c>
      <c r="J257" s="3">
        <f>J258</f>
        <v>0</v>
      </c>
      <c r="K257" s="9">
        <f t="shared" si="24"/>
        <v>5364.3099999999977</v>
      </c>
      <c r="L257" s="3">
        <f>L258</f>
        <v>0</v>
      </c>
      <c r="M257" s="9">
        <f t="shared" si="22"/>
        <v>5364.3099999999977</v>
      </c>
    </row>
    <row r="258" spans="1:13" ht="53.25" customHeight="1">
      <c r="A258" s="11" t="s">
        <v>218</v>
      </c>
      <c r="B258" s="4" t="s">
        <v>221</v>
      </c>
      <c r="C258" s="5"/>
      <c r="D258" s="9">
        <v>5364.3099999999977</v>
      </c>
      <c r="E258" s="3">
        <f>E259+E261+E263+E265</f>
        <v>0</v>
      </c>
      <c r="F258" s="9">
        <f t="shared" si="23"/>
        <v>5364.3099999999977</v>
      </c>
      <c r="G258" s="3">
        <f>G259+G261+G263+G265</f>
        <v>0</v>
      </c>
      <c r="H258" s="9">
        <f t="shared" si="21"/>
        <v>5364.3099999999977</v>
      </c>
      <c r="I258" s="9">
        <v>5364.3099999999977</v>
      </c>
      <c r="J258" s="3">
        <f>J259+J261+J263+J265</f>
        <v>0</v>
      </c>
      <c r="K258" s="9">
        <f t="shared" si="24"/>
        <v>5364.3099999999977</v>
      </c>
      <c r="L258" s="3">
        <f>L259+L261+L263+L265</f>
        <v>0</v>
      </c>
      <c r="M258" s="9">
        <f t="shared" si="22"/>
        <v>5364.3099999999977</v>
      </c>
    </row>
    <row r="259" spans="1:13" ht="42.75" customHeight="1">
      <c r="A259" s="11" t="s">
        <v>219</v>
      </c>
      <c r="B259" s="2" t="s">
        <v>397</v>
      </c>
      <c r="C259" s="5"/>
      <c r="D259" s="9">
        <v>471.30999999999949</v>
      </c>
      <c r="E259" s="3">
        <f>E260</f>
        <v>0</v>
      </c>
      <c r="F259" s="9">
        <f t="shared" si="23"/>
        <v>471.30999999999949</v>
      </c>
      <c r="G259" s="3">
        <f>G260</f>
        <v>0</v>
      </c>
      <c r="H259" s="9">
        <f t="shared" si="21"/>
        <v>471.30999999999949</v>
      </c>
      <c r="I259" s="9">
        <v>471.30999999999949</v>
      </c>
      <c r="J259" s="3">
        <f>J260</f>
        <v>0</v>
      </c>
      <c r="K259" s="9">
        <f t="shared" si="24"/>
        <v>471.30999999999949</v>
      </c>
      <c r="L259" s="3">
        <f>L260</f>
        <v>0</v>
      </c>
      <c r="M259" s="9">
        <f t="shared" si="22"/>
        <v>471.30999999999949</v>
      </c>
    </row>
    <row r="260" spans="1:13" ht="47.25" customHeight="1">
      <c r="A260" s="1" t="s">
        <v>35</v>
      </c>
      <c r="B260" s="2" t="s">
        <v>397</v>
      </c>
      <c r="C260" s="5">
        <v>200</v>
      </c>
      <c r="D260" s="9">
        <v>471.30999999999949</v>
      </c>
      <c r="E260" s="3"/>
      <c r="F260" s="9">
        <f t="shared" si="23"/>
        <v>471.30999999999949</v>
      </c>
      <c r="G260" s="3"/>
      <c r="H260" s="9">
        <f t="shared" si="21"/>
        <v>471.30999999999949</v>
      </c>
      <c r="I260" s="9">
        <v>471.30999999999949</v>
      </c>
      <c r="J260" s="3"/>
      <c r="K260" s="9">
        <f t="shared" si="24"/>
        <v>471.30999999999949</v>
      </c>
      <c r="L260" s="3"/>
      <c r="M260" s="9">
        <f t="shared" si="22"/>
        <v>471.30999999999949</v>
      </c>
    </row>
    <row r="261" spans="1:13" ht="47.25" customHeight="1">
      <c r="A261" s="11" t="s">
        <v>219</v>
      </c>
      <c r="B261" s="4" t="s">
        <v>222</v>
      </c>
      <c r="C261" s="5"/>
      <c r="D261" s="9">
        <v>4893</v>
      </c>
      <c r="E261" s="3">
        <f>E262</f>
        <v>0</v>
      </c>
      <c r="F261" s="9">
        <f t="shared" si="23"/>
        <v>4893</v>
      </c>
      <c r="G261" s="3">
        <f>G262</f>
        <v>0</v>
      </c>
      <c r="H261" s="9">
        <f t="shared" si="21"/>
        <v>4893</v>
      </c>
      <c r="I261" s="9">
        <v>4893</v>
      </c>
      <c r="J261" s="3">
        <f>J262</f>
        <v>0</v>
      </c>
      <c r="K261" s="9">
        <f t="shared" si="24"/>
        <v>4893</v>
      </c>
      <c r="L261" s="3">
        <f>L262</f>
        <v>0</v>
      </c>
      <c r="M261" s="9">
        <f t="shared" si="22"/>
        <v>4893</v>
      </c>
    </row>
    <row r="262" spans="1:13" ht="39" customHeight="1">
      <c r="A262" s="11" t="s">
        <v>34</v>
      </c>
      <c r="B262" s="4" t="s">
        <v>222</v>
      </c>
      <c r="C262" s="5">
        <v>800</v>
      </c>
      <c r="D262" s="9">
        <v>4893</v>
      </c>
      <c r="E262" s="3"/>
      <c r="F262" s="9">
        <f t="shared" si="23"/>
        <v>4893</v>
      </c>
      <c r="G262" s="3"/>
      <c r="H262" s="9">
        <f t="shared" si="21"/>
        <v>4893</v>
      </c>
      <c r="I262" s="9">
        <v>4893</v>
      </c>
      <c r="J262" s="3"/>
      <c r="K262" s="9">
        <f t="shared" si="24"/>
        <v>4893</v>
      </c>
      <c r="L262" s="3"/>
      <c r="M262" s="9">
        <f t="shared" si="22"/>
        <v>4893</v>
      </c>
    </row>
    <row r="263" spans="1:13" ht="40.5" customHeight="1">
      <c r="A263" s="11" t="s">
        <v>457</v>
      </c>
      <c r="B263" s="2" t="s">
        <v>458</v>
      </c>
      <c r="C263" s="5"/>
      <c r="D263" s="9">
        <v>0</v>
      </c>
      <c r="E263" s="3">
        <f>E264</f>
        <v>0</v>
      </c>
      <c r="F263" s="9">
        <f t="shared" si="23"/>
        <v>0</v>
      </c>
      <c r="G263" s="3">
        <f>G264</f>
        <v>0</v>
      </c>
      <c r="H263" s="9">
        <f t="shared" si="21"/>
        <v>0</v>
      </c>
      <c r="I263" s="9">
        <v>0</v>
      </c>
      <c r="J263" s="3">
        <f>J264</f>
        <v>0</v>
      </c>
      <c r="K263" s="9">
        <f t="shared" si="24"/>
        <v>0</v>
      </c>
      <c r="L263" s="3">
        <f>L264</f>
        <v>0</v>
      </c>
      <c r="M263" s="9">
        <f t="shared" si="22"/>
        <v>0</v>
      </c>
    </row>
    <row r="264" spans="1:13" ht="45.75" customHeight="1">
      <c r="A264" s="1" t="s">
        <v>35</v>
      </c>
      <c r="B264" s="2" t="s">
        <v>458</v>
      </c>
      <c r="C264" s="5">
        <v>200</v>
      </c>
      <c r="D264" s="9">
        <v>0</v>
      </c>
      <c r="E264" s="3"/>
      <c r="F264" s="9">
        <f t="shared" si="23"/>
        <v>0</v>
      </c>
      <c r="G264" s="3"/>
      <c r="H264" s="9">
        <f t="shared" si="21"/>
        <v>0</v>
      </c>
      <c r="I264" s="9">
        <v>0</v>
      </c>
      <c r="J264" s="3"/>
      <c r="K264" s="9">
        <f t="shared" si="24"/>
        <v>0</v>
      </c>
      <c r="L264" s="3"/>
      <c r="M264" s="9">
        <f t="shared" si="22"/>
        <v>0</v>
      </c>
    </row>
    <row r="265" spans="1:13" ht="81.75" customHeight="1">
      <c r="A265" s="11" t="s">
        <v>396</v>
      </c>
      <c r="B265" s="4" t="s">
        <v>420</v>
      </c>
      <c r="C265" s="5"/>
      <c r="D265" s="9">
        <v>0</v>
      </c>
      <c r="E265" s="3">
        <f>E266</f>
        <v>0</v>
      </c>
      <c r="F265" s="9">
        <f t="shared" si="23"/>
        <v>0</v>
      </c>
      <c r="G265" s="3">
        <f>G266</f>
        <v>0</v>
      </c>
      <c r="H265" s="9">
        <f t="shared" si="21"/>
        <v>0</v>
      </c>
      <c r="I265" s="9">
        <v>0</v>
      </c>
      <c r="J265" s="3">
        <f>J266</f>
        <v>0</v>
      </c>
      <c r="K265" s="9">
        <f t="shared" si="24"/>
        <v>0</v>
      </c>
      <c r="L265" s="3">
        <f>L266</f>
        <v>0</v>
      </c>
      <c r="M265" s="9">
        <f t="shared" si="22"/>
        <v>0</v>
      </c>
    </row>
    <row r="266" spans="1:13" ht="48.75" customHeight="1">
      <c r="A266" s="1" t="s">
        <v>35</v>
      </c>
      <c r="B266" s="4" t="s">
        <v>420</v>
      </c>
      <c r="C266" s="5">
        <v>200</v>
      </c>
      <c r="D266" s="9">
        <v>0</v>
      </c>
      <c r="E266" s="3"/>
      <c r="F266" s="9">
        <f t="shared" si="23"/>
        <v>0</v>
      </c>
      <c r="G266" s="3"/>
      <c r="H266" s="9">
        <f t="shared" si="21"/>
        <v>0</v>
      </c>
      <c r="I266" s="9">
        <v>0</v>
      </c>
      <c r="J266" s="3"/>
      <c r="K266" s="9">
        <f t="shared" si="24"/>
        <v>0</v>
      </c>
      <c r="L266" s="3"/>
      <c r="M266" s="9">
        <f t="shared" si="22"/>
        <v>0</v>
      </c>
    </row>
    <row r="267" spans="1:13" ht="40.5" customHeight="1">
      <c r="A267" s="10" t="s">
        <v>223</v>
      </c>
      <c r="B267" s="8" t="s">
        <v>225</v>
      </c>
      <c r="C267" s="5"/>
      <c r="D267" s="9">
        <v>0</v>
      </c>
      <c r="E267" s="3">
        <f>E268</f>
        <v>0</v>
      </c>
      <c r="F267" s="9">
        <f t="shared" si="23"/>
        <v>0</v>
      </c>
      <c r="G267" s="3">
        <f>G268</f>
        <v>0</v>
      </c>
      <c r="H267" s="9">
        <f t="shared" si="21"/>
        <v>0</v>
      </c>
      <c r="I267" s="9">
        <v>0</v>
      </c>
      <c r="J267" s="3">
        <f>J268</f>
        <v>0</v>
      </c>
      <c r="K267" s="9">
        <f t="shared" si="24"/>
        <v>0</v>
      </c>
      <c r="L267" s="3">
        <f>L268</f>
        <v>0</v>
      </c>
      <c r="M267" s="9">
        <f t="shared" si="22"/>
        <v>0</v>
      </c>
    </row>
    <row r="268" spans="1:13" ht="42.75" customHeight="1">
      <c r="A268" s="11" t="s">
        <v>224</v>
      </c>
      <c r="B268" s="4" t="s">
        <v>226</v>
      </c>
      <c r="C268" s="5"/>
      <c r="D268" s="9">
        <v>0</v>
      </c>
      <c r="E268" s="3">
        <f>E269</f>
        <v>0</v>
      </c>
      <c r="F268" s="9">
        <f t="shared" si="23"/>
        <v>0</v>
      </c>
      <c r="G268" s="3">
        <f>G269</f>
        <v>0</v>
      </c>
      <c r="H268" s="9">
        <f t="shared" si="21"/>
        <v>0</v>
      </c>
      <c r="I268" s="9">
        <v>0</v>
      </c>
      <c r="J268" s="3">
        <f>J269</f>
        <v>0</v>
      </c>
      <c r="K268" s="9">
        <f t="shared" si="24"/>
        <v>0</v>
      </c>
      <c r="L268" s="3">
        <f>L269</f>
        <v>0</v>
      </c>
      <c r="M268" s="9">
        <f t="shared" si="22"/>
        <v>0</v>
      </c>
    </row>
    <row r="269" spans="1:13" ht="39" customHeight="1">
      <c r="A269" s="11" t="s">
        <v>365</v>
      </c>
      <c r="B269" s="4" t="s">
        <v>366</v>
      </c>
      <c r="C269" s="5"/>
      <c r="D269" s="9">
        <v>0</v>
      </c>
      <c r="E269" s="3">
        <f>E270+E271</f>
        <v>0</v>
      </c>
      <c r="F269" s="9">
        <f t="shared" si="23"/>
        <v>0</v>
      </c>
      <c r="G269" s="3">
        <f>G270+G271</f>
        <v>0</v>
      </c>
      <c r="H269" s="9">
        <f t="shared" si="21"/>
        <v>0</v>
      </c>
      <c r="I269" s="9">
        <v>0</v>
      </c>
      <c r="J269" s="3">
        <f>J270+J271</f>
        <v>0</v>
      </c>
      <c r="K269" s="9">
        <f t="shared" si="24"/>
        <v>0</v>
      </c>
      <c r="L269" s="3">
        <f>L270+L271</f>
        <v>0</v>
      </c>
      <c r="M269" s="9">
        <f t="shared" si="22"/>
        <v>0</v>
      </c>
    </row>
    <row r="270" spans="1:13" ht="47.25" customHeight="1">
      <c r="A270" s="1" t="s">
        <v>35</v>
      </c>
      <c r="B270" s="4" t="s">
        <v>366</v>
      </c>
      <c r="C270" s="5">
        <v>200</v>
      </c>
      <c r="D270" s="9">
        <v>0</v>
      </c>
      <c r="E270" s="3"/>
      <c r="F270" s="9">
        <f t="shared" si="23"/>
        <v>0</v>
      </c>
      <c r="G270" s="3"/>
      <c r="H270" s="9">
        <f t="shared" si="21"/>
        <v>0</v>
      </c>
      <c r="I270" s="9">
        <v>0</v>
      </c>
      <c r="J270" s="3"/>
      <c r="K270" s="9">
        <f t="shared" si="24"/>
        <v>0</v>
      </c>
      <c r="L270" s="3"/>
      <c r="M270" s="9">
        <f t="shared" si="22"/>
        <v>0</v>
      </c>
    </row>
    <row r="271" spans="1:13" ht="47.25" customHeight="1">
      <c r="A271" s="1" t="s">
        <v>34</v>
      </c>
      <c r="B271" s="4" t="s">
        <v>366</v>
      </c>
      <c r="C271" s="5">
        <v>800</v>
      </c>
      <c r="D271" s="9">
        <v>0</v>
      </c>
      <c r="E271" s="3"/>
      <c r="F271" s="9">
        <f t="shared" si="23"/>
        <v>0</v>
      </c>
      <c r="G271" s="3"/>
      <c r="H271" s="9">
        <f t="shared" si="21"/>
        <v>0</v>
      </c>
      <c r="I271" s="9">
        <v>0</v>
      </c>
      <c r="J271" s="3"/>
      <c r="K271" s="9">
        <f t="shared" si="24"/>
        <v>0</v>
      </c>
      <c r="L271" s="3"/>
      <c r="M271" s="9">
        <f t="shared" si="22"/>
        <v>0</v>
      </c>
    </row>
    <row r="272" spans="1:13" ht="34.5" customHeight="1">
      <c r="A272" s="10" t="s">
        <v>72</v>
      </c>
      <c r="B272" s="17" t="s">
        <v>227</v>
      </c>
      <c r="C272" s="5"/>
      <c r="D272" s="9">
        <v>150.0488</v>
      </c>
      <c r="E272" s="3">
        <f>E273</f>
        <v>0</v>
      </c>
      <c r="F272" s="9">
        <f t="shared" si="23"/>
        <v>150.0488</v>
      </c>
      <c r="G272" s="3">
        <f>G273</f>
        <v>0</v>
      </c>
      <c r="H272" s="9">
        <f t="shared" si="21"/>
        <v>150.0488</v>
      </c>
      <c r="I272" s="9">
        <v>150.0488</v>
      </c>
      <c r="J272" s="3">
        <f>J273</f>
        <v>0</v>
      </c>
      <c r="K272" s="9">
        <f t="shared" si="24"/>
        <v>150.0488</v>
      </c>
      <c r="L272" s="3">
        <f>L273</f>
        <v>0</v>
      </c>
      <c r="M272" s="9">
        <f t="shared" si="22"/>
        <v>150.0488</v>
      </c>
    </row>
    <row r="273" spans="1:13" ht="42.75" customHeight="1">
      <c r="A273" s="11" t="s">
        <v>73</v>
      </c>
      <c r="B273" s="4" t="s">
        <v>228</v>
      </c>
      <c r="C273" s="5"/>
      <c r="D273" s="9">
        <v>150.0488</v>
      </c>
      <c r="E273" s="3">
        <f>E274</f>
        <v>0</v>
      </c>
      <c r="F273" s="9">
        <f t="shared" si="23"/>
        <v>150.0488</v>
      </c>
      <c r="G273" s="3">
        <f>G274</f>
        <v>0</v>
      </c>
      <c r="H273" s="9">
        <f t="shared" si="21"/>
        <v>150.0488</v>
      </c>
      <c r="I273" s="9">
        <v>150.0488</v>
      </c>
      <c r="J273" s="3">
        <f>J274</f>
        <v>0</v>
      </c>
      <c r="K273" s="9">
        <f t="shared" si="24"/>
        <v>150.0488</v>
      </c>
      <c r="L273" s="3">
        <f>L274</f>
        <v>0</v>
      </c>
      <c r="M273" s="9">
        <f t="shared" si="22"/>
        <v>150.0488</v>
      </c>
    </row>
    <row r="274" spans="1:13" ht="51.75" customHeight="1">
      <c r="A274" s="11" t="s">
        <v>74</v>
      </c>
      <c r="B274" s="4" t="s">
        <v>421</v>
      </c>
      <c r="C274" s="5"/>
      <c r="D274" s="9">
        <v>150.0488</v>
      </c>
      <c r="E274" s="3">
        <f>E275</f>
        <v>0</v>
      </c>
      <c r="F274" s="9">
        <f t="shared" si="23"/>
        <v>150.0488</v>
      </c>
      <c r="G274" s="3">
        <f>G275</f>
        <v>0</v>
      </c>
      <c r="H274" s="9">
        <f t="shared" si="21"/>
        <v>150.0488</v>
      </c>
      <c r="I274" s="9">
        <v>150.0488</v>
      </c>
      <c r="J274" s="3">
        <f>J275</f>
        <v>0</v>
      </c>
      <c r="K274" s="9">
        <f t="shared" si="24"/>
        <v>150.0488</v>
      </c>
      <c r="L274" s="3">
        <f>L275</f>
        <v>0</v>
      </c>
      <c r="M274" s="9">
        <f t="shared" si="22"/>
        <v>150.0488</v>
      </c>
    </row>
    <row r="275" spans="1:13" ht="43.5" customHeight="1">
      <c r="A275" s="1" t="s">
        <v>326</v>
      </c>
      <c r="B275" s="4" t="s">
        <v>421</v>
      </c>
      <c r="C275" s="5">
        <v>300</v>
      </c>
      <c r="D275" s="9">
        <v>150.0488</v>
      </c>
      <c r="E275" s="3"/>
      <c r="F275" s="9">
        <f t="shared" si="23"/>
        <v>150.0488</v>
      </c>
      <c r="G275" s="3"/>
      <c r="H275" s="9">
        <f t="shared" si="21"/>
        <v>150.0488</v>
      </c>
      <c r="I275" s="9">
        <v>150.0488</v>
      </c>
      <c r="J275" s="3"/>
      <c r="K275" s="9">
        <f t="shared" si="24"/>
        <v>150.0488</v>
      </c>
      <c r="L275" s="3"/>
      <c r="M275" s="9">
        <f t="shared" si="22"/>
        <v>150.0488</v>
      </c>
    </row>
    <row r="276" spans="1:13" ht="60" customHeight="1">
      <c r="A276" s="10" t="s">
        <v>356</v>
      </c>
      <c r="B276" s="8" t="s">
        <v>69</v>
      </c>
      <c r="C276" s="5"/>
      <c r="D276" s="9">
        <v>1959.4885800000002</v>
      </c>
      <c r="E276" s="3">
        <f>E277</f>
        <v>0</v>
      </c>
      <c r="F276" s="9">
        <f t="shared" si="23"/>
        <v>1959.4885800000002</v>
      </c>
      <c r="G276" s="3">
        <f>G277</f>
        <v>0</v>
      </c>
      <c r="H276" s="9">
        <f t="shared" si="21"/>
        <v>1959.4885800000002</v>
      </c>
      <c r="I276" s="9">
        <v>1959.4885800000002</v>
      </c>
      <c r="J276" s="3">
        <f>J277</f>
        <v>0</v>
      </c>
      <c r="K276" s="9">
        <f t="shared" si="24"/>
        <v>1959.4885800000002</v>
      </c>
      <c r="L276" s="3">
        <f>L277</f>
        <v>0</v>
      </c>
      <c r="M276" s="9">
        <f t="shared" si="22"/>
        <v>1959.4885800000002</v>
      </c>
    </row>
    <row r="277" spans="1:13" ht="66.75" customHeight="1">
      <c r="A277" s="11" t="s">
        <v>357</v>
      </c>
      <c r="B277" s="4" t="s">
        <v>70</v>
      </c>
      <c r="C277" s="5"/>
      <c r="D277" s="9">
        <v>1959.4885800000002</v>
      </c>
      <c r="E277" s="3">
        <f>E278</f>
        <v>0</v>
      </c>
      <c r="F277" s="9">
        <f t="shared" si="23"/>
        <v>1959.4885800000002</v>
      </c>
      <c r="G277" s="3">
        <f>G278</f>
        <v>0</v>
      </c>
      <c r="H277" s="9">
        <f t="shared" ref="H277:H341" si="25">F277+G277</f>
        <v>1959.4885800000002</v>
      </c>
      <c r="I277" s="9">
        <v>1959.4885800000002</v>
      </c>
      <c r="J277" s="3">
        <f>J278</f>
        <v>0</v>
      </c>
      <c r="K277" s="9">
        <f t="shared" si="24"/>
        <v>1959.4885800000002</v>
      </c>
      <c r="L277" s="3">
        <f>L278</f>
        <v>0</v>
      </c>
      <c r="M277" s="9">
        <f t="shared" ref="M277:M341" si="26">K277+L277</f>
        <v>1959.4885800000002</v>
      </c>
    </row>
    <row r="278" spans="1:13" ht="56.25" customHeight="1">
      <c r="A278" s="11" t="s">
        <v>358</v>
      </c>
      <c r="B278" s="4" t="s">
        <v>71</v>
      </c>
      <c r="C278" s="5"/>
      <c r="D278" s="9">
        <v>1959.4885800000002</v>
      </c>
      <c r="E278" s="3">
        <f>E279+E280+E281+E282</f>
        <v>0</v>
      </c>
      <c r="F278" s="9">
        <f t="shared" si="23"/>
        <v>1959.4885800000002</v>
      </c>
      <c r="G278" s="3">
        <f>G279+G280+G281+G282</f>
        <v>0</v>
      </c>
      <c r="H278" s="9">
        <f t="shared" si="25"/>
        <v>1959.4885800000002</v>
      </c>
      <c r="I278" s="9">
        <v>1959.4885800000002</v>
      </c>
      <c r="J278" s="3">
        <f>J279+J280+J281+J282</f>
        <v>0</v>
      </c>
      <c r="K278" s="9">
        <f t="shared" si="24"/>
        <v>1959.4885800000002</v>
      </c>
      <c r="L278" s="3">
        <f>L279+L280+L281+L282</f>
        <v>0</v>
      </c>
      <c r="M278" s="9">
        <f t="shared" si="26"/>
        <v>1959.4885800000002</v>
      </c>
    </row>
    <row r="279" spans="1:13" ht="87.75" customHeight="1">
      <c r="A279" s="1" t="s">
        <v>110</v>
      </c>
      <c r="B279" s="4" t="s">
        <v>71</v>
      </c>
      <c r="C279" s="5">
        <v>100</v>
      </c>
      <c r="D279" s="9">
        <v>1640.77</v>
      </c>
      <c r="E279" s="3"/>
      <c r="F279" s="9">
        <f t="shared" si="23"/>
        <v>1640.77</v>
      </c>
      <c r="G279" s="3"/>
      <c r="H279" s="9">
        <f t="shared" si="25"/>
        <v>1640.77</v>
      </c>
      <c r="I279" s="9">
        <v>1640.77</v>
      </c>
      <c r="J279" s="3"/>
      <c r="K279" s="9">
        <f t="shared" si="24"/>
        <v>1640.77</v>
      </c>
      <c r="L279" s="3"/>
      <c r="M279" s="9">
        <f t="shared" si="26"/>
        <v>1640.77</v>
      </c>
    </row>
    <row r="280" spans="1:13" ht="43.5" customHeight="1">
      <c r="A280" s="1" t="s">
        <v>35</v>
      </c>
      <c r="B280" s="4" t="s">
        <v>71</v>
      </c>
      <c r="C280" s="5">
        <v>200</v>
      </c>
      <c r="D280" s="9">
        <v>318.71858000000003</v>
      </c>
      <c r="E280" s="3"/>
      <c r="F280" s="9">
        <f t="shared" ref="F280:F346" si="27">D280+E280</f>
        <v>318.71858000000003</v>
      </c>
      <c r="G280" s="3"/>
      <c r="H280" s="9">
        <f t="shared" si="25"/>
        <v>318.71858000000003</v>
      </c>
      <c r="I280" s="9">
        <v>318.71858000000003</v>
      </c>
      <c r="J280" s="3"/>
      <c r="K280" s="9">
        <f t="shared" ref="K280:K346" si="28">I280+J280</f>
        <v>318.71858000000003</v>
      </c>
      <c r="L280" s="3"/>
      <c r="M280" s="9">
        <f t="shared" si="26"/>
        <v>318.71858000000003</v>
      </c>
    </row>
    <row r="281" spans="1:13" ht="43.5" customHeight="1">
      <c r="A281" s="1" t="s">
        <v>326</v>
      </c>
      <c r="B281" s="4" t="s">
        <v>71</v>
      </c>
      <c r="C281" s="5">
        <v>300</v>
      </c>
      <c r="D281" s="9">
        <v>0</v>
      </c>
      <c r="E281" s="3"/>
      <c r="F281" s="9">
        <f t="shared" si="27"/>
        <v>0</v>
      </c>
      <c r="G281" s="3"/>
      <c r="H281" s="9">
        <f t="shared" si="25"/>
        <v>0</v>
      </c>
      <c r="I281" s="9">
        <v>0</v>
      </c>
      <c r="J281" s="3"/>
      <c r="K281" s="9">
        <f t="shared" si="28"/>
        <v>0</v>
      </c>
      <c r="L281" s="3"/>
      <c r="M281" s="9">
        <f t="shared" si="26"/>
        <v>0</v>
      </c>
    </row>
    <row r="282" spans="1:13" ht="44.25" customHeight="1">
      <c r="A282" s="1" t="s">
        <v>34</v>
      </c>
      <c r="B282" s="4" t="s">
        <v>71</v>
      </c>
      <c r="C282" s="5">
        <v>800</v>
      </c>
      <c r="D282" s="9">
        <v>0</v>
      </c>
      <c r="E282" s="3"/>
      <c r="F282" s="9">
        <f t="shared" si="27"/>
        <v>0</v>
      </c>
      <c r="G282" s="3"/>
      <c r="H282" s="9">
        <f t="shared" si="25"/>
        <v>0</v>
      </c>
      <c r="I282" s="9">
        <v>0</v>
      </c>
      <c r="J282" s="3"/>
      <c r="K282" s="9">
        <f t="shared" si="28"/>
        <v>0</v>
      </c>
      <c r="L282" s="3"/>
      <c r="M282" s="9">
        <f t="shared" si="26"/>
        <v>0</v>
      </c>
    </row>
    <row r="283" spans="1:13" ht="41.25" customHeight="1">
      <c r="A283" s="10" t="s">
        <v>229</v>
      </c>
      <c r="B283" s="8" t="s">
        <v>303</v>
      </c>
      <c r="C283" s="5"/>
      <c r="D283" s="9">
        <v>11156.83454</v>
      </c>
      <c r="E283" s="3">
        <f>E284</f>
        <v>0</v>
      </c>
      <c r="F283" s="9">
        <f t="shared" si="27"/>
        <v>11156.83454</v>
      </c>
      <c r="G283" s="3">
        <f>G284</f>
        <v>0</v>
      </c>
      <c r="H283" s="9">
        <f t="shared" si="25"/>
        <v>11156.83454</v>
      </c>
      <c r="I283" s="9">
        <v>9108.367040000001</v>
      </c>
      <c r="J283" s="3">
        <f>J284</f>
        <v>0</v>
      </c>
      <c r="K283" s="9">
        <f t="shared" si="28"/>
        <v>9108.367040000001</v>
      </c>
      <c r="L283" s="3">
        <f>L284</f>
        <v>0</v>
      </c>
      <c r="M283" s="9">
        <f t="shared" si="26"/>
        <v>9108.367040000001</v>
      </c>
    </row>
    <row r="284" spans="1:13" ht="46.5" customHeight="1">
      <c r="A284" s="11" t="s">
        <v>230</v>
      </c>
      <c r="B284" s="4" t="s">
        <v>304</v>
      </c>
      <c r="C284" s="5"/>
      <c r="D284" s="9">
        <v>11156.83454</v>
      </c>
      <c r="E284" s="3">
        <f>E285+E287+E289</f>
        <v>0</v>
      </c>
      <c r="F284" s="9">
        <f t="shared" si="27"/>
        <v>11156.83454</v>
      </c>
      <c r="G284" s="3">
        <f>G285+G287+G289</f>
        <v>0</v>
      </c>
      <c r="H284" s="9">
        <f t="shared" si="25"/>
        <v>11156.83454</v>
      </c>
      <c r="I284" s="9">
        <v>9108.367040000001</v>
      </c>
      <c r="J284" s="3">
        <f>J285+J287+J289</f>
        <v>0</v>
      </c>
      <c r="K284" s="9">
        <f t="shared" si="28"/>
        <v>9108.367040000001</v>
      </c>
      <c r="L284" s="3">
        <f>L285+L287+L289</f>
        <v>0</v>
      </c>
      <c r="M284" s="9">
        <f t="shared" si="26"/>
        <v>9108.367040000001</v>
      </c>
    </row>
    <row r="285" spans="1:13" ht="57" customHeight="1">
      <c r="A285" s="11" t="s">
        <v>305</v>
      </c>
      <c r="B285" s="14" t="s">
        <v>306</v>
      </c>
      <c r="C285" s="5"/>
      <c r="D285" s="9">
        <v>11156.83454</v>
      </c>
      <c r="E285" s="3">
        <f>E286</f>
        <v>0</v>
      </c>
      <c r="F285" s="9">
        <f t="shared" si="27"/>
        <v>11156.83454</v>
      </c>
      <c r="G285" s="3">
        <f>G286</f>
        <v>0</v>
      </c>
      <c r="H285" s="9">
        <f t="shared" si="25"/>
        <v>11156.83454</v>
      </c>
      <c r="I285" s="9">
        <v>9108.367040000001</v>
      </c>
      <c r="J285" s="3">
        <f>J286</f>
        <v>0</v>
      </c>
      <c r="K285" s="9">
        <f t="shared" si="28"/>
        <v>9108.367040000001</v>
      </c>
      <c r="L285" s="3">
        <f>L286</f>
        <v>0</v>
      </c>
      <c r="M285" s="9">
        <f t="shared" si="26"/>
        <v>9108.367040000001</v>
      </c>
    </row>
    <row r="286" spans="1:13" ht="42.75" customHeight="1">
      <c r="A286" s="19" t="s">
        <v>216</v>
      </c>
      <c r="B286" s="14" t="s">
        <v>306</v>
      </c>
      <c r="C286" s="5">
        <v>800</v>
      </c>
      <c r="D286" s="9">
        <v>11156.83454</v>
      </c>
      <c r="E286" s="3"/>
      <c r="F286" s="9">
        <f t="shared" si="27"/>
        <v>11156.83454</v>
      </c>
      <c r="G286" s="3"/>
      <c r="H286" s="9">
        <f t="shared" si="25"/>
        <v>11156.83454</v>
      </c>
      <c r="I286" s="9">
        <v>9108.367040000001</v>
      </c>
      <c r="J286" s="3"/>
      <c r="K286" s="9">
        <f t="shared" si="28"/>
        <v>9108.367040000001</v>
      </c>
      <c r="L286" s="3"/>
      <c r="M286" s="9">
        <f t="shared" si="26"/>
        <v>9108.367040000001</v>
      </c>
    </row>
    <row r="287" spans="1:13" ht="37.5" customHeight="1">
      <c r="A287" s="1" t="s">
        <v>487</v>
      </c>
      <c r="B287" s="14" t="s">
        <v>534</v>
      </c>
      <c r="C287" s="5"/>
      <c r="D287" s="9">
        <v>0</v>
      </c>
      <c r="E287" s="3">
        <f>E288</f>
        <v>0</v>
      </c>
      <c r="F287" s="9">
        <f t="shared" si="27"/>
        <v>0</v>
      </c>
      <c r="G287" s="3">
        <f>G288</f>
        <v>0</v>
      </c>
      <c r="H287" s="9">
        <f t="shared" si="25"/>
        <v>0</v>
      </c>
      <c r="I287" s="9">
        <v>0</v>
      </c>
      <c r="J287" s="3">
        <f>J288</f>
        <v>0</v>
      </c>
      <c r="K287" s="9">
        <f t="shared" si="28"/>
        <v>0</v>
      </c>
      <c r="L287" s="3">
        <f>L288</f>
        <v>0</v>
      </c>
      <c r="M287" s="9">
        <f t="shared" si="26"/>
        <v>0</v>
      </c>
    </row>
    <row r="288" spans="1:13" ht="42.75" customHeight="1">
      <c r="A288" s="1" t="s">
        <v>35</v>
      </c>
      <c r="B288" s="14" t="s">
        <v>534</v>
      </c>
      <c r="C288" s="5">
        <v>200</v>
      </c>
      <c r="D288" s="9">
        <v>0</v>
      </c>
      <c r="E288" s="3"/>
      <c r="F288" s="9">
        <f t="shared" si="27"/>
        <v>0</v>
      </c>
      <c r="G288" s="3"/>
      <c r="H288" s="9">
        <f t="shared" si="25"/>
        <v>0</v>
      </c>
      <c r="I288" s="9">
        <v>0</v>
      </c>
      <c r="J288" s="3"/>
      <c r="K288" s="9">
        <f t="shared" si="28"/>
        <v>0</v>
      </c>
      <c r="L288" s="3"/>
      <c r="M288" s="9">
        <f t="shared" si="26"/>
        <v>0</v>
      </c>
    </row>
    <row r="289" spans="1:13" ht="28.5" customHeight="1">
      <c r="A289" s="1" t="s">
        <v>522</v>
      </c>
      <c r="B289" s="14" t="s">
        <v>523</v>
      </c>
      <c r="C289" s="5"/>
      <c r="D289" s="9">
        <v>0</v>
      </c>
      <c r="E289" s="3">
        <f>E290</f>
        <v>0</v>
      </c>
      <c r="F289" s="9">
        <f t="shared" si="27"/>
        <v>0</v>
      </c>
      <c r="G289" s="3">
        <f>G290</f>
        <v>0</v>
      </c>
      <c r="H289" s="9">
        <f t="shared" si="25"/>
        <v>0</v>
      </c>
      <c r="I289" s="9">
        <v>0</v>
      </c>
      <c r="J289" s="3">
        <f>J290</f>
        <v>0</v>
      </c>
      <c r="K289" s="9">
        <f t="shared" si="28"/>
        <v>0</v>
      </c>
      <c r="L289" s="3">
        <f>L290</f>
        <v>0</v>
      </c>
      <c r="M289" s="9">
        <f t="shared" si="26"/>
        <v>0</v>
      </c>
    </row>
    <row r="290" spans="1:13" ht="42.75" customHeight="1">
      <c r="A290" s="1" t="s">
        <v>35</v>
      </c>
      <c r="B290" s="14" t="s">
        <v>523</v>
      </c>
      <c r="C290" s="5">
        <v>200</v>
      </c>
      <c r="D290" s="9">
        <v>0</v>
      </c>
      <c r="E290" s="3"/>
      <c r="F290" s="9">
        <f t="shared" si="27"/>
        <v>0</v>
      </c>
      <c r="G290" s="3"/>
      <c r="H290" s="9">
        <f t="shared" si="25"/>
        <v>0</v>
      </c>
      <c r="I290" s="9">
        <v>0</v>
      </c>
      <c r="J290" s="3"/>
      <c r="K290" s="9">
        <f t="shared" si="28"/>
        <v>0</v>
      </c>
      <c r="L290" s="3"/>
      <c r="M290" s="9">
        <f t="shared" si="26"/>
        <v>0</v>
      </c>
    </row>
    <row r="291" spans="1:13" ht="112.5" customHeight="1">
      <c r="A291" s="10" t="s">
        <v>353</v>
      </c>
      <c r="B291" s="8" t="s">
        <v>61</v>
      </c>
      <c r="C291" s="5"/>
      <c r="D291" s="9">
        <v>3303.45075</v>
      </c>
      <c r="E291" s="3">
        <f>E292+E297</f>
        <v>0</v>
      </c>
      <c r="F291" s="9">
        <f t="shared" si="27"/>
        <v>3303.45075</v>
      </c>
      <c r="G291" s="3">
        <f>G292+G297</f>
        <v>0</v>
      </c>
      <c r="H291" s="9">
        <f t="shared" si="25"/>
        <v>3303.45075</v>
      </c>
      <c r="I291" s="9">
        <v>3303.45075</v>
      </c>
      <c r="J291" s="3">
        <f>J292+J297</f>
        <v>0</v>
      </c>
      <c r="K291" s="9">
        <f t="shared" si="28"/>
        <v>3303.45075</v>
      </c>
      <c r="L291" s="3">
        <f>L292+L297</f>
        <v>0</v>
      </c>
      <c r="M291" s="9">
        <f t="shared" si="26"/>
        <v>3303.45075</v>
      </c>
    </row>
    <row r="292" spans="1:13" ht="109.5" customHeight="1">
      <c r="A292" s="11" t="s">
        <v>352</v>
      </c>
      <c r="B292" s="4" t="s">
        <v>62</v>
      </c>
      <c r="C292" s="5"/>
      <c r="D292" s="9">
        <v>3303.45075</v>
      </c>
      <c r="E292" s="3">
        <f>E293+E295</f>
        <v>0</v>
      </c>
      <c r="F292" s="9">
        <f t="shared" si="27"/>
        <v>3303.45075</v>
      </c>
      <c r="G292" s="3">
        <f>G293+G295</f>
        <v>0</v>
      </c>
      <c r="H292" s="9">
        <f t="shared" si="25"/>
        <v>3303.45075</v>
      </c>
      <c r="I292" s="9">
        <v>3303.45075</v>
      </c>
      <c r="J292" s="3">
        <f>J293+J295</f>
        <v>0</v>
      </c>
      <c r="K292" s="9">
        <f t="shared" si="28"/>
        <v>3303.45075</v>
      </c>
      <c r="L292" s="3">
        <f>L293+L295</f>
        <v>0</v>
      </c>
      <c r="M292" s="9">
        <f t="shared" si="26"/>
        <v>3303.45075</v>
      </c>
    </row>
    <row r="293" spans="1:13" ht="97.5" customHeight="1">
      <c r="A293" s="11" t="s">
        <v>351</v>
      </c>
      <c r="B293" s="4" t="s">
        <v>63</v>
      </c>
      <c r="C293" s="5"/>
      <c r="D293" s="9">
        <v>3303.45075</v>
      </c>
      <c r="E293" s="3">
        <f>E294</f>
        <v>0</v>
      </c>
      <c r="F293" s="9">
        <f t="shared" si="27"/>
        <v>3303.45075</v>
      </c>
      <c r="G293" s="3">
        <f>G294</f>
        <v>0</v>
      </c>
      <c r="H293" s="9">
        <f t="shared" si="25"/>
        <v>3303.45075</v>
      </c>
      <c r="I293" s="9">
        <v>3303.45075</v>
      </c>
      <c r="J293" s="3">
        <f>J294</f>
        <v>0</v>
      </c>
      <c r="K293" s="9">
        <f t="shared" si="28"/>
        <v>3303.45075</v>
      </c>
      <c r="L293" s="3">
        <f>L294</f>
        <v>0</v>
      </c>
      <c r="M293" s="9">
        <f t="shared" si="26"/>
        <v>3303.45075</v>
      </c>
    </row>
    <row r="294" spans="1:13" ht="50.25" customHeight="1">
      <c r="A294" s="1" t="s">
        <v>64</v>
      </c>
      <c r="B294" s="4" t="s">
        <v>63</v>
      </c>
      <c r="C294" s="5">
        <v>600</v>
      </c>
      <c r="D294" s="9">
        <v>3303.45075</v>
      </c>
      <c r="E294" s="3"/>
      <c r="F294" s="9">
        <f t="shared" si="27"/>
        <v>3303.45075</v>
      </c>
      <c r="G294" s="3"/>
      <c r="H294" s="9">
        <f t="shared" si="25"/>
        <v>3303.45075</v>
      </c>
      <c r="I294" s="9">
        <v>3303.45075</v>
      </c>
      <c r="J294" s="3"/>
      <c r="K294" s="9">
        <f t="shared" si="28"/>
        <v>3303.45075</v>
      </c>
      <c r="L294" s="3"/>
      <c r="M294" s="9">
        <f t="shared" si="26"/>
        <v>3303.45075</v>
      </c>
    </row>
    <row r="295" spans="1:13" ht="75" customHeight="1">
      <c r="A295" s="13" t="s">
        <v>381</v>
      </c>
      <c r="B295" s="4" t="s">
        <v>382</v>
      </c>
      <c r="C295" s="5"/>
      <c r="D295" s="9">
        <v>0</v>
      </c>
      <c r="E295" s="3">
        <f>E296</f>
        <v>0</v>
      </c>
      <c r="F295" s="9">
        <f t="shared" si="27"/>
        <v>0</v>
      </c>
      <c r="G295" s="3">
        <f>G296</f>
        <v>0</v>
      </c>
      <c r="H295" s="9">
        <f t="shared" si="25"/>
        <v>0</v>
      </c>
      <c r="I295" s="9">
        <v>0</v>
      </c>
      <c r="J295" s="3">
        <f>J296</f>
        <v>0</v>
      </c>
      <c r="K295" s="9">
        <f t="shared" si="28"/>
        <v>0</v>
      </c>
      <c r="L295" s="3">
        <f>L296</f>
        <v>0</v>
      </c>
      <c r="M295" s="9">
        <f t="shared" si="26"/>
        <v>0</v>
      </c>
    </row>
    <row r="296" spans="1:13" ht="52.5" customHeight="1">
      <c r="A296" s="1" t="s">
        <v>64</v>
      </c>
      <c r="B296" s="4" t="s">
        <v>382</v>
      </c>
      <c r="C296" s="5">
        <v>600</v>
      </c>
      <c r="D296" s="9">
        <v>0</v>
      </c>
      <c r="E296" s="3"/>
      <c r="F296" s="9">
        <f t="shared" si="27"/>
        <v>0</v>
      </c>
      <c r="G296" s="3"/>
      <c r="H296" s="9">
        <f t="shared" si="25"/>
        <v>0</v>
      </c>
      <c r="I296" s="9">
        <v>0</v>
      </c>
      <c r="J296" s="3"/>
      <c r="K296" s="9">
        <f t="shared" si="28"/>
        <v>0</v>
      </c>
      <c r="L296" s="3"/>
      <c r="M296" s="9">
        <f t="shared" si="26"/>
        <v>0</v>
      </c>
    </row>
    <row r="297" spans="1:13" ht="86.25" customHeight="1">
      <c r="A297" s="11" t="s">
        <v>65</v>
      </c>
      <c r="B297" s="4" t="s">
        <v>67</v>
      </c>
      <c r="C297" s="5"/>
      <c r="D297" s="9">
        <v>0</v>
      </c>
      <c r="E297" s="3">
        <f>E298</f>
        <v>0</v>
      </c>
      <c r="F297" s="9">
        <f t="shared" si="27"/>
        <v>0</v>
      </c>
      <c r="G297" s="3">
        <f>G298</f>
        <v>0</v>
      </c>
      <c r="H297" s="9">
        <f t="shared" si="25"/>
        <v>0</v>
      </c>
      <c r="I297" s="9">
        <v>0</v>
      </c>
      <c r="J297" s="3">
        <f>J298</f>
        <v>0</v>
      </c>
      <c r="K297" s="9">
        <f t="shared" si="28"/>
        <v>0</v>
      </c>
      <c r="L297" s="3">
        <f>L298</f>
        <v>0</v>
      </c>
      <c r="M297" s="9">
        <f t="shared" si="26"/>
        <v>0</v>
      </c>
    </row>
    <row r="298" spans="1:13" ht="80.25" customHeight="1">
      <c r="A298" s="11" t="s">
        <v>66</v>
      </c>
      <c r="B298" s="4" t="s">
        <v>68</v>
      </c>
      <c r="C298" s="5"/>
      <c r="D298" s="9">
        <v>0</v>
      </c>
      <c r="E298" s="3">
        <f>E299</f>
        <v>0</v>
      </c>
      <c r="F298" s="9">
        <f t="shared" si="27"/>
        <v>0</v>
      </c>
      <c r="G298" s="3">
        <f>G299</f>
        <v>0</v>
      </c>
      <c r="H298" s="9">
        <f t="shared" si="25"/>
        <v>0</v>
      </c>
      <c r="I298" s="9">
        <v>0</v>
      </c>
      <c r="J298" s="3">
        <f>J299</f>
        <v>0</v>
      </c>
      <c r="K298" s="9">
        <f t="shared" si="28"/>
        <v>0</v>
      </c>
      <c r="L298" s="3">
        <f>L299</f>
        <v>0</v>
      </c>
      <c r="M298" s="9">
        <f t="shared" si="26"/>
        <v>0</v>
      </c>
    </row>
    <row r="299" spans="1:13" ht="48" customHeight="1">
      <c r="A299" s="1" t="s">
        <v>64</v>
      </c>
      <c r="B299" s="4" t="s">
        <v>68</v>
      </c>
      <c r="C299" s="5">
        <v>600</v>
      </c>
      <c r="D299" s="9">
        <v>0</v>
      </c>
      <c r="E299" s="3"/>
      <c r="F299" s="9">
        <f t="shared" si="27"/>
        <v>0</v>
      </c>
      <c r="G299" s="3"/>
      <c r="H299" s="9">
        <f t="shared" si="25"/>
        <v>0</v>
      </c>
      <c r="I299" s="9">
        <v>0</v>
      </c>
      <c r="J299" s="3"/>
      <c r="K299" s="9">
        <f t="shared" si="28"/>
        <v>0</v>
      </c>
      <c r="L299" s="3"/>
      <c r="M299" s="9">
        <f t="shared" si="26"/>
        <v>0</v>
      </c>
    </row>
    <row r="300" spans="1:13" ht="39.75" customHeight="1">
      <c r="A300" s="10" t="s">
        <v>53</v>
      </c>
      <c r="B300" s="8" t="s">
        <v>57</v>
      </c>
      <c r="C300" s="5"/>
      <c r="D300" s="9">
        <v>437.61500000000001</v>
      </c>
      <c r="E300" s="3">
        <f>E301</f>
        <v>0</v>
      </c>
      <c r="F300" s="9">
        <f t="shared" si="27"/>
        <v>437.61500000000001</v>
      </c>
      <c r="G300" s="3">
        <f>G301</f>
        <v>0</v>
      </c>
      <c r="H300" s="9">
        <f t="shared" si="25"/>
        <v>437.61500000000001</v>
      </c>
      <c r="I300" s="9">
        <v>437.61500000000001</v>
      </c>
      <c r="J300" s="3">
        <f>J301</f>
        <v>0</v>
      </c>
      <c r="K300" s="9">
        <f t="shared" si="28"/>
        <v>437.61500000000001</v>
      </c>
      <c r="L300" s="3">
        <f>L301</f>
        <v>0</v>
      </c>
      <c r="M300" s="9">
        <f t="shared" si="26"/>
        <v>437.61500000000001</v>
      </c>
    </row>
    <row r="301" spans="1:13" ht="38.25" customHeight="1">
      <c r="A301" s="11" t="s">
        <v>54</v>
      </c>
      <c r="B301" s="4" t="s">
        <v>58</v>
      </c>
      <c r="C301" s="5"/>
      <c r="D301" s="9">
        <v>437.61500000000001</v>
      </c>
      <c r="E301" s="3">
        <f>E302+E304+E306+E309+E311</f>
        <v>0</v>
      </c>
      <c r="F301" s="9">
        <f t="shared" si="27"/>
        <v>437.61500000000001</v>
      </c>
      <c r="G301" s="3">
        <f>G302+G304+G306+G309+G311</f>
        <v>0</v>
      </c>
      <c r="H301" s="9">
        <f t="shared" si="25"/>
        <v>437.61500000000001</v>
      </c>
      <c r="I301" s="9">
        <v>437.61500000000001</v>
      </c>
      <c r="J301" s="3">
        <f>J302+J304+J306+J309+J311</f>
        <v>0</v>
      </c>
      <c r="K301" s="9">
        <f t="shared" si="28"/>
        <v>437.61500000000001</v>
      </c>
      <c r="L301" s="3">
        <f>L302+L304+L306+L309+L311</f>
        <v>0</v>
      </c>
      <c r="M301" s="9">
        <f t="shared" si="26"/>
        <v>437.61500000000001</v>
      </c>
    </row>
    <row r="302" spans="1:13" ht="39.75" customHeight="1">
      <c r="A302" s="11" t="s">
        <v>55</v>
      </c>
      <c r="B302" s="4" t="s">
        <v>59</v>
      </c>
      <c r="C302" s="5"/>
      <c r="D302" s="9">
        <v>0</v>
      </c>
      <c r="E302" s="3">
        <f>E303</f>
        <v>0</v>
      </c>
      <c r="F302" s="9">
        <f t="shared" si="27"/>
        <v>0</v>
      </c>
      <c r="G302" s="3">
        <f>G303</f>
        <v>0</v>
      </c>
      <c r="H302" s="9">
        <f t="shared" si="25"/>
        <v>0</v>
      </c>
      <c r="I302" s="9">
        <v>0</v>
      </c>
      <c r="J302" s="3">
        <f>J303</f>
        <v>0</v>
      </c>
      <c r="K302" s="9">
        <f t="shared" si="28"/>
        <v>0</v>
      </c>
      <c r="L302" s="3">
        <f>L303</f>
        <v>0</v>
      </c>
      <c r="M302" s="9">
        <f t="shared" si="26"/>
        <v>0</v>
      </c>
    </row>
    <row r="303" spans="1:13" ht="50.25" customHeight="1">
      <c r="A303" s="1" t="s">
        <v>35</v>
      </c>
      <c r="B303" s="4" t="s">
        <v>59</v>
      </c>
      <c r="C303" s="5">
        <v>200</v>
      </c>
      <c r="D303" s="9">
        <v>0</v>
      </c>
      <c r="E303" s="3"/>
      <c r="F303" s="9">
        <f t="shared" si="27"/>
        <v>0</v>
      </c>
      <c r="G303" s="3"/>
      <c r="H303" s="9">
        <f t="shared" si="25"/>
        <v>0</v>
      </c>
      <c r="I303" s="9">
        <v>0</v>
      </c>
      <c r="J303" s="3"/>
      <c r="K303" s="9">
        <f t="shared" si="28"/>
        <v>0</v>
      </c>
      <c r="L303" s="3"/>
      <c r="M303" s="9">
        <f t="shared" si="26"/>
        <v>0</v>
      </c>
    </row>
    <row r="304" spans="1:13" ht="50.25" customHeight="1">
      <c r="A304" s="1" t="s">
        <v>415</v>
      </c>
      <c r="B304" s="4" t="s">
        <v>416</v>
      </c>
      <c r="C304" s="5"/>
      <c r="D304" s="9">
        <v>396.1</v>
      </c>
      <c r="E304" s="3">
        <f>E305</f>
        <v>0</v>
      </c>
      <c r="F304" s="9">
        <f t="shared" si="27"/>
        <v>396.1</v>
      </c>
      <c r="G304" s="3">
        <f>G305</f>
        <v>0</v>
      </c>
      <c r="H304" s="9">
        <f t="shared" si="25"/>
        <v>396.1</v>
      </c>
      <c r="I304" s="9">
        <v>396.1</v>
      </c>
      <c r="J304" s="3">
        <f>J305</f>
        <v>0</v>
      </c>
      <c r="K304" s="9">
        <f t="shared" si="28"/>
        <v>396.1</v>
      </c>
      <c r="L304" s="3">
        <f>L305</f>
        <v>0</v>
      </c>
      <c r="M304" s="9">
        <f t="shared" si="26"/>
        <v>396.1</v>
      </c>
    </row>
    <row r="305" spans="1:13" ht="50.25" customHeight="1">
      <c r="A305" s="1" t="s">
        <v>35</v>
      </c>
      <c r="B305" s="14" t="s">
        <v>416</v>
      </c>
      <c r="C305" s="5">
        <v>200</v>
      </c>
      <c r="D305" s="9">
        <v>396.1</v>
      </c>
      <c r="E305" s="3"/>
      <c r="F305" s="9">
        <f t="shared" si="27"/>
        <v>396.1</v>
      </c>
      <c r="G305" s="3"/>
      <c r="H305" s="9">
        <f t="shared" si="25"/>
        <v>396.1</v>
      </c>
      <c r="I305" s="9">
        <v>396.1</v>
      </c>
      <c r="J305" s="3"/>
      <c r="K305" s="9">
        <f t="shared" si="28"/>
        <v>396.1</v>
      </c>
      <c r="L305" s="3"/>
      <c r="M305" s="9">
        <f t="shared" si="26"/>
        <v>396.1</v>
      </c>
    </row>
    <row r="306" spans="1:13" ht="50.25" customHeight="1">
      <c r="A306" s="13" t="s">
        <v>453</v>
      </c>
      <c r="B306" s="14" t="s">
        <v>454</v>
      </c>
      <c r="C306" s="5"/>
      <c r="D306" s="9">
        <v>25</v>
      </c>
      <c r="E306" s="3">
        <f>E307+E308</f>
        <v>0</v>
      </c>
      <c r="F306" s="9">
        <f t="shared" si="27"/>
        <v>25</v>
      </c>
      <c r="G306" s="3">
        <f>G307+G308</f>
        <v>0</v>
      </c>
      <c r="H306" s="9">
        <f t="shared" si="25"/>
        <v>25</v>
      </c>
      <c r="I306" s="9">
        <v>25</v>
      </c>
      <c r="J306" s="3">
        <f>J307+J308</f>
        <v>0</v>
      </c>
      <c r="K306" s="9">
        <f t="shared" si="28"/>
        <v>25</v>
      </c>
      <c r="L306" s="3">
        <f>L307+L308</f>
        <v>0</v>
      </c>
      <c r="M306" s="9">
        <f t="shared" si="26"/>
        <v>25</v>
      </c>
    </row>
    <row r="307" spans="1:13" ht="78.75" customHeight="1">
      <c r="A307" s="13" t="s">
        <v>110</v>
      </c>
      <c r="B307" s="14" t="s">
        <v>454</v>
      </c>
      <c r="C307" s="5">
        <v>100</v>
      </c>
      <c r="D307" s="9">
        <v>25</v>
      </c>
      <c r="E307" s="3"/>
      <c r="F307" s="9">
        <f t="shared" si="27"/>
        <v>25</v>
      </c>
      <c r="G307" s="3"/>
      <c r="H307" s="9">
        <f t="shared" si="25"/>
        <v>25</v>
      </c>
      <c r="I307" s="9">
        <v>25</v>
      </c>
      <c r="J307" s="3"/>
      <c r="K307" s="9">
        <f t="shared" si="28"/>
        <v>25</v>
      </c>
      <c r="L307" s="3"/>
      <c r="M307" s="9">
        <f t="shared" si="26"/>
        <v>25</v>
      </c>
    </row>
    <row r="308" spans="1:13" ht="50.25" customHeight="1">
      <c r="A308" s="13" t="s">
        <v>35</v>
      </c>
      <c r="B308" s="14" t="s">
        <v>454</v>
      </c>
      <c r="C308" s="5">
        <v>200</v>
      </c>
      <c r="D308" s="9">
        <v>0</v>
      </c>
      <c r="E308" s="3"/>
      <c r="F308" s="9">
        <f t="shared" si="27"/>
        <v>0</v>
      </c>
      <c r="G308" s="3"/>
      <c r="H308" s="9">
        <f t="shared" si="25"/>
        <v>0</v>
      </c>
      <c r="I308" s="9">
        <v>0</v>
      </c>
      <c r="J308" s="3"/>
      <c r="K308" s="9">
        <f t="shared" si="28"/>
        <v>0</v>
      </c>
      <c r="L308" s="3"/>
      <c r="M308" s="9">
        <f t="shared" si="26"/>
        <v>0</v>
      </c>
    </row>
    <row r="309" spans="1:13" ht="138" customHeight="1">
      <c r="A309" s="1" t="s">
        <v>56</v>
      </c>
      <c r="B309" s="14" t="s">
        <v>60</v>
      </c>
      <c r="C309" s="5"/>
      <c r="D309" s="9">
        <v>16.515000000000001</v>
      </c>
      <c r="E309" s="3">
        <f>E310</f>
        <v>0</v>
      </c>
      <c r="F309" s="9">
        <f t="shared" si="27"/>
        <v>16.515000000000001</v>
      </c>
      <c r="G309" s="3">
        <f>G310</f>
        <v>0</v>
      </c>
      <c r="H309" s="9">
        <f t="shared" si="25"/>
        <v>16.515000000000001</v>
      </c>
      <c r="I309" s="9">
        <v>16.515000000000001</v>
      </c>
      <c r="J309" s="3">
        <f>J310</f>
        <v>0</v>
      </c>
      <c r="K309" s="9">
        <f t="shared" si="28"/>
        <v>16.515000000000001</v>
      </c>
      <c r="L309" s="3">
        <f>L310</f>
        <v>0</v>
      </c>
      <c r="M309" s="9">
        <f t="shared" si="26"/>
        <v>16.515000000000001</v>
      </c>
    </row>
    <row r="310" spans="1:13" ht="49.5" customHeight="1">
      <c r="A310" s="1" t="s">
        <v>35</v>
      </c>
      <c r="B310" s="14" t="s">
        <v>60</v>
      </c>
      <c r="C310" s="5">
        <v>200</v>
      </c>
      <c r="D310" s="9">
        <v>16.515000000000001</v>
      </c>
      <c r="E310" s="3"/>
      <c r="F310" s="9">
        <f t="shared" si="27"/>
        <v>16.515000000000001</v>
      </c>
      <c r="G310" s="3"/>
      <c r="H310" s="9">
        <f t="shared" si="25"/>
        <v>16.515000000000001</v>
      </c>
      <c r="I310" s="9">
        <v>16.515000000000001</v>
      </c>
      <c r="J310" s="3"/>
      <c r="K310" s="9">
        <f t="shared" si="28"/>
        <v>16.515000000000001</v>
      </c>
      <c r="L310" s="3"/>
      <c r="M310" s="9">
        <f t="shared" si="26"/>
        <v>16.515000000000001</v>
      </c>
    </row>
    <row r="311" spans="1:13" ht="87" customHeight="1">
      <c r="A311" s="20" t="s">
        <v>388</v>
      </c>
      <c r="B311" s="14" t="s">
        <v>389</v>
      </c>
      <c r="C311" s="5"/>
      <c r="D311" s="9">
        <v>0</v>
      </c>
      <c r="E311" s="3">
        <f>E312</f>
        <v>0</v>
      </c>
      <c r="F311" s="9">
        <f t="shared" si="27"/>
        <v>0</v>
      </c>
      <c r="G311" s="3">
        <f>G312</f>
        <v>0</v>
      </c>
      <c r="H311" s="9">
        <f t="shared" si="25"/>
        <v>0</v>
      </c>
      <c r="I311" s="9">
        <v>0</v>
      </c>
      <c r="J311" s="3">
        <f>J312</f>
        <v>0</v>
      </c>
      <c r="K311" s="9">
        <f t="shared" si="28"/>
        <v>0</v>
      </c>
      <c r="L311" s="3">
        <f>L312</f>
        <v>0</v>
      </c>
      <c r="M311" s="9">
        <f t="shared" si="26"/>
        <v>0</v>
      </c>
    </row>
    <row r="312" spans="1:13" ht="49.5" customHeight="1">
      <c r="A312" s="1" t="s">
        <v>35</v>
      </c>
      <c r="B312" s="14" t="s">
        <v>389</v>
      </c>
      <c r="C312" s="5">
        <v>200</v>
      </c>
      <c r="D312" s="9">
        <v>0</v>
      </c>
      <c r="E312" s="3"/>
      <c r="F312" s="9">
        <f t="shared" si="27"/>
        <v>0</v>
      </c>
      <c r="G312" s="3"/>
      <c r="H312" s="9">
        <f t="shared" si="25"/>
        <v>0</v>
      </c>
      <c r="I312" s="9">
        <v>0</v>
      </c>
      <c r="J312" s="3"/>
      <c r="K312" s="9">
        <f t="shared" si="28"/>
        <v>0</v>
      </c>
      <c r="L312" s="3"/>
      <c r="M312" s="9">
        <f t="shared" si="26"/>
        <v>0</v>
      </c>
    </row>
    <row r="313" spans="1:13" ht="76.5" customHeight="1">
      <c r="A313" s="10" t="s">
        <v>47</v>
      </c>
      <c r="B313" s="8" t="s">
        <v>50</v>
      </c>
      <c r="C313" s="5"/>
      <c r="D313" s="9">
        <v>2146.9139999999998</v>
      </c>
      <c r="E313" s="3">
        <f>E314</f>
        <v>0</v>
      </c>
      <c r="F313" s="9">
        <f t="shared" si="27"/>
        <v>2146.9139999999998</v>
      </c>
      <c r="G313" s="3">
        <f>G314</f>
        <v>0</v>
      </c>
      <c r="H313" s="9">
        <f t="shared" si="25"/>
        <v>2146.9139999999998</v>
      </c>
      <c r="I313" s="9">
        <v>2146.9139999999998</v>
      </c>
      <c r="J313" s="3">
        <f>J314</f>
        <v>0</v>
      </c>
      <c r="K313" s="9">
        <f t="shared" si="28"/>
        <v>2146.9139999999998</v>
      </c>
      <c r="L313" s="3">
        <f>L314</f>
        <v>0</v>
      </c>
      <c r="M313" s="9">
        <f t="shared" si="26"/>
        <v>2146.9139999999998</v>
      </c>
    </row>
    <row r="314" spans="1:13" ht="74.25" customHeight="1">
      <c r="A314" s="11" t="s">
        <v>48</v>
      </c>
      <c r="B314" s="4" t="s">
        <v>51</v>
      </c>
      <c r="C314" s="5"/>
      <c r="D314" s="9">
        <v>2146.9139999999998</v>
      </c>
      <c r="E314" s="3">
        <f>E315</f>
        <v>0</v>
      </c>
      <c r="F314" s="9">
        <f t="shared" si="27"/>
        <v>2146.9139999999998</v>
      </c>
      <c r="G314" s="3">
        <f>G315</f>
        <v>0</v>
      </c>
      <c r="H314" s="9">
        <f t="shared" si="25"/>
        <v>2146.9139999999998</v>
      </c>
      <c r="I314" s="9">
        <v>2146.9139999999998</v>
      </c>
      <c r="J314" s="3">
        <f>J315</f>
        <v>0</v>
      </c>
      <c r="K314" s="9">
        <f t="shared" si="28"/>
        <v>2146.9139999999998</v>
      </c>
      <c r="L314" s="3">
        <f>L315</f>
        <v>0</v>
      </c>
      <c r="M314" s="9">
        <f t="shared" si="26"/>
        <v>2146.9139999999998</v>
      </c>
    </row>
    <row r="315" spans="1:13" ht="63" customHeight="1">
      <c r="A315" s="11" t="s">
        <v>49</v>
      </c>
      <c r="B315" s="14" t="s">
        <v>52</v>
      </c>
      <c r="C315" s="5"/>
      <c r="D315" s="9">
        <v>2146.9139999999998</v>
      </c>
      <c r="E315" s="3">
        <f>E316</f>
        <v>0</v>
      </c>
      <c r="F315" s="9">
        <f t="shared" si="27"/>
        <v>2146.9139999999998</v>
      </c>
      <c r="G315" s="3">
        <f>G316</f>
        <v>0</v>
      </c>
      <c r="H315" s="9">
        <f t="shared" si="25"/>
        <v>2146.9139999999998</v>
      </c>
      <c r="I315" s="9">
        <v>2146.9139999999998</v>
      </c>
      <c r="J315" s="3">
        <f>J316</f>
        <v>0</v>
      </c>
      <c r="K315" s="9">
        <f t="shared" si="28"/>
        <v>2146.9139999999998</v>
      </c>
      <c r="L315" s="3">
        <f>L316</f>
        <v>0</v>
      </c>
      <c r="M315" s="9">
        <f t="shared" si="26"/>
        <v>2146.9139999999998</v>
      </c>
    </row>
    <row r="316" spans="1:13" ht="48" customHeight="1">
      <c r="A316" s="1" t="s">
        <v>307</v>
      </c>
      <c r="B316" s="14" t="s">
        <v>52</v>
      </c>
      <c r="C316" s="5">
        <v>400</v>
      </c>
      <c r="D316" s="9">
        <v>2146.9139999999998</v>
      </c>
      <c r="E316" s="3"/>
      <c r="F316" s="9">
        <f t="shared" si="27"/>
        <v>2146.9139999999998</v>
      </c>
      <c r="G316" s="3"/>
      <c r="H316" s="9">
        <f t="shared" si="25"/>
        <v>2146.9139999999998</v>
      </c>
      <c r="I316" s="9">
        <v>2146.9139999999998</v>
      </c>
      <c r="J316" s="3"/>
      <c r="K316" s="9">
        <f t="shared" si="28"/>
        <v>2146.9139999999998</v>
      </c>
      <c r="L316" s="3"/>
      <c r="M316" s="9">
        <f t="shared" si="26"/>
        <v>2146.9139999999998</v>
      </c>
    </row>
    <row r="317" spans="1:13" ht="81.75" customHeight="1">
      <c r="A317" s="10" t="s">
        <v>490</v>
      </c>
      <c r="B317" s="17" t="s">
        <v>493</v>
      </c>
      <c r="C317" s="5"/>
      <c r="D317" s="9">
        <v>0</v>
      </c>
      <c r="E317" s="3">
        <f>E318</f>
        <v>0</v>
      </c>
      <c r="F317" s="9">
        <f t="shared" si="27"/>
        <v>0</v>
      </c>
      <c r="G317" s="3">
        <f>G318</f>
        <v>0</v>
      </c>
      <c r="H317" s="9">
        <f t="shared" si="25"/>
        <v>0</v>
      </c>
      <c r="I317" s="9">
        <v>0</v>
      </c>
      <c r="J317" s="3">
        <f>J318</f>
        <v>0</v>
      </c>
      <c r="K317" s="9">
        <f t="shared" si="28"/>
        <v>0</v>
      </c>
      <c r="L317" s="3">
        <f>L318</f>
        <v>0</v>
      </c>
      <c r="M317" s="9">
        <f t="shared" si="26"/>
        <v>0</v>
      </c>
    </row>
    <row r="318" spans="1:13" ht="81" customHeight="1">
      <c r="A318" s="1" t="s">
        <v>491</v>
      </c>
      <c r="B318" s="14" t="s">
        <v>492</v>
      </c>
      <c r="C318" s="5"/>
      <c r="D318" s="9">
        <v>0</v>
      </c>
      <c r="E318" s="3">
        <f>E319</f>
        <v>0</v>
      </c>
      <c r="F318" s="9">
        <f t="shared" si="27"/>
        <v>0</v>
      </c>
      <c r="G318" s="3">
        <f>G319</f>
        <v>0</v>
      </c>
      <c r="H318" s="9">
        <f t="shared" si="25"/>
        <v>0</v>
      </c>
      <c r="I318" s="9">
        <v>0</v>
      </c>
      <c r="J318" s="3">
        <f>J319</f>
        <v>0</v>
      </c>
      <c r="K318" s="9">
        <f t="shared" si="28"/>
        <v>0</v>
      </c>
      <c r="L318" s="3">
        <f>L319</f>
        <v>0</v>
      </c>
      <c r="M318" s="9">
        <f t="shared" si="26"/>
        <v>0</v>
      </c>
    </row>
    <row r="319" spans="1:13" ht="79.5" customHeight="1">
      <c r="A319" s="1" t="s">
        <v>494</v>
      </c>
      <c r="B319" s="14" t="s">
        <v>495</v>
      </c>
      <c r="C319" s="5"/>
      <c r="D319" s="9">
        <v>0</v>
      </c>
      <c r="E319" s="3">
        <f>E320</f>
        <v>0</v>
      </c>
      <c r="F319" s="9">
        <f t="shared" si="27"/>
        <v>0</v>
      </c>
      <c r="G319" s="3">
        <f>G320</f>
        <v>0</v>
      </c>
      <c r="H319" s="9">
        <f t="shared" si="25"/>
        <v>0</v>
      </c>
      <c r="I319" s="9">
        <v>0</v>
      </c>
      <c r="J319" s="3">
        <f>J320</f>
        <v>0</v>
      </c>
      <c r="K319" s="9">
        <f t="shared" si="28"/>
        <v>0</v>
      </c>
      <c r="L319" s="3">
        <f>L320</f>
        <v>0</v>
      </c>
      <c r="M319" s="9">
        <f t="shared" si="26"/>
        <v>0</v>
      </c>
    </row>
    <row r="320" spans="1:13" ht="44.25" customHeight="1">
      <c r="A320" s="1" t="s">
        <v>35</v>
      </c>
      <c r="B320" s="14" t="s">
        <v>495</v>
      </c>
      <c r="C320" s="5">
        <v>200</v>
      </c>
      <c r="D320" s="9">
        <v>0</v>
      </c>
      <c r="E320" s="3"/>
      <c r="F320" s="9">
        <f t="shared" si="27"/>
        <v>0</v>
      </c>
      <c r="G320" s="3"/>
      <c r="H320" s="9">
        <f t="shared" si="25"/>
        <v>0</v>
      </c>
      <c r="I320" s="9">
        <v>0</v>
      </c>
      <c r="J320" s="3"/>
      <c r="K320" s="9">
        <f t="shared" si="28"/>
        <v>0</v>
      </c>
      <c r="L320" s="3"/>
      <c r="M320" s="9">
        <f t="shared" si="26"/>
        <v>0</v>
      </c>
    </row>
    <row r="321" spans="1:13" ht="44.25" customHeight="1">
      <c r="A321" s="21" t="s">
        <v>377</v>
      </c>
      <c r="B321" s="8" t="s">
        <v>378</v>
      </c>
      <c r="C321" s="5"/>
      <c r="D321" s="9">
        <v>836.38299999999992</v>
      </c>
      <c r="E321" s="3">
        <f>E325+E328+E331+E322</f>
        <v>0</v>
      </c>
      <c r="F321" s="9">
        <f t="shared" si="27"/>
        <v>836.38299999999992</v>
      </c>
      <c r="G321" s="3">
        <f>G325+G328+G331+G322</f>
        <v>0</v>
      </c>
      <c r="H321" s="9">
        <f t="shared" si="25"/>
        <v>836.38299999999992</v>
      </c>
      <c r="I321" s="9">
        <v>836.38299999999992</v>
      </c>
      <c r="J321" s="3">
        <f>J325+J328+J331+J322</f>
        <v>0</v>
      </c>
      <c r="K321" s="9">
        <f t="shared" si="28"/>
        <v>836.38299999999992</v>
      </c>
      <c r="L321" s="3">
        <f>L325+L328+L331+L322</f>
        <v>0</v>
      </c>
      <c r="M321" s="9">
        <f t="shared" si="26"/>
        <v>836.38299999999992</v>
      </c>
    </row>
    <row r="322" spans="1:13" ht="44.25" customHeight="1">
      <c r="A322" s="11" t="s">
        <v>524</v>
      </c>
      <c r="B322" s="4" t="s">
        <v>525</v>
      </c>
      <c r="C322" s="5"/>
      <c r="D322" s="9">
        <v>0</v>
      </c>
      <c r="E322" s="3">
        <f>E323</f>
        <v>0</v>
      </c>
      <c r="F322" s="9">
        <f t="shared" si="27"/>
        <v>0</v>
      </c>
      <c r="G322" s="3">
        <f>G323</f>
        <v>0</v>
      </c>
      <c r="H322" s="9">
        <f t="shared" si="25"/>
        <v>0</v>
      </c>
      <c r="I322" s="9">
        <v>0</v>
      </c>
      <c r="J322" s="3">
        <f>J323</f>
        <v>0</v>
      </c>
      <c r="K322" s="9">
        <f t="shared" si="28"/>
        <v>0</v>
      </c>
      <c r="L322" s="3">
        <f>L323</f>
        <v>0</v>
      </c>
      <c r="M322" s="9">
        <f t="shared" si="26"/>
        <v>0</v>
      </c>
    </row>
    <row r="323" spans="1:13" ht="44.25" customHeight="1">
      <c r="A323" s="11" t="s">
        <v>526</v>
      </c>
      <c r="B323" s="4" t="s">
        <v>527</v>
      </c>
      <c r="C323" s="5"/>
      <c r="D323" s="9">
        <v>0</v>
      </c>
      <c r="E323" s="3">
        <f>E324</f>
        <v>0</v>
      </c>
      <c r="F323" s="9">
        <f t="shared" si="27"/>
        <v>0</v>
      </c>
      <c r="G323" s="3">
        <f>G324</f>
        <v>0</v>
      </c>
      <c r="H323" s="9">
        <f t="shared" si="25"/>
        <v>0</v>
      </c>
      <c r="I323" s="9">
        <v>0</v>
      </c>
      <c r="J323" s="3">
        <f>J324</f>
        <v>0</v>
      </c>
      <c r="K323" s="9">
        <f t="shared" si="28"/>
        <v>0</v>
      </c>
      <c r="L323" s="3">
        <f>L324</f>
        <v>0</v>
      </c>
      <c r="M323" s="9">
        <f t="shared" si="26"/>
        <v>0</v>
      </c>
    </row>
    <row r="324" spans="1:13" ht="51" customHeight="1">
      <c r="A324" s="1" t="s">
        <v>35</v>
      </c>
      <c r="B324" s="4" t="s">
        <v>527</v>
      </c>
      <c r="C324" s="5">
        <v>200</v>
      </c>
      <c r="D324" s="9">
        <v>0</v>
      </c>
      <c r="E324" s="3"/>
      <c r="F324" s="9">
        <f t="shared" si="27"/>
        <v>0</v>
      </c>
      <c r="G324" s="3"/>
      <c r="H324" s="9">
        <f t="shared" si="25"/>
        <v>0</v>
      </c>
      <c r="I324" s="9">
        <v>0</v>
      </c>
      <c r="J324" s="3"/>
      <c r="K324" s="9">
        <f t="shared" si="28"/>
        <v>0</v>
      </c>
      <c r="L324" s="3"/>
      <c r="M324" s="9">
        <f t="shared" si="26"/>
        <v>0</v>
      </c>
    </row>
    <row r="325" spans="1:13" ht="74.25" customHeight="1">
      <c r="A325" s="11" t="s">
        <v>384</v>
      </c>
      <c r="B325" s="4" t="s">
        <v>385</v>
      </c>
      <c r="C325" s="5"/>
      <c r="D325" s="9">
        <v>260.70299999999997</v>
      </c>
      <c r="E325" s="3">
        <f>E326</f>
        <v>0</v>
      </c>
      <c r="F325" s="9">
        <f t="shared" si="27"/>
        <v>260.70299999999997</v>
      </c>
      <c r="G325" s="3">
        <f>G326</f>
        <v>0</v>
      </c>
      <c r="H325" s="9">
        <f t="shared" si="25"/>
        <v>260.70299999999997</v>
      </c>
      <c r="I325" s="9">
        <v>260.70299999999997</v>
      </c>
      <c r="J325" s="3">
        <f>J326</f>
        <v>0</v>
      </c>
      <c r="K325" s="9">
        <f t="shared" si="28"/>
        <v>260.70299999999997</v>
      </c>
      <c r="L325" s="3">
        <f>L326</f>
        <v>0</v>
      </c>
      <c r="M325" s="9">
        <f t="shared" si="26"/>
        <v>260.70299999999997</v>
      </c>
    </row>
    <row r="326" spans="1:13" ht="60.75" customHeight="1">
      <c r="A326" s="1" t="s">
        <v>386</v>
      </c>
      <c r="B326" s="4" t="s">
        <v>387</v>
      </c>
      <c r="C326" s="5"/>
      <c r="D326" s="9">
        <v>260.70299999999997</v>
      </c>
      <c r="E326" s="3">
        <f>E327</f>
        <v>0</v>
      </c>
      <c r="F326" s="9">
        <f t="shared" si="27"/>
        <v>260.70299999999997</v>
      </c>
      <c r="G326" s="3">
        <f>G327</f>
        <v>0</v>
      </c>
      <c r="H326" s="9">
        <f t="shared" si="25"/>
        <v>260.70299999999997</v>
      </c>
      <c r="I326" s="9">
        <v>260.70299999999997</v>
      </c>
      <c r="J326" s="3">
        <f>J327</f>
        <v>0</v>
      </c>
      <c r="K326" s="9">
        <f t="shared" si="28"/>
        <v>260.70299999999997</v>
      </c>
      <c r="L326" s="3">
        <f>L327</f>
        <v>0</v>
      </c>
      <c r="M326" s="9">
        <f t="shared" si="26"/>
        <v>260.70299999999997</v>
      </c>
    </row>
    <row r="327" spans="1:13" ht="50.25" customHeight="1">
      <c r="A327" s="1" t="s">
        <v>35</v>
      </c>
      <c r="B327" s="4" t="s">
        <v>387</v>
      </c>
      <c r="C327" s="5">
        <v>200</v>
      </c>
      <c r="D327" s="9">
        <v>260.70299999999997</v>
      </c>
      <c r="E327" s="3"/>
      <c r="F327" s="9">
        <f t="shared" si="27"/>
        <v>260.70299999999997</v>
      </c>
      <c r="G327" s="3"/>
      <c r="H327" s="9">
        <f t="shared" si="25"/>
        <v>260.70299999999997</v>
      </c>
      <c r="I327" s="9">
        <v>260.70299999999997</v>
      </c>
      <c r="J327" s="3"/>
      <c r="K327" s="9">
        <f t="shared" si="28"/>
        <v>260.70299999999997</v>
      </c>
      <c r="L327" s="3"/>
      <c r="M327" s="9">
        <f t="shared" si="26"/>
        <v>260.70299999999997</v>
      </c>
    </row>
    <row r="328" spans="1:13" ht="50.25" customHeight="1">
      <c r="A328" s="13" t="s">
        <v>426</v>
      </c>
      <c r="B328" s="4" t="s">
        <v>427</v>
      </c>
      <c r="C328" s="5"/>
      <c r="D328" s="9">
        <v>0</v>
      </c>
      <c r="E328" s="3">
        <f>E329</f>
        <v>0</v>
      </c>
      <c r="F328" s="9">
        <f t="shared" si="27"/>
        <v>0</v>
      </c>
      <c r="G328" s="3">
        <f>G329</f>
        <v>0</v>
      </c>
      <c r="H328" s="9">
        <f t="shared" si="25"/>
        <v>0</v>
      </c>
      <c r="I328" s="9">
        <v>0</v>
      </c>
      <c r="J328" s="3">
        <f>J329</f>
        <v>0</v>
      </c>
      <c r="K328" s="9">
        <f t="shared" si="28"/>
        <v>0</v>
      </c>
      <c r="L328" s="3">
        <f>L329</f>
        <v>0</v>
      </c>
      <c r="M328" s="9">
        <f t="shared" si="26"/>
        <v>0</v>
      </c>
    </row>
    <row r="329" spans="1:13" ht="40.5" customHeight="1">
      <c r="A329" s="13" t="s">
        <v>428</v>
      </c>
      <c r="B329" s="4" t="s">
        <v>429</v>
      </c>
      <c r="C329" s="5"/>
      <c r="D329" s="9">
        <v>0</v>
      </c>
      <c r="E329" s="3">
        <f>E330</f>
        <v>0</v>
      </c>
      <c r="F329" s="9">
        <f t="shared" si="27"/>
        <v>0</v>
      </c>
      <c r="G329" s="3">
        <f>G330</f>
        <v>0</v>
      </c>
      <c r="H329" s="9">
        <f t="shared" si="25"/>
        <v>0</v>
      </c>
      <c r="I329" s="9">
        <v>0</v>
      </c>
      <c r="J329" s="3">
        <f>J330</f>
        <v>0</v>
      </c>
      <c r="K329" s="9">
        <f t="shared" si="28"/>
        <v>0</v>
      </c>
      <c r="L329" s="3">
        <f>L330</f>
        <v>0</v>
      </c>
      <c r="M329" s="9">
        <f t="shared" si="26"/>
        <v>0</v>
      </c>
    </row>
    <row r="330" spans="1:13" ht="50.25" customHeight="1">
      <c r="A330" s="13" t="s">
        <v>35</v>
      </c>
      <c r="B330" s="4" t="s">
        <v>430</v>
      </c>
      <c r="C330" s="5">
        <v>200</v>
      </c>
      <c r="D330" s="9">
        <v>0</v>
      </c>
      <c r="E330" s="3"/>
      <c r="F330" s="9">
        <f t="shared" si="27"/>
        <v>0</v>
      </c>
      <c r="G330" s="3"/>
      <c r="H330" s="9">
        <f t="shared" si="25"/>
        <v>0</v>
      </c>
      <c r="I330" s="9">
        <v>0</v>
      </c>
      <c r="J330" s="3"/>
      <c r="K330" s="9">
        <f t="shared" si="28"/>
        <v>0</v>
      </c>
      <c r="L330" s="3"/>
      <c r="M330" s="9">
        <f t="shared" si="26"/>
        <v>0</v>
      </c>
    </row>
    <row r="331" spans="1:13" ht="50.25" customHeight="1">
      <c r="A331" s="13" t="s">
        <v>431</v>
      </c>
      <c r="B331" s="4" t="s">
        <v>432</v>
      </c>
      <c r="C331" s="5"/>
      <c r="D331" s="9">
        <v>575.67999999999995</v>
      </c>
      <c r="E331" s="3">
        <f>E332+E335+E337</f>
        <v>0</v>
      </c>
      <c r="F331" s="9">
        <f t="shared" si="27"/>
        <v>575.67999999999995</v>
      </c>
      <c r="G331" s="3">
        <f>G332+G335+G337</f>
        <v>0</v>
      </c>
      <c r="H331" s="9">
        <f t="shared" si="25"/>
        <v>575.67999999999995</v>
      </c>
      <c r="I331" s="9">
        <v>575.67999999999995</v>
      </c>
      <c r="J331" s="3">
        <f>J332+J335+J337</f>
        <v>0</v>
      </c>
      <c r="K331" s="9">
        <f t="shared" si="28"/>
        <v>575.67999999999995</v>
      </c>
      <c r="L331" s="3">
        <f>L332+L335+L337</f>
        <v>0</v>
      </c>
      <c r="M331" s="9">
        <f t="shared" si="26"/>
        <v>575.67999999999995</v>
      </c>
    </row>
    <row r="332" spans="1:13" ht="50.25" customHeight="1">
      <c r="A332" s="13" t="s">
        <v>433</v>
      </c>
      <c r="B332" s="4" t="s">
        <v>434</v>
      </c>
      <c r="C332" s="5"/>
      <c r="D332" s="9">
        <v>575.67999999999995</v>
      </c>
      <c r="E332" s="3">
        <f>E333</f>
        <v>0</v>
      </c>
      <c r="F332" s="9">
        <f t="shared" si="27"/>
        <v>575.67999999999995</v>
      </c>
      <c r="G332" s="3">
        <f>G333+G334</f>
        <v>0</v>
      </c>
      <c r="H332" s="9">
        <f t="shared" si="25"/>
        <v>575.67999999999995</v>
      </c>
      <c r="I332" s="9">
        <v>575.67999999999995</v>
      </c>
      <c r="J332" s="3">
        <f>J333</f>
        <v>0</v>
      </c>
      <c r="K332" s="9">
        <f t="shared" si="28"/>
        <v>575.67999999999995</v>
      </c>
      <c r="L332" s="3">
        <f>L333+L334</f>
        <v>0</v>
      </c>
      <c r="M332" s="9">
        <f t="shared" si="26"/>
        <v>575.67999999999995</v>
      </c>
    </row>
    <row r="333" spans="1:13" ht="50.25" customHeight="1">
      <c r="A333" s="13" t="s">
        <v>35</v>
      </c>
      <c r="B333" s="4" t="s">
        <v>434</v>
      </c>
      <c r="C333" s="5">
        <v>200</v>
      </c>
      <c r="D333" s="9">
        <v>575.67999999999995</v>
      </c>
      <c r="E333" s="3"/>
      <c r="F333" s="9">
        <f t="shared" si="27"/>
        <v>575.67999999999995</v>
      </c>
      <c r="G333" s="3"/>
      <c r="H333" s="9">
        <f t="shared" si="25"/>
        <v>575.67999999999995</v>
      </c>
      <c r="I333" s="9">
        <v>575.67999999999995</v>
      </c>
      <c r="J333" s="3"/>
      <c r="K333" s="9">
        <f t="shared" si="28"/>
        <v>575.67999999999995</v>
      </c>
      <c r="L333" s="3"/>
      <c r="M333" s="9">
        <f t="shared" si="26"/>
        <v>575.67999999999995</v>
      </c>
    </row>
    <row r="334" spans="1:13" ht="50.25" customHeight="1">
      <c r="A334" s="1" t="s">
        <v>307</v>
      </c>
      <c r="B334" s="4" t="s">
        <v>434</v>
      </c>
      <c r="C334" s="5">
        <v>400</v>
      </c>
      <c r="D334" s="9"/>
      <c r="E334" s="3"/>
      <c r="F334" s="9">
        <v>0</v>
      </c>
      <c r="G334" s="3"/>
      <c r="H334" s="9">
        <f t="shared" si="25"/>
        <v>0</v>
      </c>
      <c r="I334" s="9"/>
      <c r="J334" s="3"/>
      <c r="K334" s="9">
        <v>0</v>
      </c>
      <c r="L334" s="3"/>
      <c r="M334" s="9">
        <f t="shared" si="26"/>
        <v>0</v>
      </c>
    </row>
    <row r="335" spans="1:13" ht="72.75" customHeight="1">
      <c r="A335" s="13" t="s">
        <v>475</v>
      </c>
      <c r="B335" s="4" t="s">
        <v>476</v>
      </c>
      <c r="C335" s="5"/>
      <c r="D335" s="9">
        <v>0</v>
      </c>
      <c r="E335" s="3">
        <f>E336</f>
        <v>0</v>
      </c>
      <c r="F335" s="9">
        <f t="shared" si="27"/>
        <v>0</v>
      </c>
      <c r="G335" s="3">
        <f>G336</f>
        <v>0</v>
      </c>
      <c r="H335" s="9">
        <f t="shared" si="25"/>
        <v>0</v>
      </c>
      <c r="I335" s="9">
        <v>0</v>
      </c>
      <c r="J335" s="3">
        <f>J336</f>
        <v>0</v>
      </c>
      <c r="K335" s="9">
        <f t="shared" si="28"/>
        <v>0</v>
      </c>
      <c r="L335" s="3">
        <f>L336</f>
        <v>0</v>
      </c>
      <c r="M335" s="9">
        <f t="shared" si="26"/>
        <v>0</v>
      </c>
    </row>
    <row r="336" spans="1:13" ht="50.25" customHeight="1">
      <c r="A336" s="1" t="s">
        <v>307</v>
      </c>
      <c r="B336" s="4" t="s">
        <v>476</v>
      </c>
      <c r="C336" s="5">
        <v>400</v>
      </c>
      <c r="D336" s="9">
        <v>0</v>
      </c>
      <c r="E336" s="3"/>
      <c r="F336" s="9">
        <f t="shared" si="27"/>
        <v>0</v>
      </c>
      <c r="G336" s="3"/>
      <c r="H336" s="9">
        <f t="shared" si="25"/>
        <v>0</v>
      </c>
      <c r="I336" s="9">
        <v>0</v>
      </c>
      <c r="J336" s="3"/>
      <c r="K336" s="9">
        <f t="shared" si="28"/>
        <v>0</v>
      </c>
      <c r="L336" s="3"/>
      <c r="M336" s="9">
        <f t="shared" si="26"/>
        <v>0</v>
      </c>
    </row>
    <row r="337" spans="1:13" ht="37.5" customHeight="1">
      <c r="A337" s="1" t="s">
        <v>547</v>
      </c>
      <c r="B337" s="4" t="s">
        <v>548</v>
      </c>
      <c r="C337" s="5"/>
      <c r="D337" s="9">
        <v>0</v>
      </c>
      <c r="E337" s="3">
        <f>E338</f>
        <v>0</v>
      </c>
      <c r="F337" s="9">
        <f t="shared" si="27"/>
        <v>0</v>
      </c>
      <c r="G337" s="3">
        <f>G338</f>
        <v>0</v>
      </c>
      <c r="H337" s="9">
        <f t="shared" si="25"/>
        <v>0</v>
      </c>
      <c r="I337" s="9">
        <v>0</v>
      </c>
      <c r="J337" s="3">
        <f>J338</f>
        <v>0</v>
      </c>
      <c r="K337" s="9">
        <f t="shared" si="28"/>
        <v>0</v>
      </c>
      <c r="L337" s="3">
        <f>L338</f>
        <v>0</v>
      </c>
      <c r="M337" s="9">
        <f t="shared" si="26"/>
        <v>0</v>
      </c>
    </row>
    <row r="338" spans="1:13" ht="50.25" customHeight="1">
      <c r="A338" s="13" t="s">
        <v>35</v>
      </c>
      <c r="B338" s="4" t="s">
        <v>548</v>
      </c>
      <c r="C338" s="5">
        <v>200</v>
      </c>
      <c r="D338" s="9">
        <v>0</v>
      </c>
      <c r="E338" s="3"/>
      <c r="F338" s="9">
        <f t="shared" si="27"/>
        <v>0</v>
      </c>
      <c r="G338" s="3"/>
      <c r="H338" s="9">
        <f t="shared" si="25"/>
        <v>0</v>
      </c>
      <c r="I338" s="9">
        <v>0</v>
      </c>
      <c r="J338" s="3"/>
      <c r="K338" s="9">
        <f t="shared" si="28"/>
        <v>0</v>
      </c>
      <c r="L338" s="3"/>
      <c r="M338" s="9">
        <f t="shared" si="26"/>
        <v>0</v>
      </c>
    </row>
    <row r="339" spans="1:13" ht="50.25" customHeight="1">
      <c r="A339" s="22" t="s">
        <v>435</v>
      </c>
      <c r="B339" s="23" t="s">
        <v>436</v>
      </c>
      <c r="C339" s="24"/>
      <c r="D339" s="9">
        <v>0</v>
      </c>
      <c r="E339" s="3">
        <f>E340+E343+E346</f>
        <v>0</v>
      </c>
      <c r="F339" s="9">
        <f t="shared" si="27"/>
        <v>0</v>
      </c>
      <c r="G339" s="3">
        <f>G340+G343+G346</f>
        <v>0</v>
      </c>
      <c r="H339" s="9">
        <f t="shared" si="25"/>
        <v>0</v>
      </c>
      <c r="I339" s="9">
        <v>0</v>
      </c>
      <c r="J339" s="3">
        <f>J340+J343+J346</f>
        <v>0</v>
      </c>
      <c r="K339" s="9">
        <f t="shared" si="28"/>
        <v>0</v>
      </c>
      <c r="L339" s="3">
        <f>L340+L343+L346</f>
        <v>0</v>
      </c>
      <c r="M339" s="9">
        <f t="shared" si="26"/>
        <v>0</v>
      </c>
    </row>
    <row r="340" spans="1:13" ht="50.25" customHeight="1">
      <c r="A340" s="13" t="s">
        <v>437</v>
      </c>
      <c r="B340" s="4" t="s">
        <v>438</v>
      </c>
      <c r="C340" s="5"/>
      <c r="D340" s="9">
        <v>0</v>
      </c>
      <c r="E340" s="3">
        <f>E341</f>
        <v>0</v>
      </c>
      <c r="F340" s="9">
        <f t="shared" si="27"/>
        <v>0</v>
      </c>
      <c r="G340" s="3">
        <f>G341</f>
        <v>0</v>
      </c>
      <c r="H340" s="9">
        <f t="shared" si="25"/>
        <v>0</v>
      </c>
      <c r="I340" s="9">
        <v>0</v>
      </c>
      <c r="J340" s="3">
        <f>J341</f>
        <v>0</v>
      </c>
      <c r="K340" s="9">
        <f t="shared" si="28"/>
        <v>0</v>
      </c>
      <c r="L340" s="3">
        <f>L341</f>
        <v>0</v>
      </c>
      <c r="M340" s="9">
        <f t="shared" si="26"/>
        <v>0</v>
      </c>
    </row>
    <row r="341" spans="1:13" ht="50.25" customHeight="1">
      <c r="A341" s="13" t="s">
        <v>439</v>
      </c>
      <c r="B341" s="4" t="s">
        <v>440</v>
      </c>
      <c r="C341" s="5"/>
      <c r="D341" s="9">
        <v>0</v>
      </c>
      <c r="E341" s="3">
        <f>E342</f>
        <v>0</v>
      </c>
      <c r="F341" s="9">
        <f t="shared" si="27"/>
        <v>0</v>
      </c>
      <c r="G341" s="3">
        <f>G342</f>
        <v>0</v>
      </c>
      <c r="H341" s="9">
        <f t="shared" si="25"/>
        <v>0</v>
      </c>
      <c r="I341" s="9">
        <v>0</v>
      </c>
      <c r="J341" s="3">
        <f>J342</f>
        <v>0</v>
      </c>
      <c r="K341" s="9">
        <f t="shared" si="28"/>
        <v>0</v>
      </c>
      <c r="L341" s="3">
        <f>L342</f>
        <v>0</v>
      </c>
      <c r="M341" s="9">
        <f t="shared" si="26"/>
        <v>0</v>
      </c>
    </row>
    <row r="342" spans="1:13" ht="50.25" customHeight="1">
      <c r="A342" s="13" t="s">
        <v>35</v>
      </c>
      <c r="B342" s="4" t="s">
        <v>440</v>
      </c>
      <c r="C342" s="5">
        <v>200</v>
      </c>
      <c r="D342" s="9">
        <v>0</v>
      </c>
      <c r="E342" s="3"/>
      <c r="F342" s="9">
        <f t="shared" si="27"/>
        <v>0</v>
      </c>
      <c r="G342" s="3"/>
      <c r="H342" s="9">
        <f t="shared" ref="H342:H405" si="29">F342+G342</f>
        <v>0</v>
      </c>
      <c r="I342" s="9">
        <v>0</v>
      </c>
      <c r="J342" s="3"/>
      <c r="K342" s="9">
        <f t="shared" si="28"/>
        <v>0</v>
      </c>
      <c r="L342" s="3"/>
      <c r="M342" s="9">
        <f t="shared" ref="M342:M405" si="30">K342+L342</f>
        <v>0</v>
      </c>
    </row>
    <row r="343" spans="1:13" ht="50.25" customHeight="1">
      <c r="A343" s="13" t="s">
        <v>441</v>
      </c>
      <c r="B343" s="4" t="s">
        <v>442</v>
      </c>
      <c r="C343" s="5"/>
      <c r="D343" s="9">
        <v>0</v>
      </c>
      <c r="E343" s="3">
        <f>E344</f>
        <v>0</v>
      </c>
      <c r="F343" s="9">
        <f t="shared" si="27"/>
        <v>0</v>
      </c>
      <c r="G343" s="3">
        <f>G344</f>
        <v>0</v>
      </c>
      <c r="H343" s="9">
        <f t="shared" si="29"/>
        <v>0</v>
      </c>
      <c r="I343" s="9">
        <v>0</v>
      </c>
      <c r="J343" s="3">
        <f>J344</f>
        <v>0</v>
      </c>
      <c r="K343" s="9">
        <f t="shared" si="28"/>
        <v>0</v>
      </c>
      <c r="L343" s="3">
        <f>L344</f>
        <v>0</v>
      </c>
      <c r="M343" s="9">
        <f t="shared" si="30"/>
        <v>0</v>
      </c>
    </row>
    <row r="344" spans="1:13" ht="50.25" customHeight="1">
      <c r="A344" s="13" t="s">
        <v>443</v>
      </c>
      <c r="B344" s="4" t="s">
        <v>444</v>
      </c>
      <c r="C344" s="5"/>
      <c r="D344" s="9">
        <v>0</v>
      </c>
      <c r="E344" s="3">
        <f>E345</f>
        <v>0</v>
      </c>
      <c r="F344" s="9">
        <f t="shared" si="27"/>
        <v>0</v>
      </c>
      <c r="G344" s="3">
        <f>G345</f>
        <v>0</v>
      </c>
      <c r="H344" s="9">
        <f t="shared" si="29"/>
        <v>0</v>
      </c>
      <c r="I344" s="9">
        <v>0</v>
      </c>
      <c r="J344" s="3">
        <f>J345</f>
        <v>0</v>
      </c>
      <c r="K344" s="9">
        <f t="shared" si="28"/>
        <v>0</v>
      </c>
      <c r="L344" s="3">
        <f>L345</f>
        <v>0</v>
      </c>
      <c r="M344" s="9">
        <f t="shared" si="30"/>
        <v>0</v>
      </c>
    </row>
    <row r="345" spans="1:13" ht="50.25" customHeight="1">
      <c r="A345" s="13" t="s">
        <v>35</v>
      </c>
      <c r="B345" s="4" t="s">
        <v>444</v>
      </c>
      <c r="C345" s="5">
        <v>200</v>
      </c>
      <c r="D345" s="9">
        <v>0</v>
      </c>
      <c r="E345" s="3"/>
      <c r="F345" s="9">
        <f t="shared" si="27"/>
        <v>0</v>
      </c>
      <c r="G345" s="3"/>
      <c r="H345" s="9">
        <f t="shared" si="29"/>
        <v>0</v>
      </c>
      <c r="I345" s="9">
        <v>0</v>
      </c>
      <c r="J345" s="3"/>
      <c r="K345" s="9">
        <f t="shared" si="28"/>
        <v>0</v>
      </c>
      <c r="L345" s="3"/>
      <c r="M345" s="9">
        <f t="shared" si="30"/>
        <v>0</v>
      </c>
    </row>
    <row r="346" spans="1:13" ht="50.25" customHeight="1">
      <c r="A346" s="13" t="s">
        <v>445</v>
      </c>
      <c r="B346" s="4" t="s">
        <v>446</v>
      </c>
      <c r="C346" s="5"/>
      <c r="D346" s="9">
        <v>0</v>
      </c>
      <c r="E346" s="3">
        <f>E347</f>
        <v>0</v>
      </c>
      <c r="F346" s="9">
        <f t="shared" si="27"/>
        <v>0</v>
      </c>
      <c r="G346" s="3">
        <f>G347</f>
        <v>0</v>
      </c>
      <c r="H346" s="9">
        <f t="shared" si="29"/>
        <v>0</v>
      </c>
      <c r="I346" s="9">
        <v>0</v>
      </c>
      <c r="J346" s="3">
        <f>J347</f>
        <v>0</v>
      </c>
      <c r="K346" s="9">
        <f t="shared" si="28"/>
        <v>0</v>
      </c>
      <c r="L346" s="3">
        <f>L347</f>
        <v>0</v>
      </c>
      <c r="M346" s="9">
        <f t="shared" si="30"/>
        <v>0</v>
      </c>
    </row>
    <row r="347" spans="1:13" ht="50.25" customHeight="1">
      <c r="A347" s="13" t="s">
        <v>447</v>
      </c>
      <c r="B347" s="4" t="s">
        <v>448</v>
      </c>
      <c r="C347" s="5"/>
      <c r="D347" s="9">
        <v>0</v>
      </c>
      <c r="E347" s="3">
        <f>E348</f>
        <v>0</v>
      </c>
      <c r="F347" s="9">
        <f t="shared" ref="F347:F410" si="31">D347+E347</f>
        <v>0</v>
      </c>
      <c r="G347" s="3">
        <f>G348</f>
        <v>0</v>
      </c>
      <c r="H347" s="9">
        <f t="shared" si="29"/>
        <v>0</v>
      </c>
      <c r="I347" s="9">
        <v>0</v>
      </c>
      <c r="J347" s="3">
        <f>J348</f>
        <v>0</v>
      </c>
      <c r="K347" s="9">
        <f t="shared" ref="K347:K410" si="32">I347+J347</f>
        <v>0</v>
      </c>
      <c r="L347" s="3">
        <f>L348</f>
        <v>0</v>
      </c>
      <c r="M347" s="9">
        <f t="shared" si="30"/>
        <v>0</v>
      </c>
    </row>
    <row r="348" spans="1:13" ht="50.25" customHeight="1">
      <c r="A348" s="13" t="s">
        <v>35</v>
      </c>
      <c r="B348" s="4" t="s">
        <v>448</v>
      </c>
      <c r="C348" s="5">
        <v>200</v>
      </c>
      <c r="D348" s="9">
        <v>0</v>
      </c>
      <c r="E348" s="3"/>
      <c r="F348" s="9">
        <f t="shared" si="31"/>
        <v>0</v>
      </c>
      <c r="G348" s="3"/>
      <c r="H348" s="9">
        <f t="shared" si="29"/>
        <v>0</v>
      </c>
      <c r="I348" s="9">
        <v>0</v>
      </c>
      <c r="J348" s="3"/>
      <c r="K348" s="9">
        <f t="shared" si="32"/>
        <v>0</v>
      </c>
      <c r="L348" s="3"/>
      <c r="M348" s="9">
        <f t="shared" si="30"/>
        <v>0</v>
      </c>
    </row>
    <row r="349" spans="1:13" ht="62.25" customHeight="1">
      <c r="A349" s="18" t="s">
        <v>515</v>
      </c>
      <c r="B349" s="23" t="s">
        <v>510</v>
      </c>
      <c r="C349" s="5"/>
      <c r="D349" s="9">
        <v>0</v>
      </c>
      <c r="E349" s="3">
        <f>E350</f>
        <v>0</v>
      </c>
      <c r="F349" s="9">
        <f t="shared" si="31"/>
        <v>0</v>
      </c>
      <c r="G349" s="3">
        <f>G350</f>
        <v>0</v>
      </c>
      <c r="H349" s="9">
        <f t="shared" si="29"/>
        <v>0</v>
      </c>
      <c r="I349" s="9">
        <v>0</v>
      </c>
      <c r="J349" s="3">
        <f>J350</f>
        <v>0</v>
      </c>
      <c r="K349" s="9">
        <f t="shared" si="32"/>
        <v>0</v>
      </c>
      <c r="L349" s="3">
        <f>L350</f>
        <v>0</v>
      </c>
      <c r="M349" s="9">
        <f t="shared" si="30"/>
        <v>0</v>
      </c>
    </row>
    <row r="350" spans="1:13" ht="66.75" customHeight="1">
      <c r="A350" s="13" t="s">
        <v>511</v>
      </c>
      <c r="B350" s="4" t="s">
        <v>512</v>
      </c>
      <c r="C350" s="5"/>
      <c r="D350" s="9">
        <v>0</v>
      </c>
      <c r="E350" s="3">
        <f>E351</f>
        <v>0</v>
      </c>
      <c r="F350" s="9">
        <f t="shared" si="31"/>
        <v>0</v>
      </c>
      <c r="G350" s="3">
        <f>G351</f>
        <v>0</v>
      </c>
      <c r="H350" s="9">
        <f t="shared" si="29"/>
        <v>0</v>
      </c>
      <c r="I350" s="9">
        <v>0</v>
      </c>
      <c r="J350" s="3">
        <f>J351</f>
        <v>0</v>
      </c>
      <c r="K350" s="9">
        <f t="shared" si="32"/>
        <v>0</v>
      </c>
      <c r="L350" s="3">
        <f>L351</f>
        <v>0</v>
      </c>
      <c r="M350" s="9">
        <f t="shared" si="30"/>
        <v>0</v>
      </c>
    </row>
    <row r="351" spans="1:13" ht="60" customHeight="1">
      <c r="A351" s="13" t="s">
        <v>513</v>
      </c>
      <c r="B351" s="4" t="s">
        <v>514</v>
      </c>
      <c r="C351" s="5"/>
      <c r="D351" s="9">
        <v>0</v>
      </c>
      <c r="E351" s="3">
        <f>E352</f>
        <v>0</v>
      </c>
      <c r="F351" s="9">
        <f t="shared" si="31"/>
        <v>0</v>
      </c>
      <c r="G351" s="3">
        <f>G352</f>
        <v>0</v>
      </c>
      <c r="H351" s="9">
        <f t="shared" si="29"/>
        <v>0</v>
      </c>
      <c r="I351" s="9">
        <v>0</v>
      </c>
      <c r="J351" s="3">
        <f>J352</f>
        <v>0</v>
      </c>
      <c r="K351" s="9">
        <f t="shared" si="32"/>
        <v>0</v>
      </c>
      <c r="L351" s="3">
        <f>L352</f>
        <v>0</v>
      </c>
      <c r="M351" s="9">
        <f t="shared" si="30"/>
        <v>0</v>
      </c>
    </row>
    <row r="352" spans="1:13" ht="50.25" customHeight="1">
      <c r="A352" s="13" t="s">
        <v>34</v>
      </c>
      <c r="B352" s="4" t="s">
        <v>514</v>
      </c>
      <c r="C352" s="5">
        <v>800</v>
      </c>
      <c r="D352" s="9">
        <v>0</v>
      </c>
      <c r="E352" s="3"/>
      <c r="F352" s="9">
        <f t="shared" si="31"/>
        <v>0</v>
      </c>
      <c r="G352" s="3"/>
      <c r="H352" s="9">
        <f t="shared" si="29"/>
        <v>0</v>
      </c>
      <c r="I352" s="9">
        <v>0</v>
      </c>
      <c r="J352" s="3"/>
      <c r="K352" s="9">
        <f t="shared" si="32"/>
        <v>0</v>
      </c>
      <c r="L352" s="3"/>
      <c r="M352" s="9">
        <f t="shared" si="30"/>
        <v>0</v>
      </c>
    </row>
    <row r="353" spans="1:13" ht="85.5" customHeight="1">
      <c r="A353" s="7" t="s">
        <v>6</v>
      </c>
      <c r="B353" s="8" t="s">
        <v>43</v>
      </c>
      <c r="C353" s="5"/>
      <c r="D353" s="9">
        <v>50</v>
      </c>
      <c r="E353" s="3">
        <f>E354</f>
        <v>0</v>
      </c>
      <c r="F353" s="9">
        <f t="shared" si="31"/>
        <v>50</v>
      </c>
      <c r="G353" s="3">
        <f>G354</f>
        <v>0</v>
      </c>
      <c r="H353" s="9">
        <f t="shared" si="29"/>
        <v>50</v>
      </c>
      <c r="I353" s="9">
        <v>50</v>
      </c>
      <c r="J353" s="3">
        <f>J354</f>
        <v>0</v>
      </c>
      <c r="K353" s="9">
        <f t="shared" si="32"/>
        <v>50</v>
      </c>
      <c r="L353" s="3">
        <f>L354</f>
        <v>0</v>
      </c>
      <c r="M353" s="9">
        <f t="shared" si="30"/>
        <v>50</v>
      </c>
    </row>
    <row r="354" spans="1:13" ht="63.75" customHeight="1">
      <c r="A354" s="10" t="s">
        <v>480</v>
      </c>
      <c r="B354" s="8" t="s">
        <v>44</v>
      </c>
      <c r="C354" s="5"/>
      <c r="D354" s="9">
        <v>50</v>
      </c>
      <c r="E354" s="3">
        <f>E355+E358</f>
        <v>0</v>
      </c>
      <c r="F354" s="9">
        <f t="shared" si="31"/>
        <v>50</v>
      </c>
      <c r="G354" s="3">
        <f>G355+G358</f>
        <v>0</v>
      </c>
      <c r="H354" s="9">
        <f t="shared" si="29"/>
        <v>50</v>
      </c>
      <c r="I354" s="9">
        <v>50</v>
      </c>
      <c r="J354" s="3">
        <f>J355+J358</f>
        <v>0</v>
      </c>
      <c r="K354" s="9">
        <f t="shared" si="32"/>
        <v>50</v>
      </c>
      <c r="L354" s="3">
        <f>L355+L358</f>
        <v>0</v>
      </c>
      <c r="M354" s="9">
        <f t="shared" si="30"/>
        <v>50</v>
      </c>
    </row>
    <row r="355" spans="1:13" ht="63" customHeight="1">
      <c r="A355" s="11" t="s">
        <v>481</v>
      </c>
      <c r="B355" s="4" t="s">
        <v>45</v>
      </c>
      <c r="C355" s="5"/>
      <c r="D355" s="9">
        <v>50</v>
      </c>
      <c r="E355" s="3">
        <f>E356</f>
        <v>0</v>
      </c>
      <c r="F355" s="9">
        <f t="shared" si="31"/>
        <v>50</v>
      </c>
      <c r="G355" s="3">
        <f>G356</f>
        <v>0</v>
      </c>
      <c r="H355" s="9">
        <f t="shared" si="29"/>
        <v>50</v>
      </c>
      <c r="I355" s="9">
        <v>50</v>
      </c>
      <c r="J355" s="3">
        <f>J356</f>
        <v>0</v>
      </c>
      <c r="K355" s="9">
        <f t="shared" si="32"/>
        <v>50</v>
      </c>
      <c r="L355" s="3">
        <f>L356</f>
        <v>0</v>
      </c>
      <c r="M355" s="9">
        <f t="shared" si="30"/>
        <v>50</v>
      </c>
    </row>
    <row r="356" spans="1:13" ht="56.25" customHeight="1">
      <c r="A356" s="11" t="s">
        <v>42</v>
      </c>
      <c r="B356" s="4" t="s">
        <v>46</v>
      </c>
      <c r="C356" s="5"/>
      <c r="D356" s="9">
        <v>50</v>
      </c>
      <c r="E356" s="3">
        <f>E357</f>
        <v>0</v>
      </c>
      <c r="F356" s="9">
        <f t="shared" si="31"/>
        <v>50</v>
      </c>
      <c r="G356" s="3">
        <f>G357</f>
        <v>0</v>
      </c>
      <c r="H356" s="9">
        <f t="shared" si="29"/>
        <v>50</v>
      </c>
      <c r="I356" s="9">
        <v>50</v>
      </c>
      <c r="J356" s="3">
        <f>J357</f>
        <v>0</v>
      </c>
      <c r="K356" s="9">
        <f t="shared" si="32"/>
        <v>50</v>
      </c>
      <c r="L356" s="3">
        <f>L357</f>
        <v>0</v>
      </c>
      <c r="M356" s="9">
        <f t="shared" si="30"/>
        <v>50</v>
      </c>
    </row>
    <row r="357" spans="1:13" ht="42" customHeight="1">
      <c r="A357" s="1" t="s">
        <v>34</v>
      </c>
      <c r="B357" s="4" t="s">
        <v>46</v>
      </c>
      <c r="C357" s="5">
        <v>800</v>
      </c>
      <c r="D357" s="9">
        <v>50</v>
      </c>
      <c r="E357" s="3"/>
      <c r="F357" s="9">
        <f t="shared" si="31"/>
        <v>50</v>
      </c>
      <c r="G357" s="3"/>
      <c r="H357" s="9">
        <f t="shared" si="29"/>
        <v>50</v>
      </c>
      <c r="I357" s="9">
        <v>50</v>
      </c>
      <c r="J357" s="3"/>
      <c r="K357" s="9">
        <f t="shared" si="32"/>
        <v>50</v>
      </c>
      <c r="L357" s="3"/>
      <c r="M357" s="9">
        <f t="shared" si="30"/>
        <v>50</v>
      </c>
    </row>
    <row r="358" spans="1:13" ht="51.75" customHeight="1">
      <c r="A358" s="13" t="s">
        <v>506</v>
      </c>
      <c r="B358" s="4" t="s">
        <v>507</v>
      </c>
      <c r="C358" s="5"/>
      <c r="D358" s="9">
        <v>0</v>
      </c>
      <c r="E358" s="3">
        <f>E359</f>
        <v>0</v>
      </c>
      <c r="F358" s="9">
        <f t="shared" si="31"/>
        <v>0</v>
      </c>
      <c r="G358" s="3">
        <f>G359</f>
        <v>0</v>
      </c>
      <c r="H358" s="9">
        <f t="shared" si="29"/>
        <v>0</v>
      </c>
      <c r="I358" s="9">
        <v>0</v>
      </c>
      <c r="J358" s="3">
        <f>J359</f>
        <v>0</v>
      </c>
      <c r="K358" s="9">
        <f t="shared" si="32"/>
        <v>0</v>
      </c>
      <c r="L358" s="3">
        <f>L359</f>
        <v>0</v>
      </c>
      <c r="M358" s="9">
        <f t="shared" si="30"/>
        <v>0</v>
      </c>
    </row>
    <row r="359" spans="1:13" ht="52.5" customHeight="1">
      <c r="A359" s="13" t="s">
        <v>508</v>
      </c>
      <c r="B359" s="4" t="s">
        <v>509</v>
      </c>
      <c r="C359" s="5"/>
      <c r="D359" s="9">
        <v>0</v>
      </c>
      <c r="E359" s="3">
        <f>E360</f>
        <v>0</v>
      </c>
      <c r="F359" s="9">
        <f t="shared" si="31"/>
        <v>0</v>
      </c>
      <c r="G359" s="3">
        <f>G360</f>
        <v>0</v>
      </c>
      <c r="H359" s="9">
        <f t="shared" si="29"/>
        <v>0</v>
      </c>
      <c r="I359" s="9">
        <v>0</v>
      </c>
      <c r="J359" s="3">
        <f>J360</f>
        <v>0</v>
      </c>
      <c r="K359" s="9">
        <f t="shared" si="32"/>
        <v>0</v>
      </c>
      <c r="L359" s="3">
        <f>L360</f>
        <v>0</v>
      </c>
      <c r="M359" s="9">
        <f t="shared" si="30"/>
        <v>0</v>
      </c>
    </row>
    <row r="360" spans="1:13" ht="42" customHeight="1">
      <c r="A360" s="13" t="s">
        <v>34</v>
      </c>
      <c r="B360" s="4" t="s">
        <v>509</v>
      </c>
      <c r="C360" s="5">
        <v>800</v>
      </c>
      <c r="D360" s="9">
        <v>0</v>
      </c>
      <c r="E360" s="3"/>
      <c r="F360" s="9">
        <f t="shared" si="31"/>
        <v>0</v>
      </c>
      <c r="G360" s="3"/>
      <c r="H360" s="9">
        <f t="shared" si="29"/>
        <v>0</v>
      </c>
      <c r="I360" s="9">
        <v>0</v>
      </c>
      <c r="J360" s="3"/>
      <c r="K360" s="9">
        <f t="shared" si="32"/>
        <v>0</v>
      </c>
      <c r="L360" s="3"/>
      <c r="M360" s="9">
        <f t="shared" si="30"/>
        <v>0</v>
      </c>
    </row>
    <row r="361" spans="1:13" ht="87" customHeight="1">
      <c r="A361" s="7" t="s">
        <v>7</v>
      </c>
      <c r="B361" s="8" t="s">
        <v>348</v>
      </c>
      <c r="C361" s="5"/>
      <c r="D361" s="9">
        <v>1781.0384999999999</v>
      </c>
      <c r="E361" s="3">
        <f>E362+E368</f>
        <v>0</v>
      </c>
      <c r="F361" s="9">
        <f t="shared" si="31"/>
        <v>1781.0384999999999</v>
      </c>
      <c r="G361" s="3">
        <f>G362+G368</f>
        <v>0</v>
      </c>
      <c r="H361" s="9">
        <f t="shared" si="29"/>
        <v>1781.0384999999999</v>
      </c>
      <c r="I361" s="9">
        <v>1781.0384999999999</v>
      </c>
      <c r="J361" s="3">
        <f>J362+J368</f>
        <v>0</v>
      </c>
      <c r="K361" s="9">
        <f t="shared" si="32"/>
        <v>1781.0384999999999</v>
      </c>
      <c r="L361" s="3">
        <f>L362+L368</f>
        <v>0</v>
      </c>
      <c r="M361" s="9">
        <f t="shared" si="30"/>
        <v>1781.0384999999999</v>
      </c>
    </row>
    <row r="362" spans="1:13" ht="60" customHeight="1">
      <c r="A362" s="10" t="s">
        <v>347</v>
      </c>
      <c r="B362" s="8" t="s">
        <v>31</v>
      </c>
      <c r="C362" s="5"/>
      <c r="D362" s="9">
        <v>1281.0384999999999</v>
      </c>
      <c r="E362" s="3">
        <f>E363</f>
        <v>0</v>
      </c>
      <c r="F362" s="9">
        <f t="shared" si="31"/>
        <v>1281.0384999999999</v>
      </c>
      <c r="G362" s="3">
        <f>G363</f>
        <v>0</v>
      </c>
      <c r="H362" s="9">
        <f t="shared" si="29"/>
        <v>1281.0384999999999</v>
      </c>
      <c r="I362" s="9">
        <v>1281.0384999999999</v>
      </c>
      <c r="J362" s="3">
        <f>J363</f>
        <v>0</v>
      </c>
      <c r="K362" s="9">
        <f t="shared" si="32"/>
        <v>1281.0384999999999</v>
      </c>
      <c r="L362" s="3">
        <f>L363</f>
        <v>0</v>
      </c>
      <c r="M362" s="9">
        <f t="shared" si="30"/>
        <v>1281.0384999999999</v>
      </c>
    </row>
    <row r="363" spans="1:13" ht="54.75" customHeight="1">
      <c r="A363" s="1" t="s">
        <v>345</v>
      </c>
      <c r="B363" s="4" t="s">
        <v>32</v>
      </c>
      <c r="C363" s="5"/>
      <c r="D363" s="9">
        <v>1281.0384999999999</v>
      </c>
      <c r="E363" s="3">
        <f>E364</f>
        <v>0</v>
      </c>
      <c r="F363" s="9">
        <f t="shared" si="31"/>
        <v>1281.0384999999999</v>
      </c>
      <c r="G363" s="3">
        <f>G364</f>
        <v>0</v>
      </c>
      <c r="H363" s="9">
        <f t="shared" si="29"/>
        <v>1281.0384999999999</v>
      </c>
      <c r="I363" s="9">
        <v>1281.0384999999999</v>
      </c>
      <c r="J363" s="3">
        <f>J364</f>
        <v>0</v>
      </c>
      <c r="K363" s="9">
        <f t="shared" si="32"/>
        <v>1281.0384999999999</v>
      </c>
      <c r="L363" s="3">
        <f>L364</f>
        <v>0</v>
      </c>
      <c r="M363" s="9">
        <f t="shared" si="30"/>
        <v>1281.0384999999999</v>
      </c>
    </row>
    <row r="364" spans="1:13" ht="50.25" customHeight="1">
      <c r="A364" s="1" t="s">
        <v>346</v>
      </c>
      <c r="B364" s="4" t="s">
        <v>33</v>
      </c>
      <c r="C364" s="5"/>
      <c r="D364" s="9">
        <v>1281.0384999999999</v>
      </c>
      <c r="E364" s="3">
        <f>E365+E366+E367</f>
        <v>0</v>
      </c>
      <c r="F364" s="9">
        <f t="shared" si="31"/>
        <v>1281.0384999999999</v>
      </c>
      <c r="G364" s="3">
        <f>G365+G366+G367</f>
        <v>0</v>
      </c>
      <c r="H364" s="9">
        <f t="shared" si="29"/>
        <v>1281.0384999999999</v>
      </c>
      <c r="I364" s="9">
        <v>1281.0384999999999</v>
      </c>
      <c r="J364" s="3">
        <f>J365+J366+J367</f>
        <v>0</v>
      </c>
      <c r="K364" s="9">
        <f t="shared" si="32"/>
        <v>1281.0384999999999</v>
      </c>
      <c r="L364" s="3">
        <f>L365+L366+L367</f>
        <v>0</v>
      </c>
      <c r="M364" s="9">
        <f t="shared" si="30"/>
        <v>1281.0384999999999</v>
      </c>
    </row>
    <row r="365" spans="1:13" ht="84.75" customHeight="1">
      <c r="A365" s="1" t="s">
        <v>110</v>
      </c>
      <c r="B365" s="4" t="s">
        <v>33</v>
      </c>
      <c r="C365" s="5">
        <v>100</v>
      </c>
      <c r="D365" s="9">
        <v>1208.7235000000001</v>
      </c>
      <c r="E365" s="3"/>
      <c r="F365" s="9">
        <f t="shared" si="31"/>
        <v>1208.7235000000001</v>
      </c>
      <c r="G365" s="3"/>
      <c r="H365" s="9">
        <f t="shared" si="29"/>
        <v>1208.7235000000001</v>
      </c>
      <c r="I365" s="9">
        <v>1208.7235000000001</v>
      </c>
      <c r="J365" s="3"/>
      <c r="K365" s="9">
        <f t="shared" si="32"/>
        <v>1208.7235000000001</v>
      </c>
      <c r="L365" s="3"/>
      <c r="M365" s="9">
        <f t="shared" si="30"/>
        <v>1208.7235000000001</v>
      </c>
    </row>
    <row r="366" spans="1:13" ht="46.5" customHeight="1">
      <c r="A366" s="1" t="s">
        <v>35</v>
      </c>
      <c r="B366" s="4" t="s">
        <v>33</v>
      </c>
      <c r="C366" s="5">
        <v>200</v>
      </c>
      <c r="D366" s="9">
        <v>72.215000000000003</v>
      </c>
      <c r="E366" s="3"/>
      <c r="F366" s="9">
        <f t="shared" si="31"/>
        <v>72.215000000000003</v>
      </c>
      <c r="G366" s="3"/>
      <c r="H366" s="9">
        <f t="shared" si="29"/>
        <v>72.215000000000003</v>
      </c>
      <c r="I366" s="9">
        <v>72.215000000000003</v>
      </c>
      <c r="J366" s="3"/>
      <c r="K366" s="9">
        <f t="shared" si="32"/>
        <v>72.215000000000003</v>
      </c>
      <c r="L366" s="3"/>
      <c r="M366" s="9">
        <f t="shared" si="30"/>
        <v>72.215000000000003</v>
      </c>
    </row>
    <row r="367" spans="1:13" ht="37.5" customHeight="1">
      <c r="A367" s="1" t="s">
        <v>34</v>
      </c>
      <c r="B367" s="4" t="s">
        <v>33</v>
      </c>
      <c r="C367" s="5">
        <v>800</v>
      </c>
      <c r="D367" s="9">
        <v>0.10000000000000009</v>
      </c>
      <c r="E367" s="3"/>
      <c r="F367" s="9">
        <f t="shared" si="31"/>
        <v>0.10000000000000009</v>
      </c>
      <c r="G367" s="3"/>
      <c r="H367" s="9">
        <f t="shared" si="29"/>
        <v>0.10000000000000009</v>
      </c>
      <c r="I367" s="9">
        <v>0.10000000000000009</v>
      </c>
      <c r="J367" s="3"/>
      <c r="K367" s="9">
        <f t="shared" si="32"/>
        <v>0.10000000000000009</v>
      </c>
      <c r="L367" s="3"/>
      <c r="M367" s="9">
        <f t="shared" si="30"/>
        <v>0.10000000000000009</v>
      </c>
    </row>
    <row r="368" spans="1:13" ht="45.75" customHeight="1">
      <c r="A368" s="10" t="s">
        <v>38</v>
      </c>
      <c r="B368" s="8" t="s">
        <v>39</v>
      </c>
      <c r="C368" s="5"/>
      <c r="D368" s="9">
        <v>500</v>
      </c>
      <c r="E368" s="3">
        <f t="shared" ref="E368:G370" si="33">E369</f>
        <v>0</v>
      </c>
      <c r="F368" s="9">
        <f t="shared" si="31"/>
        <v>500</v>
      </c>
      <c r="G368" s="3">
        <f t="shared" si="33"/>
        <v>0</v>
      </c>
      <c r="H368" s="9">
        <f t="shared" si="29"/>
        <v>500</v>
      </c>
      <c r="I368" s="9">
        <v>500</v>
      </c>
      <c r="J368" s="3">
        <f t="shared" ref="J368:J370" si="34">J369</f>
        <v>0</v>
      </c>
      <c r="K368" s="9">
        <f t="shared" si="32"/>
        <v>500</v>
      </c>
      <c r="L368" s="3">
        <f t="shared" ref="L368:L370" si="35">L369</f>
        <v>0</v>
      </c>
      <c r="M368" s="9">
        <f t="shared" si="30"/>
        <v>500</v>
      </c>
    </row>
    <row r="369" spans="1:13" ht="37.5" customHeight="1">
      <c r="A369" s="11" t="s">
        <v>36</v>
      </c>
      <c r="B369" s="4" t="s">
        <v>40</v>
      </c>
      <c r="C369" s="5"/>
      <c r="D369" s="9">
        <v>500</v>
      </c>
      <c r="E369" s="3">
        <f t="shared" si="33"/>
        <v>0</v>
      </c>
      <c r="F369" s="9">
        <f t="shared" si="31"/>
        <v>500</v>
      </c>
      <c r="G369" s="3">
        <f t="shared" si="33"/>
        <v>0</v>
      </c>
      <c r="H369" s="9">
        <f t="shared" si="29"/>
        <v>500</v>
      </c>
      <c r="I369" s="9">
        <v>500</v>
      </c>
      <c r="J369" s="3">
        <f t="shared" si="34"/>
        <v>0</v>
      </c>
      <c r="K369" s="9">
        <f t="shared" si="32"/>
        <v>500</v>
      </c>
      <c r="L369" s="3">
        <f t="shared" si="35"/>
        <v>0</v>
      </c>
      <c r="M369" s="9">
        <f t="shared" si="30"/>
        <v>500</v>
      </c>
    </row>
    <row r="370" spans="1:13" ht="33.75" customHeight="1">
      <c r="A370" s="11" t="s">
        <v>37</v>
      </c>
      <c r="B370" s="4" t="s">
        <v>41</v>
      </c>
      <c r="C370" s="5"/>
      <c r="D370" s="9">
        <v>500</v>
      </c>
      <c r="E370" s="3">
        <f t="shared" si="33"/>
        <v>0</v>
      </c>
      <c r="F370" s="9">
        <f t="shared" si="31"/>
        <v>500</v>
      </c>
      <c r="G370" s="3">
        <f t="shared" si="33"/>
        <v>0</v>
      </c>
      <c r="H370" s="9">
        <f t="shared" si="29"/>
        <v>500</v>
      </c>
      <c r="I370" s="9">
        <v>500</v>
      </c>
      <c r="J370" s="3">
        <f t="shared" si="34"/>
        <v>0</v>
      </c>
      <c r="K370" s="9">
        <f t="shared" si="32"/>
        <v>500</v>
      </c>
      <c r="L370" s="3">
        <f t="shared" si="35"/>
        <v>0</v>
      </c>
      <c r="M370" s="9">
        <f t="shared" si="30"/>
        <v>500</v>
      </c>
    </row>
    <row r="371" spans="1:13" ht="35.25" customHeight="1">
      <c r="A371" s="1" t="s">
        <v>34</v>
      </c>
      <c r="B371" s="4" t="s">
        <v>41</v>
      </c>
      <c r="C371" s="5">
        <v>800</v>
      </c>
      <c r="D371" s="9">
        <v>500</v>
      </c>
      <c r="E371" s="3"/>
      <c r="F371" s="9">
        <f t="shared" si="31"/>
        <v>500</v>
      </c>
      <c r="G371" s="3"/>
      <c r="H371" s="9">
        <f t="shared" si="29"/>
        <v>500</v>
      </c>
      <c r="I371" s="9">
        <v>500</v>
      </c>
      <c r="J371" s="3"/>
      <c r="K371" s="9">
        <f t="shared" si="32"/>
        <v>500</v>
      </c>
      <c r="L371" s="3"/>
      <c r="M371" s="9">
        <f t="shared" si="30"/>
        <v>500</v>
      </c>
    </row>
    <row r="372" spans="1:13" ht="91.5" customHeight="1">
      <c r="A372" s="7" t="s">
        <v>419</v>
      </c>
      <c r="B372" s="8" t="s">
        <v>77</v>
      </c>
      <c r="C372" s="5"/>
      <c r="D372" s="9">
        <v>41030.399389999999</v>
      </c>
      <c r="E372" s="3">
        <f>E373+E398</f>
        <v>0</v>
      </c>
      <c r="F372" s="9">
        <f t="shared" si="31"/>
        <v>41030.399389999999</v>
      </c>
      <c r="G372" s="3">
        <f>G373+G398</f>
        <v>0</v>
      </c>
      <c r="H372" s="9">
        <f t="shared" si="29"/>
        <v>41030.399389999999</v>
      </c>
      <c r="I372" s="9">
        <v>41030.399389999999</v>
      </c>
      <c r="J372" s="3">
        <f>J373+J398</f>
        <v>0</v>
      </c>
      <c r="K372" s="9">
        <f t="shared" si="32"/>
        <v>41030.399389999999</v>
      </c>
      <c r="L372" s="3">
        <f>L373+L398</f>
        <v>0</v>
      </c>
      <c r="M372" s="9">
        <f t="shared" si="30"/>
        <v>41030.399389999999</v>
      </c>
    </row>
    <row r="373" spans="1:13" ht="62.25" customHeight="1">
      <c r="A373" s="10" t="s">
        <v>482</v>
      </c>
      <c r="B373" s="8" t="s">
        <v>78</v>
      </c>
      <c r="C373" s="5"/>
      <c r="D373" s="9">
        <v>40251.340389999998</v>
      </c>
      <c r="E373" s="3">
        <f>E374+E381+E386+E389+E393</f>
        <v>0</v>
      </c>
      <c r="F373" s="9">
        <f t="shared" si="31"/>
        <v>40251.340389999998</v>
      </c>
      <c r="G373" s="3">
        <f>G374+G381+G386+G389+G393</f>
        <v>-21</v>
      </c>
      <c r="H373" s="9">
        <f t="shared" si="29"/>
        <v>40230.340389999998</v>
      </c>
      <c r="I373" s="9">
        <v>40251.340389999998</v>
      </c>
      <c r="J373" s="3">
        <f>J374+J381+J386+J389+J393</f>
        <v>0</v>
      </c>
      <c r="K373" s="9">
        <f t="shared" si="32"/>
        <v>40251.340389999998</v>
      </c>
      <c r="L373" s="3">
        <f>L374+L381+L386+L389+L393</f>
        <v>-21</v>
      </c>
      <c r="M373" s="9">
        <f t="shared" si="30"/>
        <v>40230.340389999998</v>
      </c>
    </row>
    <row r="374" spans="1:13" ht="51" customHeight="1">
      <c r="A374" s="11" t="s">
        <v>75</v>
      </c>
      <c r="B374" s="4" t="s">
        <v>79</v>
      </c>
      <c r="C374" s="5"/>
      <c r="D374" s="9">
        <v>28362.234759999999</v>
      </c>
      <c r="E374" s="3">
        <f>E375+E379</f>
        <v>0</v>
      </c>
      <c r="F374" s="9">
        <f t="shared" si="31"/>
        <v>28362.234759999999</v>
      </c>
      <c r="G374" s="3">
        <f>G375+G379</f>
        <v>-21</v>
      </c>
      <c r="H374" s="9">
        <f t="shared" si="29"/>
        <v>28341.234759999999</v>
      </c>
      <c r="I374" s="9">
        <v>28362.234759999999</v>
      </c>
      <c r="J374" s="3">
        <f>J375+J379</f>
        <v>0</v>
      </c>
      <c r="K374" s="9">
        <f t="shared" si="32"/>
        <v>28362.234759999999</v>
      </c>
      <c r="L374" s="3">
        <f>L375+L379</f>
        <v>-21</v>
      </c>
      <c r="M374" s="9">
        <f t="shared" si="30"/>
        <v>28341.234759999999</v>
      </c>
    </row>
    <row r="375" spans="1:13" ht="48" customHeight="1">
      <c r="A375" s="1" t="s">
        <v>76</v>
      </c>
      <c r="B375" s="4" t="s">
        <v>80</v>
      </c>
      <c r="C375" s="5"/>
      <c r="D375" s="9">
        <v>28362.234759999999</v>
      </c>
      <c r="E375" s="3">
        <f>E376+E377+E378</f>
        <v>0</v>
      </c>
      <c r="F375" s="9">
        <f t="shared" si="31"/>
        <v>28362.234759999999</v>
      </c>
      <c r="G375" s="3">
        <f>G376+G377+G378</f>
        <v>-21</v>
      </c>
      <c r="H375" s="9">
        <f t="shared" si="29"/>
        <v>28341.234759999999</v>
      </c>
      <c r="I375" s="9">
        <v>28362.234759999999</v>
      </c>
      <c r="J375" s="3">
        <f>J376+J377+J378</f>
        <v>0</v>
      </c>
      <c r="K375" s="9">
        <f t="shared" si="32"/>
        <v>28362.234759999999</v>
      </c>
      <c r="L375" s="3">
        <f>L376+L377+L378</f>
        <v>-21</v>
      </c>
      <c r="M375" s="9">
        <f t="shared" si="30"/>
        <v>28341.234759999999</v>
      </c>
    </row>
    <row r="376" spans="1:13" ht="88.5" customHeight="1">
      <c r="A376" s="1" t="s">
        <v>110</v>
      </c>
      <c r="B376" s="4" t="s">
        <v>80</v>
      </c>
      <c r="C376" s="5">
        <v>100</v>
      </c>
      <c r="D376" s="9">
        <v>27977.923760000001</v>
      </c>
      <c r="E376" s="3"/>
      <c r="F376" s="9">
        <f t="shared" si="31"/>
        <v>27977.923760000001</v>
      </c>
      <c r="G376" s="3"/>
      <c r="H376" s="9">
        <f t="shared" si="29"/>
        <v>27977.923760000001</v>
      </c>
      <c r="I376" s="9">
        <v>27977.923760000001</v>
      </c>
      <c r="J376" s="3"/>
      <c r="K376" s="9">
        <f t="shared" si="32"/>
        <v>27977.923760000001</v>
      </c>
      <c r="L376" s="3"/>
      <c r="M376" s="9">
        <f t="shared" si="30"/>
        <v>27977.923760000001</v>
      </c>
    </row>
    <row r="377" spans="1:13" ht="48.75" customHeight="1">
      <c r="A377" s="1" t="s">
        <v>35</v>
      </c>
      <c r="B377" s="4" t="s">
        <v>80</v>
      </c>
      <c r="C377" s="5">
        <v>200</v>
      </c>
      <c r="D377" s="9">
        <v>377.42599999999993</v>
      </c>
      <c r="E377" s="3"/>
      <c r="F377" s="9">
        <f t="shared" si="31"/>
        <v>377.42599999999993</v>
      </c>
      <c r="G377" s="3">
        <v>-21</v>
      </c>
      <c r="H377" s="9">
        <f t="shared" si="29"/>
        <v>356.42599999999993</v>
      </c>
      <c r="I377" s="9">
        <v>377.42599999999993</v>
      </c>
      <c r="J377" s="3"/>
      <c r="K377" s="9">
        <f t="shared" si="32"/>
        <v>377.42599999999993</v>
      </c>
      <c r="L377" s="3">
        <v>-21</v>
      </c>
      <c r="M377" s="9">
        <f t="shared" si="30"/>
        <v>356.42599999999993</v>
      </c>
    </row>
    <row r="378" spans="1:13" ht="37.5" customHeight="1">
      <c r="A378" s="1" t="s">
        <v>34</v>
      </c>
      <c r="B378" s="4" t="s">
        <v>80</v>
      </c>
      <c r="C378" s="5">
        <v>800</v>
      </c>
      <c r="D378" s="9">
        <v>6.8849999999999998</v>
      </c>
      <c r="E378" s="3"/>
      <c r="F378" s="9">
        <f t="shared" si="31"/>
        <v>6.8849999999999998</v>
      </c>
      <c r="G378" s="3"/>
      <c r="H378" s="9">
        <f t="shared" si="29"/>
        <v>6.8849999999999998</v>
      </c>
      <c r="I378" s="9">
        <v>6.8849999999999998</v>
      </c>
      <c r="J378" s="3"/>
      <c r="K378" s="9">
        <f t="shared" si="32"/>
        <v>6.8849999999999998</v>
      </c>
      <c r="L378" s="3"/>
      <c r="M378" s="9">
        <f t="shared" si="30"/>
        <v>6.8849999999999998</v>
      </c>
    </row>
    <row r="379" spans="1:13" ht="49.5" customHeight="1">
      <c r="A379" s="1" t="s">
        <v>455</v>
      </c>
      <c r="B379" s="2" t="s">
        <v>456</v>
      </c>
      <c r="C379" s="5"/>
      <c r="D379" s="9">
        <v>0</v>
      </c>
      <c r="E379" s="3">
        <f>E380</f>
        <v>0</v>
      </c>
      <c r="F379" s="9">
        <f t="shared" si="31"/>
        <v>0</v>
      </c>
      <c r="G379" s="3">
        <f>G380</f>
        <v>0</v>
      </c>
      <c r="H379" s="9">
        <f t="shared" si="29"/>
        <v>0</v>
      </c>
      <c r="I379" s="9">
        <v>0</v>
      </c>
      <c r="J379" s="3">
        <f>J380</f>
        <v>0</v>
      </c>
      <c r="K379" s="9">
        <f t="shared" si="32"/>
        <v>0</v>
      </c>
      <c r="L379" s="3">
        <f>L380</f>
        <v>0</v>
      </c>
      <c r="M379" s="9">
        <f t="shared" si="30"/>
        <v>0</v>
      </c>
    </row>
    <row r="380" spans="1:13" ht="37.5" customHeight="1">
      <c r="A380" s="1" t="s">
        <v>35</v>
      </c>
      <c r="B380" s="4" t="s">
        <v>456</v>
      </c>
      <c r="C380" s="5">
        <v>200</v>
      </c>
      <c r="D380" s="9">
        <v>0</v>
      </c>
      <c r="E380" s="3"/>
      <c r="F380" s="9">
        <f t="shared" si="31"/>
        <v>0</v>
      </c>
      <c r="G380" s="3"/>
      <c r="H380" s="9">
        <f t="shared" si="29"/>
        <v>0</v>
      </c>
      <c r="I380" s="9">
        <v>0</v>
      </c>
      <c r="J380" s="3"/>
      <c r="K380" s="9">
        <f t="shared" si="32"/>
        <v>0</v>
      </c>
      <c r="L380" s="3"/>
      <c r="M380" s="9">
        <f t="shared" si="30"/>
        <v>0</v>
      </c>
    </row>
    <row r="381" spans="1:13" ht="66" customHeight="1">
      <c r="A381" s="11" t="s">
        <v>349</v>
      </c>
      <c r="B381" s="4" t="s">
        <v>81</v>
      </c>
      <c r="C381" s="5"/>
      <c r="D381" s="9">
        <v>10875.80013</v>
      </c>
      <c r="E381" s="3">
        <f>E382</f>
        <v>0</v>
      </c>
      <c r="F381" s="9">
        <f t="shared" si="31"/>
        <v>10875.80013</v>
      </c>
      <c r="G381" s="3">
        <f>G382</f>
        <v>0</v>
      </c>
      <c r="H381" s="9">
        <f t="shared" si="29"/>
        <v>10875.80013</v>
      </c>
      <c r="I381" s="9">
        <v>10875.80013</v>
      </c>
      <c r="J381" s="3">
        <f>J382</f>
        <v>0</v>
      </c>
      <c r="K381" s="9">
        <f t="shared" si="32"/>
        <v>10875.80013</v>
      </c>
      <c r="L381" s="3">
        <f>L382</f>
        <v>0</v>
      </c>
      <c r="M381" s="9">
        <f t="shared" si="30"/>
        <v>10875.80013</v>
      </c>
    </row>
    <row r="382" spans="1:13" ht="51" customHeight="1">
      <c r="A382" s="11" t="s">
        <v>350</v>
      </c>
      <c r="B382" s="4" t="s">
        <v>82</v>
      </c>
      <c r="C382" s="5"/>
      <c r="D382" s="9">
        <v>10875.80013</v>
      </c>
      <c r="E382" s="3">
        <f>E383+E384+E385</f>
        <v>0</v>
      </c>
      <c r="F382" s="9">
        <f t="shared" si="31"/>
        <v>10875.80013</v>
      </c>
      <c r="G382" s="3">
        <f>G383+G384+G385</f>
        <v>0</v>
      </c>
      <c r="H382" s="9">
        <f t="shared" si="29"/>
        <v>10875.80013</v>
      </c>
      <c r="I382" s="9">
        <v>10875.80013</v>
      </c>
      <c r="J382" s="3">
        <f>J383+J384+J385</f>
        <v>0</v>
      </c>
      <c r="K382" s="9">
        <f t="shared" si="32"/>
        <v>10875.80013</v>
      </c>
      <c r="L382" s="3">
        <f>L383+L384+L385</f>
        <v>0</v>
      </c>
      <c r="M382" s="9">
        <f t="shared" si="30"/>
        <v>10875.80013</v>
      </c>
    </row>
    <row r="383" spans="1:13" ht="87" customHeight="1">
      <c r="A383" s="1" t="s">
        <v>110</v>
      </c>
      <c r="B383" s="4" t="s">
        <v>82</v>
      </c>
      <c r="C383" s="5">
        <v>100</v>
      </c>
      <c r="D383" s="9">
        <v>6287.5029999999988</v>
      </c>
      <c r="E383" s="3"/>
      <c r="F383" s="9">
        <f t="shared" si="31"/>
        <v>6287.5029999999988</v>
      </c>
      <c r="G383" s="3"/>
      <c r="H383" s="9">
        <f t="shared" si="29"/>
        <v>6287.5029999999988</v>
      </c>
      <c r="I383" s="9">
        <v>6287.5029999999988</v>
      </c>
      <c r="J383" s="3"/>
      <c r="K383" s="9">
        <f t="shared" si="32"/>
        <v>6287.5029999999988</v>
      </c>
      <c r="L383" s="3"/>
      <c r="M383" s="9">
        <f t="shared" si="30"/>
        <v>6287.5029999999988</v>
      </c>
    </row>
    <row r="384" spans="1:13" ht="44.25" customHeight="1">
      <c r="A384" s="1" t="s">
        <v>35</v>
      </c>
      <c r="B384" s="4" t="s">
        <v>82</v>
      </c>
      <c r="C384" s="5">
        <v>200</v>
      </c>
      <c r="D384" s="9">
        <v>4509.5001299999994</v>
      </c>
      <c r="E384" s="3"/>
      <c r="F384" s="9">
        <f t="shared" si="31"/>
        <v>4509.5001299999994</v>
      </c>
      <c r="G384" s="3"/>
      <c r="H384" s="9">
        <f t="shared" si="29"/>
        <v>4509.5001299999994</v>
      </c>
      <c r="I384" s="9">
        <v>4509.5001299999994</v>
      </c>
      <c r="J384" s="3"/>
      <c r="K384" s="9">
        <f t="shared" si="32"/>
        <v>4509.5001299999994</v>
      </c>
      <c r="L384" s="3"/>
      <c r="M384" s="9">
        <f t="shared" si="30"/>
        <v>4509.5001299999994</v>
      </c>
    </row>
    <row r="385" spans="1:13" ht="37.5" customHeight="1">
      <c r="A385" s="1" t="s">
        <v>34</v>
      </c>
      <c r="B385" s="4" t="s">
        <v>82</v>
      </c>
      <c r="C385" s="5">
        <v>800</v>
      </c>
      <c r="D385" s="9">
        <v>78.796999999999983</v>
      </c>
      <c r="E385" s="3"/>
      <c r="F385" s="9">
        <f t="shared" si="31"/>
        <v>78.796999999999983</v>
      </c>
      <c r="G385" s="3"/>
      <c r="H385" s="9">
        <f t="shared" si="29"/>
        <v>78.796999999999983</v>
      </c>
      <c r="I385" s="9">
        <v>78.796999999999983</v>
      </c>
      <c r="J385" s="3"/>
      <c r="K385" s="9">
        <f t="shared" si="32"/>
        <v>78.796999999999983</v>
      </c>
      <c r="L385" s="3"/>
      <c r="M385" s="9">
        <f t="shared" si="30"/>
        <v>78.796999999999983</v>
      </c>
    </row>
    <row r="386" spans="1:13" ht="49.5" customHeight="1">
      <c r="A386" s="11" t="s">
        <v>83</v>
      </c>
      <c r="B386" s="4" t="s">
        <v>85</v>
      </c>
      <c r="C386" s="5"/>
      <c r="D386" s="9">
        <v>16.016499999999997</v>
      </c>
      <c r="E386" s="3">
        <f>E387</f>
        <v>0</v>
      </c>
      <c r="F386" s="9">
        <f t="shared" si="31"/>
        <v>16.016499999999997</v>
      </c>
      <c r="G386" s="3">
        <f>G387</f>
        <v>0</v>
      </c>
      <c r="H386" s="9">
        <f t="shared" si="29"/>
        <v>16.016499999999997</v>
      </c>
      <c r="I386" s="9">
        <v>16.016499999999997</v>
      </c>
      <c r="J386" s="3">
        <f>J387</f>
        <v>0</v>
      </c>
      <c r="K386" s="9">
        <f t="shared" si="32"/>
        <v>16.016499999999997</v>
      </c>
      <c r="L386" s="3">
        <f>L387</f>
        <v>0</v>
      </c>
      <c r="M386" s="9">
        <f t="shared" si="30"/>
        <v>16.016499999999997</v>
      </c>
    </row>
    <row r="387" spans="1:13" ht="49.5" customHeight="1">
      <c r="A387" s="11" t="s">
        <v>84</v>
      </c>
      <c r="B387" s="4" t="s">
        <v>86</v>
      </c>
      <c r="C387" s="5"/>
      <c r="D387" s="9">
        <v>16.016499999999997</v>
      </c>
      <c r="E387" s="3">
        <f>E388</f>
        <v>0</v>
      </c>
      <c r="F387" s="9">
        <f t="shared" si="31"/>
        <v>16.016499999999997</v>
      </c>
      <c r="G387" s="3">
        <f>G388</f>
        <v>0</v>
      </c>
      <c r="H387" s="9">
        <f t="shared" si="29"/>
        <v>16.016499999999997</v>
      </c>
      <c r="I387" s="9">
        <v>16.016499999999997</v>
      </c>
      <c r="J387" s="3">
        <f>J388</f>
        <v>0</v>
      </c>
      <c r="K387" s="9">
        <f t="shared" si="32"/>
        <v>16.016499999999997</v>
      </c>
      <c r="L387" s="3">
        <f>L388</f>
        <v>0</v>
      </c>
      <c r="M387" s="9">
        <f t="shared" si="30"/>
        <v>16.016499999999997</v>
      </c>
    </row>
    <row r="388" spans="1:13" ht="49.5" customHeight="1">
      <c r="A388" s="1" t="s">
        <v>35</v>
      </c>
      <c r="B388" s="4" t="s">
        <v>86</v>
      </c>
      <c r="C388" s="5">
        <v>200</v>
      </c>
      <c r="D388" s="9">
        <v>16.016499999999997</v>
      </c>
      <c r="E388" s="3"/>
      <c r="F388" s="9">
        <f t="shared" si="31"/>
        <v>16.016499999999997</v>
      </c>
      <c r="G388" s="3"/>
      <c r="H388" s="9">
        <f t="shared" si="29"/>
        <v>16.016499999999997</v>
      </c>
      <c r="I388" s="9">
        <v>16.016499999999997</v>
      </c>
      <c r="J388" s="3"/>
      <c r="K388" s="9">
        <f t="shared" si="32"/>
        <v>16.016499999999997</v>
      </c>
      <c r="L388" s="3"/>
      <c r="M388" s="9">
        <f t="shared" si="30"/>
        <v>16.016499999999997</v>
      </c>
    </row>
    <row r="389" spans="1:13" ht="64.5" customHeight="1">
      <c r="A389" s="11" t="s">
        <v>87</v>
      </c>
      <c r="B389" s="4" t="s">
        <v>89</v>
      </c>
      <c r="C389" s="5"/>
      <c r="D389" s="9">
        <v>827.28899999999999</v>
      </c>
      <c r="E389" s="3">
        <f>E390</f>
        <v>0</v>
      </c>
      <c r="F389" s="9">
        <f t="shared" si="31"/>
        <v>827.28899999999999</v>
      </c>
      <c r="G389" s="3">
        <f>G390</f>
        <v>0</v>
      </c>
      <c r="H389" s="9">
        <f t="shared" si="29"/>
        <v>827.28899999999999</v>
      </c>
      <c r="I389" s="9">
        <v>827.28899999999999</v>
      </c>
      <c r="J389" s="3">
        <f>J390</f>
        <v>0</v>
      </c>
      <c r="K389" s="9">
        <f t="shared" si="32"/>
        <v>827.28899999999999</v>
      </c>
      <c r="L389" s="3">
        <f>L390</f>
        <v>0</v>
      </c>
      <c r="M389" s="9">
        <f t="shared" si="30"/>
        <v>827.28899999999999</v>
      </c>
    </row>
    <row r="390" spans="1:13" ht="48" customHeight="1">
      <c r="A390" s="11" t="s">
        <v>88</v>
      </c>
      <c r="B390" s="4" t="s">
        <v>90</v>
      </c>
      <c r="C390" s="5"/>
      <c r="D390" s="9">
        <v>827.28899999999999</v>
      </c>
      <c r="E390" s="3">
        <f>E391+E392</f>
        <v>0</v>
      </c>
      <c r="F390" s="9">
        <f t="shared" si="31"/>
        <v>827.28899999999999</v>
      </c>
      <c r="G390" s="3">
        <f>G391+G392</f>
        <v>0</v>
      </c>
      <c r="H390" s="9">
        <f t="shared" si="29"/>
        <v>827.28899999999999</v>
      </c>
      <c r="I390" s="9">
        <v>827.28899999999999</v>
      </c>
      <c r="J390" s="3">
        <f>J391+J392</f>
        <v>0</v>
      </c>
      <c r="K390" s="9">
        <f t="shared" si="32"/>
        <v>827.28899999999999</v>
      </c>
      <c r="L390" s="3">
        <f>L391+L392</f>
        <v>0</v>
      </c>
      <c r="M390" s="9">
        <f t="shared" si="30"/>
        <v>827.28899999999999</v>
      </c>
    </row>
    <row r="391" spans="1:13" ht="90" customHeight="1">
      <c r="A391" s="1" t="s">
        <v>110</v>
      </c>
      <c r="B391" s="4" t="s">
        <v>90</v>
      </c>
      <c r="C391" s="5">
        <v>100</v>
      </c>
      <c r="D391" s="9">
        <v>783.90499999999997</v>
      </c>
      <c r="E391" s="3"/>
      <c r="F391" s="9">
        <f t="shared" si="31"/>
        <v>783.90499999999997</v>
      </c>
      <c r="G391" s="3"/>
      <c r="H391" s="9">
        <f t="shared" si="29"/>
        <v>783.90499999999997</v>
      </c>
      <c r="I391" s="9">
        <v>783.90499999999997</v>
      </c>
      <c r="J391" s="3"/>
      <c r="K391" s="9">
        <f t="shared" si="32"/>
        <v>783.90499999999997</v>
      </c>
      <c r="L391" s="3"/>
      <c r="M391" s="9">
        <f t="shared" si="30"/>
        <v>783.90499999999997</v>
      </c>
    </row>
    <row r="392" spans="1:13" ht="45" customHeight="1">
      <c r="A392" s="1" t="s">
        <v>35</v>
      </c>
      <c r="B392" s="4" t="s">
        <v>90</v>
      </c>
      <c r="C392" s="5">
        <v>200</v>
      </c>
      <c r="D392" s="9">
        <v>43.383999999999993</v>
      </c>
      <c r="E392" s="3"/>
      <c r="F392" s="9">
        <f t="shared" si="31"/>
        <v>43.383999999999993</v>
      </c>
      <c r="G392" s="3"/>
      <c r="H392" s="9">
        <f t="shared" si="29"/>
        <v>43.383999999999993</v>
      </c>
      <c r="I392" s="9">
        <v>43.383999999999993</v>
      </c>
      <c r="J392" s="3"/>
      <c r="K392" s="9">
        <f t="shared" si="32"/>
        <v>43.383999999999993</v>
      </c>
      <c r="L392" s="3"/>
      <c r="M392" s="9">
        <f t="shared" si="30"/>
        <v>43.383999999999993</v>
      </c>
    </row>
    <row r="393" spans="1:13" ht="74.25" customHeight="1">
      <c r="A393" s="11" t="s">
        <v>91</v>
      </c>
      <c r="B393" s="4" t="s">
        <v>93</v>
      </c>
      <c r="C393" s="5"/>
      <c r="D393" s="9">
        <v>170</v>
      </c>
      <c r="E393" s="3">
        <f>E394+E396</f>
        <v>0</v>
      </c>
      <c r="F393" s="9">
        <f t="shared" si="31"/>
        <v>170</v>
      </c>
      <c r="G393" s="3">
        <f>G394+G396</f>
        <v>0</v>
      </c>
      <c r="H393" s="9">
        <f t="shared" si="29"/>
        <v>170</v>
      </c>
      <c r="I393" s="9">
        <v>170</v>
      </c>
      <c r="J393" s="3">
        <f>J394+J396</f>
        <v>0</v>
      </c>
      <c r="K393" s="9">
        <f t="shared" si="32"/>
        <v>170</v>
      </c>
      <c r="L393" s="3">
        <f>L394+L396</f>
        <v>0</v>
      </c>
      <c r="M393" s="9">
        <f t="shared" si="30"/>
        <v>170</v>
      </c>
    </row>
    <row r="394" spans="1:13" ht="82.5" customHeight="1">
      <c r="A394" s="1" t="s">
        <v>95</v>
      </c>
      <c r="B394" s="4" t="s">
        <v>341</v>
      </c>
      <c r="C394" s="5"/>
      <c r="D394" s="9">
        <v>170</v>
      </c>
      <c r="E394" s="3">
        <f>E395</f>
        <v>0</v>
      </c>
      <c r="F394" s="9">
        <f t="shared" si="31"/>
        <v>170</v>
      </c>
      <c r="G394" s="3">
        <f>G395</f>
        <v>0</v>
      </c>
      <c r="H394" s="9">
        <f t="shared" si="29"/>
        <v>170</v>
      </c>
      <c r="I394" s="9">
        <v>170</v>
      </c>
      <c r="J394" s="3">
        <f>J395</f>
        <v>0</v>
      </c>
      <c r="K394" s="9">
        <f t="shared" si="32"/>
        <v>170</v>
      </c>
      <c r="L394" s="3">
        <f>L395</f>
        <v>0</v>
      </c>
      <c r="M394" s="9">
        <f t="shared" si="30"/>
        <v>170</v>
      </c>
    </row>
    <row r="395" spans="1:13" ht="49.5" customHeight="1">
      <c r="A395" s="1" t="s">
        <v>35</v>
      </c>
      <c r="B395" s="4" t="s">
        <v>341</v>
      </c>
      <c r="C395" s="5">
        <v>200</v>
      </c>
      <c r="D395" s="9">
        <v>170</v>
      </c>
      <c r="E395" s="3"/>
      <c r="F395" s="9">
        <f t="shared" si="31"/>
        <v>170</v>
      </c>
      <c r="G395" s="3"/>
      <c r="H395" s="9">
        <f t="shared" si="29"/>
        <v>170</v>
      </c>
      <c r="I395" s="9">
        <v>170</v>
      </c>
      <c r="J395" s="3"/>
      <c r="K395" s="9">
        <f t="shared" si="32"/>
        <v>170</v>
      </c>
      <c r="L395" s="3"/>
      <c r="M395" s="9">
        <f t="shared" si="30"/>
        <v>170</v>
      </c>
    </row>
    <row r="396" spans="1:13" ht="60.75" customHeight="1">
      <c r="A396" s="11" t="s">
        <v>92</v>
      </c>
      <c r="B396" s="4" t="s">
        <v>94</v>
      </c>
      <c r="C396" s="5"/>
      <c r="D396" s="9">
        <v>0</v>
      </c>
      <c r="E396" s="3">
        <f>E397</f>
        <v>0</v>
      </c>
      <c r="F396" s="9">
        <f t="shared" si="31"/>
        <v>0</v>
      </c>
      <c r="G396" s="3">
        <f>G397</f>
        <v>0</v>
      </c>
      <c r="H396" s="9">
        <f t="shared" si="29"/>
        <v>0</v>
      </c>
      <c r="I396" s="9">
        <v>0</v>
      </c>
      <c r="J396" s="3">
        <f>J397</f>
        <v>0</v>
      </c>
      <c r="K396" s="9">
        <f t="shared" si="32"/>
        <v>0</v>
      </c>
      <c r="L396" s="3">
        <f>L397</f>
        <v>0</v>
      </c>
      <c r="M396" s="9">
        <f t="shared" si="30"/>
        <v>0</v>
      </c>
    </row>
    <row r="397" spans="1:13" ht="46.5" customHeight="1">
      <c r="A397" s="1" t="s">
        <v>35</v>
      </c>
      <c r="B397" s="4" t="s">
        <v>94</v>
      </c>
      <c r="C397" s="5">
        <v>200</v>
      </c>
      <c r="D397" s="9">
        <v>0</v>
      </c>
      <c r="E397" s="3"/>
      <c r="F397" s="9">
        <f t="shared" si="31"/>
        <v>0</v>
      </c>
      <c r="G397" s="3"/>
      <c r="H397" s="9">
        <f t="shared" si="29"/>
        <v>0</v>
      </c>
      <c r="I397" s="9">
        <v>0</v>
      </c>
      <c r="J397" s="3"/>
      <c r="K397" s="9">
        <f t="shared" si="32"/>
        <v>0</v>
      </c>
      <c r="L397" s="3"/>
      <c r="M397" s="9">
        <f t="shared" si="30"/>
        <v>0</v>
      </c>
    </row>
    <row r="398" spans="1:13" ht="48" customHeight="1">
      <c r="A398" s="10" t="s">
        <v>496</v>
      </c>
      <c r="B398" s="8" t="s">
        <v>97</v>
      </c>
      <c r="C398" s="5"/>
      <c r="D398" s="9">
        <v>779.05899999999997</v>
      </c>
      <c r="E398" s="3">
        <f>E399</f>
        <v>0</v>
      </c>
      <c r="F398" s="9">
        <f t="shared" si="31"/>
        <v>779.05899999999997</v>
      </c>
      <c r="G398" s="3">
        <f>G399</f>
        <v>21</v>
      </c>
      <c r="H398" s="9">
        <f t="shared" si="29"/>
        <v>800.05899999999997</v>
      </c>
      <c r="I398" s="9">
        <v>779.05899999999997</v>
      </c>
      <c r="J398" s="3">
        <f>J399</f>
        <v>0</v>
      </c>
      <c r="K398" s="9">
        <f t="shared" si="32"/>
        <v>779.05899999999997</v>
      </c>
      <c r="L398" s="3">
        <f>L399</f>
        <v>21</v>
      </c>
      <c r="M398" s="9">
        <f t="shared" si="30"/>
        <v>800.05899999999997</v>
      </c>
    </row>
    <row r="399" spans="1:13" ht="51" customHeight="1">
      <c r="A399" s="11" t="s">
        <v>497</v>
      </c>
      <c r="B399" s="4" t="s">
        <v>98</v>
      </c>
      <c r="C399" s="5"/>
      <c r="D399" s="9">
        <v>779.05899999999997</v>
      </c>
      <c r="E399" s="3">
        <f>E400</f>
        <v>0</v>
      </c>
      <c r="F399" s="9">
        <f t="shared" si="31"/>
        <v>779.05899999999997</v>
      </c>
      <c r="G399" s="3">
        <f>G400</f>
        <v>21</v>
      </c>
      <c r="H399" s="9">
        <f t="shared" si="29"/>
        <v>800.05899999999997</v>
      </c>
      <c r="I399" s="9">
        <v>779.05899999999997</v>
      </c>
      <c r="J399" s="3">
        <f>J400</f>
        <v>0</v>
      </c>
      <c r="K399" s="9">
        <f t="shared" si="32"/>
        <v>779.05899999999997</v>
      </c>
      <c r="L399" s="3">
        <f>L400</f>
        <v>21</v>
      </c>
      <c r="M399" s="9">
        <f t="shared" si="30"/>
        <v>800.05899999999997</v>
      </c>
    </row>
    <row r="400" spans="1:13" ht="39.75" customHeight="1">
      <c r="A400" s="11" t="s">
        <v>96</v>
      </c>
      <c r="B400" s="4" t="s">
        <v>99</v>
      </c>
      <c r="C400" s="5"/>
      <c r="D400" s="9">
        <v>779.05899999999997</v>
      </c>
      <c r="E400" s="3">
        <f>E401+E402</f>
        <v>0</v>
      </c>
      <c r="F400" s="9">
        <f t="shared" si="31"/>
        <v>779.05899999999997</v>
      </c>
      <c r="G400" s="3">
        <f>G401+G402</f>
        <v>21</v>
      </c>
      <c r="H400" s="9">
        <f t="shared" si="29"/>
        <v>800.05899999999997</v>
      </c>
      <c r="I400" s="9">
        <v>779.05899999999997</v>
      </c>
      <c r="J400" s="3">
        <f>J401+J402</f>
        <v>0</v>
      </c>
      <c r="K400" s="9">
        <f t="shared" si="32"/>
        <v>779.05899999999997</v>
      </c>
      <c r="L400" s="3">
        <f>L401+L402</f>
        <v>21</v>
      </c>
      <c r="M400" s="9">
        <f t="shared" si="30"/>
        <v>800.05899999999997</v>
      </c>
    </row>
    <row r="401" spans="1:13" ht="84.75" customHeight="1">
      <c r="A401" s="1" t="s">
        <v>110</v>
      </c>
      <c r="B401" s="4" t="s">
        <v>99</v>
      </c>
      <c r="C401" s="5">
        <v>100</v>
      </c>
      <c r="D401" s="9">
        <v>0</v>
      </c>
      <c r="E401" s="3"/>
      <c r="F401" s="9">
        <f t="shared" si="31"/>
        <v>0</v>
      </c>
      <c r="G401" s="3"/>
      <c r="H401" s="9">
        <f t="shared" si="29"/>
        <v>0</v>
      </c>
      <c r="I401" s="9">
        <v>0</v>
      </c>
      <c r="J401" s="3"/>
      <c r="K401" s="9">
        <f t="shared" si="32"/>
        <v>0</v>
      </c>
      <c r="L401" s="3"/>
      <c r="M401" s="9">
        <f t="shared" si="30"/>
        <v>0</v>
      </c>
    </row>
    <row r="402" spans="1:13" ht="49.5" customHeight="1">
      <c r="A402" s="1" t="s">
        <v>35</v>
      </c>
      <c r="B402" s="4" t="s">
        <v>99</v>
      </c>
      <c r="C402" s="5">
        <v>200</v>
      </c>
      <c r="D402" s="9">
        <v>779.05899999999997</v>
      </c>
      <c r="E402" s="3"/>
      <c r="F402" s="9">
        <f t="shared" si="31"/>
        <v>779.05899999999997</v>
      </c>
      <c r="G402" s="3">
        <v>21</v>
      </c>
      <c r="H402" s="9">
        <f t="shared" si="29"/>
        <v>800.05899999999997</v>
      </c>
      <c r="I402" s="9">
        <v>779.05899999999997</v>
      </c>
      <c r="J402" s="3"/>
      <c r="K402" s="9">
        <f t="shared" si="32"/>
        <v>779.05899999999997</v>
      </c>
      <c r="L402" s="3">
        <v>21</v>
      </c>
      <c r="M402" s="9">
        <f t="shared" si="30"/>
        <v>800.05899999999997</v>
      </c>
    </row>
    <row r="403" spans="1:13" ht="60" customHeight="1">
      <c r="A403" s="10" t="s">
        <v>395</v>
      </c>
      <c r="B403" s="8" t="s">
        <v>392</v>
      </c>
      <c r="C403" s="5"/>
      <c r="D403" s="9">
        <v>0</v>
      </c>
      <c r="E403" s="3">
        <f t="shared" ref="E403:G406" si="36">E404</f>
        <v>0</v>
      </c>
      <c r="F403" s="9">
        <f t="shared" si="31"/>
        <v>0</v>
      </c>
      <c r="G403" s="3">
        <f t="shared" si="36"/>
        <v>0</v>
      </c>
      <c r="H403" s="9">
        <f t="shared" si="29"/>
        <v>0</v>
      </c>
      <c r="I403" s="9">
        <v>0</v>
      </c>
      <c r="J403" s="3">
        <f t="shared" ref="J403:J406" si="37">J404</f>
        <v>0</v>
      </c>
      <c r="K403" s="9">
        <f t="shared" si="32"/>
        <v>0</v>
      </c>
      <c r="L403" s="3">
        <f t="shared" ref="L403:L406" si="38">L404</f>
        <v>0</v>
      </c>
      <c r="M403" s="9">
        <f t="shared" si="30"/>
        <v>0</v>
      </c>
    </row>
    <row r="404" spans="1:13" ht="57.75" customHeight="1">
      <c r="A404" s="1" t="s">
        <v>423</v>
      </c>
      <c r="B404" s="4" t="s">
        <v>393</v>
      </c>
      <c r="C404" s="5"/>
      <c r="D404" s="9">
        <v>0</v>
      </c>
      <c r="E404" s="3">
        <f t="shared" si="36"/>
        <v>0</v>
      </c>
      <c r="F404" s="9">
        <f t="shared" si="31"/>
        <v>0</v>
      </c>
      <c r="G404" s="3">
        <f t="shared" si="36"/>
        <v>0</v>
      </c>
      <c r="H404" s="9">
        <f t="shared" si="29"/>
        <v>0</v>
      </c>
      <c r="I404" s="9">
        <v>0</v>
      </c>
      <c r="J404" s="3">
        <f t="shared" si="37"/>
        <v>0</v>
      </c>
      <c r="K404" s="9">
        <f t="shared" si="32"/>
        <v>0</v>
      </c>
      <c r="L404" s="3">
        <f t="shared" si="38"/>
        <v>0</v>
      </c>
      <c r="M404" s="9">
        <f t="shared" si="30"/>
        <v>0</v>
      </c>
    </row>
    <row r="405" spans="1:13" ht="58.5" customHeight="1">
      <c r="A405" s="1" t="s">
        <v>424</v>
      </c>
      <c r="B405" s="4" t="s">
        <v>394</v>
      </c>
      <c r="C405" s="5"/>
      <c r="D405" s="9">
        <v>0</v>
      </c>
      <c r="E405" s="3">
        <f t="shared" si="36"/>
        <v>0</v>
      </c>
      <c r="F405" s="9">
        <f t="shared" si="31"/>
        <v>0</v>
      </c>
      <c r="G405" s="3">
        <f t="shared" si="36"/>
        <v>0</v>
      </c>
      <c r="H405" s="9">
        <f t="shared" si="29"/>
        <v>0</v>
      </c>
      <c r="I405" s="9">
        <v>0</v>
      </c>
      <c r="J405" s="3">
        <f t="shared" si="37"/>
        <v>0</v>
      </c>
      <c r="K405" s="9">
        <f t="shared" si="32"/>
        <v>0</v>
      </c>
      <c r="L405" s="3">
        <f t="shared" si="38"/>
        <v>0</v>
      </c>
      <c r="M405" s="9">
        <f t="shared" si="30"/>
        <v>0</v>
      </c>
    </row>
    <row r="406" spans="1:13" ht="48" customHeight="1">
      <c r="A406" s="1" t="s">
        <v>425</v>
      </c>
      <c r="B406" s="4" t="s">
        <v>422</v>
      </c>
      <c r="C406" s="5"/>
      <c r="D406" s="9">
        <v>0</v>
      </c>
      <c r="E406" s="3">
        <f t="shared" si="36"/>
        <v>0</v>
      </c>
      <c r="F406" s="9">
        <f t="shared" si="31"/>
        <v>0</v>
      </c>
      <c r="G406" s="3">
        <f t="shared" si="36"/>
        <v>0</v>
      </c>
      <c r="H406" s="9">
        <f t="shared" ref="H406:H455" si="39">F406+G406</f>
        <v>0</v>
      </c>
      <c r="I406" s="9">
        <v>0</v>
      </c>
      <c r="J406" s="3">
        <f t="shared" si="37"/>
        <v>0</v>
      </c>
      <c r="K406" s="9">
        <f t="shared" si="32"/>
        <v>0</v>
      </c>
      <c r="L406" s="3">
        <f t="shared" si="38"/>
        <v>0</v>
      </c>
      <c r="M406" s="9">
        <f t="shared" ref="M406:M455" si="40">K406+L406</f>
        <v>0</v>
      </c>
    </row>
    <row r="407" spans="1:13" ht="49.5" customHeight="1">
      <c r="A407" s="1" t="s">
        <v>35</v>
      </c>
      <c r="B407" s="4" t="s">
        <v>422</v>
      </c>
      <c r="C407" s="5">
        <v>200</v>
      </c>
      <c r="D407" s="9">
        <v>0</v>
      </c>
      <c r="E407" s="3"/>
      <c r="F407" s="9">
        <f t="shared" si="31"/>
        <v>0</v>
      </c>
      <c r="G407" s="3"/>
      <c r="H407" s="9">
        <f t="shared" si="39"/>
        <v>0</v>
      </c>
      <c r="I407" s="9">
        <v>0</v>
      </c>
      <c r="J407" s="3"/>
      <c r="K407" s="9">
        <f t="shared" si="32"/>
        <v>0</v>
      </c>
      <c r="L407" s="3"/>
      <c r="M407" s="9">
        <f t="shared" si="40"/>
        <v>0</v>
      </c>
    </row>
    <row r="408" spans="1:13" ht="69.75" customHeight="1">
      <c r="A408" s="7" t="s">
        <v>8</v>
      </c>
      <c r="B408" s="8" t="s">
        <v>309</v>
      </c>
      <c r="C408" s="5"/>
      <c r="D408" s="9">
        <v>5308.8092500000012</v>
      </c>
      <c r="E408" s="3">
        <f>E409+E412</f>
        <v>0</v>
      </c>
      <c r="F408" s="9">
        <f t="shared" si="31"/>
        <v>5308.8092500000012</v>
      </c>
      <c r="G408" s="3">
        <f>G409+G412</f>
        <v>0</v>
      </c>
      <c r="H408" s="9">
        <f t="shared" si="39"/>
        <v>5308.8092500000012</v>
      </c>
      <c r="I408" s="9">
        <v>5308.8092500000012</v>
      </c>
      <c r="J408" s="3">
        <f>J409+J412</f>
        <v>0</v>
      </c>
      <c r="K408" s="9">
        <f t="shared" si="32"/>
        <v>5308.8092500000012</v>
      </c>
      <c r="L408" s="3">
        <f>L409+L412</f>
        <v>0</v>
      </c>
      <c r="M408" s="9">
        <f t="shared" si="40"/>
        <v>5308.8092500000012</v>
      </c>
    </row>
    <row r="409" spans="1:13" ht="39.75" customHeight="1">
      <c r="A409" s="11" t="s">
        <v>10</v>
      </c>
      <c r="B409" s="4" t="s">
        <v>310</v>
      </c>
      <c r="C409" s="5"/>
      <c r="D409" s="9">
        <v>0</v>
      </c>
      <c r="E409" s="3">
        <f>E410</f>
        <v>0</v>
      </c>
      <c r="F409" s="9">
        <f t="shared" si="31"/>
        <v>0</v>
      </c>
      <c r="G409" s="3">
        <f>G410</f>
        <v>0</v>
      </c>
      <c r="H409" s="9">
        <f t="shared" si="39"/>
        <v>0</v>
      </c>
      <c r="I409" s="9">
        <v>0</v>
      </c>
      <c r="J409" s="3">
        <f>J410</f>
        <v>0</v>
      </c>
      <c r="K409" s="9">
        <f t="shared" si="32"/>
        <v>0</v>
      </c>
      <c r="L409" s="3">
        <f>L410</f>
        <v>0</v>
      </c>
      <c r="M409" s="9">
        <f t="shared" si="40"/>
        <v>0</v>
      </c>
    </row>
    <row r="410" spans="1:13" ht="47.25" customHeight="1">
      <c r="A410" s="11" t="s">
        <v>308</v>
      </c>
      <c r="B410" s="4" t="s">
        <v>311</v>
      </c>
      <c r="C410" s="5"/>
      <c r="D410" s="9">
        <v>0</v>
      </c>
      <c r="E410" s="3">
        <f>E411</f>
        <v>0</v>
      </c>
      <c r="F410" s="9">
        <f t="shared" si="31"/>
        <v>0</v>
      </c>
      <c r="G410" s="3">
        <f>G411</f>
        <v>0</v>
      </c>
      <c r="H410" s="9">
        <f t="shared" si="39"/>
        <v>0</v>
      </c>
      <c r="I410" s="9">
        <v>0</v>
      </c>
      <c r="J410" s="3">
        <f>J411</f>
        <v>0</v>
      </c>
      <c r="K410" s="9">
        <f t="shared" si="32"/>
        <v>0</v>
      </c>
      <c r="L410" s="3">
        <f>L411</f>
        <v>0</v>
      </c>
      <c r="M410" s="9">
        <f t="shared" si="40"/>
        <v>0</v>
      </c>
    </row>
    <row r="411" spans="1:13" ht="46.5" customHeight="1">
      <c r="A411" s="1" t="s">
        <v>35</v>
      </c>
      <c r="B411" s="4" t="s">
        <v>311</v>
      </c>
      <c r="C411" s="5">
        <v>200</v>
      </c>
      <c r="D411" s="9">
        <v>0</v>
      </c>
      <c r="E411" s="3"/>
      <c r="F411" s="9">
        <f t="shared" ref="F411:F455" si="41">D411+E411</f>
        <v>0</v>
      </c>
      <c r="G411" s="3"/>
      <c r="H411" s="9">
        <f t="shared" si="39"/>
        <v>0</v>
      </c>
      <c r="I411" s="9">
        <v>0</v>
      </c>
      <c r="J411" s="3"/>
      <c r="K411" s="9">
        <f t="shared" ref="K411:K455" si="42">I411+J411</f>
        <v>0</v>
      </c>
      <c r="L411" s="3"/>
      <c r="M411" s="9">
        <f t="shared" si="40"/>
        <v>0</v>
      </c>
    </row>
    <row r="412" spans="1:13" ht="27.75" customHeight="1">
      <c r="A412" s="25" t="s">
        <v>312</v>
      </c>
      <c r="B412" s="4" t="s">
        <v>314</v>
      </c>
      <c r="C412" s="5"/>
      <c r="D412" s="9">
        <v>5308.8092500000012</v>
      </c>
      <c r="E412" s="3">
        <f>E413+E415+E417+E421</f>
        <v>0</v>
      </c>
      <c r="F412" s="9">
        <f t="shared" si="41"/>
        <v>5308.8092500000012</v>
      </c>
      <c r="G412" s="3">
        <f>G413+G415+G417+G421</f>
        <v>0</v>
      </c>
      <c r="H412" s="9">
        <f t="shared" si="39"/>
        <v>5308.8092500000012</v>
      </c>
      <c r="I412" s="9">
        <v>5308.8092500000012</v>
      </c>
      <c r="J412" s="3">
        <f>J413+J415+J417+J421</f>
        <v>0</v>
      </c>
      <c r="K412" s="9">
        <f t="shared" si="42"/>
        <v>5308.8092500000012</v>
      </c>
      <c r="L412" s="3">
        <f>L413+L415+L417+L421</f>
        <v>0</v>
      </c>
      <c r="M412" s="9">
        <f t="shared" si="40"/>
        <v>5308.8092500000012</v>
      </c>
    </row>
    <row r="413" spans="1:13" ht="43.5" customHeight="1">
      <c r="A413" s="1" t="s">
        <v>313</v>
      </c>
      <c r="B413" s="4" t="s">
        <v>315</v>
      </c>
      <c r="C413" s="5"/>
      <c r="D413" s="9">
        <v>1427.3129999999999</v>
      </c>
      <c r="E413" s="3">
        <f>E414</f>
        <v>0</v>
      </c>
      <c r="F413" s="9">
        <f t="shared" si="41"/>
        <v>1427.3129999999999</v>
      </c>
      <c r="G413" s="3">
        <f>G414</f>
        <v>0</v>
      </c>
      <c r="H413" s="9">
        <f t="shared" si="39"/>
        <v>1427.3129999999999</v>
      </c>
      <c r="I413" s="9">
        <v>1427.3129999999999</v>
      </c>
      <c r="J413" s="3">
        <f>J414</f>
        <v>0</v>
      </c>
      <c r="K413" s="9">
        <f t="shared" si="42"/>
        <v>1427.3129999999999</v>
      </c>
      <c r="L413" s="3">
        <f>L414</f>
        <v>0</v>
      </c>
      <c r="M413" s="9">
        <f t="shared" si="40"/>
        <v>1427.3129999999999</v>
      </c>
    </row>
    <row r="414" spans="1:13" ht="87" customHeight="1">
      <c r="A414" s="1" t="s">
        <v>110</v>
      </c>
      <c r="B414" s="4" t="s">
        <v>315</v>
      </c>
      <c r="C414" s="5">
        <v>100</v>
      </c>
      <c r="D414" s="9">
        <v>1427.3129999999999</v>
      </c>
      <c r="E414" s="3"/>
      <c r="F414" s="9">
        <f t="shared" si="41"/>
        <v>1427.3129999999999</v>
      </c>
      <c r="G414" s="3"/>
      <c r="H414" s="9">
        <f t="shared" si="39"/>
        <v>1427.3129999999999</v>
      </c>
      <c r="I414" s="9">
        <v>1427.3129999999999</v>
      </c>
      <c r="J414" s="3"/>
      <c r="K414" s="9">
        <f t="shared" si="42"/>
        <v>1427.3129999999999</v>
      </c>
      <c r="L414" s="3"/>
      <c r="M414" s="9">
        <f t="shared" si="40"/>
        <v>1427.3129999999999</v>
      </c>
    </row>
    <row r="415" spans="1:13" ht="48" customHeight="1">
      <c r="A415" s="1" t="s">
        <v>316</v>
      </c>
      <c r="B415" s="4" t="s">
        <v>318</v>
      </c>
      <c r="C415" s="5"/>
      <c r="D415" s="9">
        <v>1068.2222499999998</v>
      </c>
      <c r="E415" s="3">
        <f>E416</f>
        <v>0</v>
      </c>
      <c r="F415" s="9">
        <f t="shared" si="41"/>
        <v>1068.2222499999998</v>
      </c>
      <c r="G415" s="3">
        <f>G416</f>
        <v>0</v>
      </c>
      <c r="H415" s="9">
        <f t="shared" si="39"/>
        <v>1068.2222499999998</v>
      </c>
      <c r="I415" s="9">
        <v>1068.2222499999998</v>
      </c>
      <c r="J415" s="3">
        <f>J416</f>
        <v>0</v>
      </c>
      <c r="K415" s="9">
        <f t="shared" si="42"/>
        <v>1068.2222499999998</v>
      </c>
      <c r="L415" s="3">
        <f>L416</f>
        <v>0</v>
      </c>
      <c r="M415" s="9">
        <f t="shared" si="40"/>
        <v>1068.2222499999998</v>
      </c>
    </row>
    <row r="416" spans="1:13" ht="84.75" customHeight="1">
      <c r="A416" s="1" t="s">
        <v>110</v>
      </c>
      <c r="B416" s="4" t="s">
        <v>318</v>
      </c>
      <c r="C416" s="5">
        <v>100</v>
      </c>
      <c r="D416" s="9">
        <v>1068.2222499999998</v>
      </c>
      <c r="E416" s="3"/>
      <c r="F416" s="9">
        <f t="shared" si="41"/>
        <v>1068.2222499999998</v>
      </c>
      <c r="G416" s="3"/>
      <c r="H416" s="9">
        <f t="shared" si="39"/>
        <v>1068.2222499999998</v>
      </c>
      <c r="I416" s="9">
        <v>1068.2222499999998</v>
      </c>
      <c r="J416" s="3"/>
      <c r="K416" s="9">
        <f t="shared" si="42"/>
        <v>1068.2222499999998</v>
      </c>
      <c r="L416" s="3"/>
      <c r="M416" s="9">
        <f t="shared" si="40"/>
        <v>1068.2222499999998</v>
      </c>
    </row>
    <row r="417" spans="1:13" ht="42.75" customHeight="1">
      <c r="A417" s="1" t="s">
        <v>317</v>
      </c>
      <c r="B417" s="4" t="s">
        <v>319</v>
      </c>
      <c r="C417" s="5"/>
      <c r="D417" s="9">
        <v>1879.1022799999998</v>
      </c>
      <c r="E417" s="3">
        <f>E418+E419+E420</f>
        <v>0</v>
      </c>
      <c r="F417" s="9">
        <f t="shared" si="41"/>
        <v>1879.1022799999998</v>
      </c>
      <c r="G417" s="3">
        <f>G418+G419+G420</f>
        <v>0</v>
      </c>
      <c r="H417" s="9">
        <f t="shared" si="39"/>
        <v>1879.1022799999998</v>
      </c>
      <c r="I417" s="9">
        <v>1879.1022799999998</v>
      </c>
      <c r="J417" s="3">
        <f>J418+J419+J420</f>
        <v>0</v>
      </c>
      <c r="K417" s="9">
        <f t="shared" si="42"/>
        <v>1879.1022799999998</v>
      </c>
      <c r="L417" s="3">
        <f>L418+L419+L420</f>
        <v>0</v>
      </c>
      <c r="M417" s="9">
        <f t="shared" si="40"/>
        <v>1879.1022799999998</v>
      </c>
    </row>
    <row r="418" spans="1:13" ht="83.25" customHeight="1">
      <c r="A418" s="1" t="s">
        <v>110</v>
      </c>
      <c r="B418" s="4" t="s">
        <v>319</v>
      </c>
      <c r="C418" s="5">
        <v>100</v>
      </c>
      <c r="D418" s="9">
        <v>1630.6251599999998</v>
      </c>
      <c r="E418" s="3"/>
      <c r="F418" s="9">
        <f t="shared" si="41"/>
        <v>1630.6251599999998</v>
      </c>
      <c r="G418" s="3"/>
      <c r="H418" s="9">
        <f t="shared" si="39"/>
        <v>1630.6251599999998</v>
      </c>
      <c r="I418" s="9">
        <v>1630.6251599999998</v>
      </c>
      <c r="J418" s="3"/>
      <c r="K418" s="9">
        <f t="shared" si="42"/>
        <v>1630.6251599999998</v>
      </c>
      <c r="L418" s="3"/>
      <c r="M418" s="9">
        <f t="shared" si="40"/>
        <v>1630.6251599999998</v>
      </c>
    </row>
    <row r="419" spans="1:13" ht="45.75" customHeight="1">
      <c r="A419" s="1" t="s">
        <v>35</v>
      </c>
      <c r="B419" s="4" t="s">
        <v>319</v>
      </c>
      <c r="C419" s="5">
        <v>200</v>
      </c>
      <c r="D419" s="9">
        <v>248.47712000000001</v>
      </c>
      <c r="E419" s="3"/>
      <c r="F419" s="9">
        <f t="shared" si="41"/>
        <v>248.47712000000001</v>
      </c>
      <c r="G419" s="3"/>
      <c r="H419" s="9">
        <f t="shared" si="39"/>
        <v>248.47712000000001</v>
      </c>
      <c r="I419" s="9">
        <v>248.47712000000001</v>
      </c>
      <c r="J419" s="3"/>
      <c r="K419" s="9">
        <f t="shared" si="42"/>
        <v>248.47712000000001</v>
      </c>
      <c r="L419" s="3"/>
      <c r="M419" s="9">
        <f t="shared" si="40"/>
        <v>248.47712000000001</v>
      </c>
    </row>
    <row r="420" spans="1:13" ht="41.25" customHeight="1">
      <c r="A420" s="1" t="s">
        <v>34</v>
      </c>
      <c r="B420" s="4" t="s">
        <v>319</v>
      </c>
      <c r="C420" s="5">
        <v>800</v>
      </c>
      <c r="D420" s="9">
        <v>0</v>
      </c>
      <c r="E420" s="3"/>
      <c r="F420" s="9">
        <f t="shared" si="41"/>
        <v>0</v>
      </c>
      <c r="G420" s="3"/>
      <c r="H420" s="9">
        <f t="shared" si="39"/>
        <v>0</v>
      </c>
      <c r="I420" s="9">
        <v>0</v>
      </c>
      <c r="J420" s="3"/>
      <c r="K420" s="9">
        <f t="shared" si="42"/>
        <v>0</v>
      </c>
      <c r="L420" s="3"/>
      <c r="M420" s="9">
        <f t="shared" si="40"/>
        <v>0</v>
      </c>
    </row>
    <row r="421" spans="1:13" ht="49.5" customHeight="1">
      <c r="A421" s="1" t="s">
        <v>320</v>
      </c>
      <c r="B421" s="4" t="s">
        <v>321</v>
      </c>
      <c r="C421" s="5"/>
      <c r="D421" s="9">
        <v>934.17171999999994</v>
      </c>
      <c r="E421" s="3">
        <f>E422</f>
        <v>0</v>
      </c>
      <c r="F421" s="9">
        <f t="shared" si="41"/>
        <v>934.17171999999994</v>
      </c>
      <c r="G421" s="3">
        <f>G422</f>
        <v>0</v>
      </c>
      <c r="H421" s="9">
        <f t="shared" si="39"/>
        <v>934.17171999999994</v>
      </c>
      <c r="I421" s="9">
        <v>934.17171999999994</v>
      </c>
      <c r="J421" s="3">
        <f>J422</f>
        <v>0</v>
      </c>
      <c r="K421" s="9">
        <f t="shared" si="42"/>
        <v>934.17171999999994</v>
      </c>
      <c r="L421" s="3">
        <f>L422</f>
        <v>0</v>
      </c>
      <c r="M421" s="9">
        <f t="shared" si="40"/>
        <v>934.17171999999994</v>
      </c>
    </row>
    <row r="422" spans="1:13" ht="85.5" customHeight="1">
      <c r="A422" s="1" t="s">
        <v>110</v>
      </c>
      <c r="B422" s="4" t="s">
        <v>321</v>
      </c>
      <c r="C422" s="5">
        <v>100</v>
      </c>
      <c r="D422" s="9">
        <v>934.17171999999994</v>
      </c>
      <c r="E422" s="3"/>
      <c r="F422" s="9">
        <f t="shared" si="41"/>
        <v>934.17171999999994</v>
      </c>
      <c r="G422" s="3"/>
      <c r="H422" s="9">
        <f t="shared" si="39"/>
        <v>934.17171999999994</v>
      </c>
      <c r="I422" s="9">
        <v>934.17171999999994</v>
      </c>
      <c r="J422" s="3"/>
      <c r="K422" s="9">
        <f t="shared" si="42"/>
        <v>934.17171999999994</v>
      </c>
      <c r="L422" s="3"/>
      <c r="M422" s="9">
        <f t="shared" si="40"/>
        <v>934.17171999999994</v>
      </c>
    </row>
    <row r="423" spans="1:13" ht="75.75" customHeight="1">
      <c r="A423" s="26" t="s">
        <v>322</v>
      </c>
      <c r="B423" s="8" t="s">
        <v>323</v>
      </c>
      <c r="C423" s="5"/>
      <c r="D423" s="9">
        <v>6084.1844499999997</v>
      </c>
      <c r="E423" s="3">
        <f>E424</f>
        <v>0</v>
      </c>
      <c r="F423" s="9">
        <f t="shared" si="41"/>
        <v>6084.1844499999997</v>
      </c>
      <c r="G423" s="3">
        <f>G424</f>
        <v>0</v>
      </c>
      <c r="H423" s="9">
        <f t="shared" si="39"/>
        <v>6084.1844499999997</v>
      </c>
      <c r="I423" s="9">
        <v>3655.4932399999998</v>
      </c>
      <c r="J423" s="3">
        <f>J424</f>
        <v>-227.62433999999999</v>
      </c>
      <c r="K423" s="9">
        <f t="shared" si="42"/>
        <v>3427.8688999999999</v>
      </c>
      <c r="L423" s="3">
        <f>L424</f>
        <v>0</v>
      </c>
      <c r="M423" s="9">
        <f t="shared" si="40"/>
        <v>3427.8688999999999</v>
      </c>
    </row>
    <row r="424" spans="1:13" ht="42.75" customHeight="1">
      <c r="A424" s="11" t="s">
        <v>312</v>
      </c>
      <c r="B424" s="4" t="s">
        <v>325</v>
      </c>
      <c r="C424" s="5"/>
      <c r="D424" s="9">
        <v>6084.1844499999997</v>
      </c>
      <c r="E424" s="3">
        <f>E425+E427+E430+E432+E434+E437+E439+E443+E445+E447+E441+E449</f>
        <v>0</v>
      </c>
      <c r="F424" s="9">
        <f t="shared" si="41"/>
        <v>6084.1844499999997</v>
      </c>
      <c r="G424" s="3">
        <f>G425+G427+G430+G432+G434+G437+G439+G443+G445+G447+G441+G449</f>
        <v>0</v>
      </c>
      <c r="H424" s="9">
        <f t="shared" si="39"/>
        <v>6084.1844499999997</v>
      </c>
      <c r="I424" s="9">
        <v>3655.4932399999998</v>
      </c>
      <c r="J424" s="3">
        <f>J425+J427+J430+J432+J434+J437+J439+J443+J445+J447+J441+J449</f>
        <v>-227.62433999999999</v>
      </c>
      <c r="K424" s="9">
        <f t="shared" si="42"/>
        <v>3427.8688999999999</v>
      </c>
      <c r="L424" s="3">
        <f>L425+L427+L430+L432+L434+L437+L439+L443+L445+L447+L441+L449</f>
        <v>0</v>
      </c>
      <c r="M424" s="9">
        <f t="shared" si="40"/>
        <v>3427.8688999999999</v>
      </c>
    </row>
    <row r="425" spans="1:13" ht="53.25" customHeight="1">
      <c r="A425" s="11" t="s">
        <v>324</v>
      </c>
      <c r="B425" s="4" t="s">
        <v>363</v>
      </c>
      <c r="C425" s="5"/>
      <c r="D425" s="9">
        <v>168.45840000000001</v>
      </c>
      <c r="E425" s="3">
        <f>E426</f>
        <v>0</v>
      </c>
      <c r="F425" s="9">
        <f t="shared" si="41"/>
        <v>168.45840000000001</v>
      </c>
      <c r="G425" s="3">
        <f>G426</f>
        <v>0</v>
      </c>
      <c r="H425" s="9">
        <f t="shared" si="39"/>
        <v>168.45840000000001</v>
      </c>
      <c r="I425" s="9">
        <v>168.45840000000001</v>
      </c>
      <c r="J425" s="3">
        <f>J426</f>
        <v>0</v>
      </c>
      <c r="K425" s="9">
        <f t="shared" si="42"/>
        <v>168.45840000000001</v>
      </c>
      <c r="L425" s="3">
        <f>L426</f>
        <v>0</v>
      </c>
      <c r="M425" s="9">
        <f t="shared" si="40"/>
        <v>168.45840000000001</v>
      </c>
    </row>
    <row r="426" spans="1:13" ht="43.5" customHeight="1">
      <c r="A426" s="1" t="s">
        <v>326</v>
      </c>
      <c r="B426" s="4" t="s">
        <v>363</v>
      </c>
      <c r="C426" s="5">
        <v>300</v>
      </c>
      <c r="D426" s="9">
        <v>168.45840000000001</v>
      </c>
      <c r="E426" s="3"/>
      <c r="F426" s="9">
        <f t="shared" si="41"/>
        <v>168.45840000000001</v>
      </c>
      <c r="G426" s="3"/>
      <c r="H426" s="9">
        <f t="shared" si="39"/>
        <v>168.45840000000001</v>
      </c>
      <c r="I426" s="9">
        <v>168.45840000000001</v>
      </c>
      <c r="J426" s="3"/>
      <c r="K426" s="9">
        <f t="shared" si="42"/>
        <v>168.45840000000001</v>
      </c>
      <c r="L426" s="3"/>
      <c r="M426" s="9">
        <f t="shared" si="40"/>
        <v>168.45840000000001</v>
      </c>
    </row>
    <row r="427" spans="1:13" ht="74.25" customHeight="1">
      <c r="A427" s="1" t="s">
        <v>327</v>
      </c>
      <c r="B427" s="4" t="s">
        <v>364</v>
      </c>
      <c r="C427" s="5"/>
      <c r="D427" s="9">
        <v>820.67700000000002</v>
      </c>
      <c r="E427" s="3">
        <f>E428+E429</f>
        <v>0</v>
      </c>
      <c r="F427" s="9">
        <f t="shared" si="41"/>
        <v>820.67700000000002</v>
      </c>
      <c r="G427" s="3">
        <f>G428+G429</f>
        <v>0</v>
      </c>
      <c r="H427" s="9">
        <f t="shared" si="39"/>
        <v>820.67700000000002</v>
      </c>
      <c r="I427" s="9">
        <v>820.67700000000002</v>
      </c>
      <c r="J427" s="3">
        <f>J428+J429</f>
        <v>0</v>
      </c>
      <c r="K427" s="9">
        <f t="shared" si="42"/>
        <v>820.67700000000002</v>
      </c>
      <c r="L427" s="3">
        <f>L428+L429</f>
        <v>0</v>
      </c>
      <c r="M427" s="9">
        <f t="shared" si="40"/>
        <v>820.67700000000002</v>
      </c>
    </row>
    <row r="428" spans="1:13" ht="51.75" customHeight="1">
      <c r="A428" s="1" t="s">
        <v>35</v>
      </c>
      <c r="B428" s="4" t="s">
        <v>364</v>
      </c>
      <c r="C428" s="5">
        <v>200</v>
      </c>
      <c r="D428" s="9">
        <v>0</v>
      </c>
      <c r="E428" s="3"/>
      <c r="F428" s="9">
        <f t="shared" si="41"/>
        <v>0</v>
      </c>
      <c r="G428" s="3"/>
      <c r="H428" s="9">
        <f t="shared" si="39"/>
        <v>0</v>
      </c>
      <c r="I428" s="9">
        <v>0</v>
      </c>
      <c r="J428" s="3"/>
      <c r="K428" s="9">
        <f t="shared" si="42"/>
        <v>0</v>
      </c>
      <c r="L428" s="3"/>
      <c r="M428" s="9">
        <f t="shared" si="40"/>
        <v>0</v>
      </c>
    </row>
    <row r="429" spans="1:13" ht="42" customHeight="1">
      <c r="A429" s="1" t="s">
        <v>326</v>
      </c>
      <c r="B429" s="4" t="s">
        <v>364</v>
      </c>
      <c r="C429" s="5">
        <v>300</v>
      </c>
      <c r="D429" s="9">
        <v>820.67700000000002</v>
      </c>
      <c r="E429" s="3"/>
      <c r="F429" s="9">
        <f t="shared" si="41"/>
        <v>820.67700000000002</v>
      </c>
      <c r="G429" s="3"/>
      <c r="H429" s="9">
        <f t="shared" si="39"/>
        <v>820.67700000000002</v>
      </c>
      <c r="I429" s="9">
        <v>820.67700000000002</v>
      </c>
      <c r="J429" s="3"/>
      <c r="K429" s="9">
        <f t="shared" si="42"/>
        <v>820.67700000000002</v>
      </c>
      <c r="L429" s="3"/>
      <c r="M429" s="9">
        <f t="shared" si="40"/>
        <v>820.67700000000002</v>
      </c>
    </row>
    <row r="430" spans="1:13" ht="56.25" customHeight="1">
      <c r="A430" s="11" t="s">
        <v>367</v>
      </c>
      <c r="B430" s="4" t="s">
        <v>368</v>
      </c>
      <c r="C430" s="5"/>
      <c r="D430" s="9">
        <v>0</v>
      </c>
      <c r="E430" s="3">
        <f>E431</f>
        <v>0</v>
      </c>
      <c r="F430" s="9">
        <f t="shared" si="41"/>
        <v>0</v>
      </c>
      <c r="G430" s="3">
        <f>G431</f>
        <v>0</v>
      </c>
      <c r="H430" s="9">
        <f t="shared" si="39"/>
        <v>0</v>
      </c>
      <c r="I430" s="9">
        <v>0</v>
      </c>
      <c r="J430" s="3">
        <f>J431</f>
        <v>0</v>
      </c>
      <c r="K430" s="9">
        <f t="shared" si="42"/>
        <v>0</v>
      </c>
      <c r="L430" s="3">
        <f>L431</f>
        <v>0</v>
      </c>
      <c r="M430" s="9">
        <f t="shared" si="40"/>
        <v>0</v>
      </c>
    </row>
    <row r="431" spans="1:13" ht="49.5" customHeight="1">
      <c r="A431" s="1" t="s">
        <v>35</v>
      </c>
      <c r="B431" s="4" t="s">
        <v>368</v>
      </c>
      <c r="C431" s="5">
        <v>200</v>
      </c>
      <c r="D431" s="9">
        <v>0</v>
      </c>
      <c r="E431" s="3"/>
      <c r="F431" s="9">
        <f t="shared" si="41"/>
        <v>0</v>
      </c>
      <c r="G431" s="3"/>
      <c r="H431" s="9">
        <f t="shared" si="39"/>
        <v>0</v>
      </c>
      <c r="I431" s="9">
        <v>0</v>
      </c>
      <c r="J431" s="3"/>
      <c r="K431" s="9">
        <f t="shared" si="42"/>
        <v>0</v>
      </c>
      <c r="L431" s="3"/>
      <c r="M431" s="9">
        <f t="shared" si="40"/>
        <v>0</v>
      </c>
    </row>
    <row r="432" spans="1:13" ht="64.5" customHeight="1">
      <c r="A432" s="1" t="s">
        <v>328</v>
      </c>
      <c r="B432" s="14" t="s">
        <v>329</v>
      </c>
      <c r="C432" s="5"/>
      <c r="D432" s="9">
        <v>0</v>
      </c>
      <c r="E432" s="3">
        <f>E433</f>
        <v>0</v>
      </c>
      <c r="F432" s="9">
        <f t="shared" si="41"/>
        <v>0</v>
      </c>
      <c r="G432" s="3">
        <f>G433</f>
        <v>0</v>
      </c>
      <c r="H432" s="9">
        <f t="shared" si="39"/>
        <v>0</v>
      </c>
      <c r="I432" s="9">
        <v>0</v>
      </c>
      <c r="J432" s="3">
        <f>J433</f>
        <v>0</v>
      </c>
      <c r="K432" s="9">
        <f t="shared" si="42"/>
        <v>0</v>
      </c>
      <c r="L432" s="3">
        <f>L433</f>
        <v>0</v>
      </c>
      <c r="M432" s="9">
        <f t="shared" si="40"/>
        <v>0</v>
      </c>
    </row>
    <row r="433" spans="1:13" ht="52.5" customHeight="1">
      <c r="A433" s="1" t="s">
        <v>35</v>
      </c>
      <c r="B433" s="14" t="s">
        <v>329</v>
      </c>
      <c r="C433" s="5">
        <v>200</v>
      </c>
      <c r="D433" s="9">
        <v>0</v>
      </c>
      <c r="E433" s="3"/>
      <c r="F433" s="9">
        <f t="shared" si="41"/>
        <v>0</v>
      </c>
      <c r="G433" s="3"/>
      <c r="H433" s="9">
        <f t="shared" si="39"/>
        <v>0</v>
      </c>
      <c r="I433" s="9">
        <v>0</v>
      </c>
      <c r="J433" s="3"/>
      <c r="K433" s="9">
        <f t="shared" si="42"/>
        <v>0</v>
      </c>
      <c r="L433" s="3"/>
      <c r="M433" s="9">
        <f t="shared" si="40"/>
        <v>0</v>
      </c>
    </row>
    <row r="434" spans="1:13" ht="55.5" customHeight="1">
      <c r="A434" s="1" t="s">
        <v>330</v>
      </c>
      <c r="B434" s="14" t="s">
        <v>331</v>
      </c>
      <c r="C434" s="5"/>
      <c r="D434" s="9">
        <v>608.57005000000004</v>
      </c>
      <c r="E434" s="3">
        <f>E435+E436</f>
        <v>0</v>
      </c>
      <c r="F434" s="9">
        <f t="shared" si="41"/>
        <v>608.57005000000004</v>
      </c>
      <c r="G434" s="3">
        <f>G435+G436</f>
        <v>0</v>
      </c>
      <c r="H434" s="9">
        <f t="shared" si="39"/>
        <v>608.57005000000004</v>
      </c>
      <c r="I434" s="9">
        <v>608.57005000000004</v>
      </c>
      <c r="J434" s="3">
        <f>J435+J436</f>
        <v>0</v>
      </c>
      <c r="K434" s="9">
        <f t="shared" si="42"/>
        <v>608.57005000000004</v>
      </c>
      <c r="L434" s="3">
        <f>L435+L436</f>
        <v>0</v>
      </c>
      <c r="M434" s="9">
        <f t="shared" si="40"/>
        <v>608.57005000000004</v>
      </c>
    </row>
    <row r="435" spans="1:13" ht="52.5" customHeight="1">
      <c r="A435" s="1" t="s">
        <v>35</v>
      </c>
      <c r="B435" s="14" t="s">
        <v>331</v>
      </c>
      <c r="C435" s="5">
        <v>200</v>
      </c>
      <c r="D435" s="9">
        <v>608.57005000000004</v>
      </c>
      <c r="E435" s="3"/>
      <c r="F435" s="9">
        <f t="shared" si="41"/>
        <v>608.57005000000004</v>
      </c>
      <c r="G435" s="3"/>
      <c r="H435" s="9">
        <f t="shared" si="39"/>
        <v>608.57005000000004</v>
      </c>
      <c r="I435" s="9">
        <v>608.57005000000004</v>
      </c>
      <c r="J435" s="3"/>
      <c r="K435" s="9">
        <f t="shared" si="42"/>
        <v>608.57005000000004</v>
      </c>
      <c r="L435" s="3"/>
      <c r="M435" s="9">
        <f t="shared" si="40"/>
        <v>608.57005000000004</v>
      </c>
    </row>
    <row r="436" spans="1:13" ht="36.75" customHeight="1">
      <c r="A436" s="1" t="s">
        <v>34</v>
      </c>
      <c r="B436" s="14" t="s">
        <v>331</v>
      </c>
      <c r="C436" s="5">
        <v>800</v>
      </c>
      <c r="D436" s="9">
        <v>0</v>
      </c>
      <c r="E436" s="3"/>
      <c r="F436" s="9">
        <f t="shared" si="41"/>
        <v>0</v>
      </c>
      <c r="G436" s="3"/>
      <c r="H436" s="9">
        <f t="shared" si="39"/>
        <v>0</v>
      </c>
      <c r="I436" s="9">
        <v>0</v>
      </c>
      <c r="J436" s="3"/>
      <c r="K436" s="9">
        <f t="shared" si="42"/>
        <v>0</v>
      </c>
      <c r="L436" s="3"/>
      <c r="M436" s="9">
        <f t="shared" si="40"/>
        <v>0</v>
      </c>
    </row>
    <row r="437" spans="1:13" ht="75.75" customHeight="1">
      <c r="A437" s="1" t="s">
        <v>332</v>
      </c>
      <c r="B437" s="14" t="s">
        <v>333</v>
      </c>
      <c r="C437" s="5"/>
      <c r="D437" s="9">
        <v>200</v>
      </c>
      <c r="E437" s="3">
        <f>E438</f>
        <v>0</v>
      </c>
      <c r="F437" s="9">
        <f t="shared" si="41"/>
        <v>200</v>
      </c>
      <c r="G437" s="3">
        <f>G438</f>
        <v>0</v>
      </c>
      <c r="H437" s="9">
        <f t="shared" si="39"/>
        <v>200</v>
      </c>
      <c r="I437" s="9">
        <v>200</v>
      </c>
      <c r="J437" s="3">
        <f>J438</f>
        <v>0</v>
      </c>
      <c r="K437" s="9">
        <f t="shared" si="42"/>
        <v>200</v>
      </c>
      <c r="L437" s="3">
        <f>L438</f>
        <v>0</v>
      </c>
      <c r="M437" s="9">
        <f t="shared" si="40"/>
        <v>200</v>
      </c>
    </row>
    <row r="438" spans="1:13" ht="50.25" customHeight="1">
      <c r="A438" s="1" t="s">
        <v>35</v>
      </c>
      <c r="B438" s="14" t="s">
        <v>333</v>
      </c>
      <c r="C438" s="5">
        <v>200</v>
      </c>
      <c r="D438" s="9">
        <v>200</v>
      </c>
      <c r="E438" s="3"/>
      <c r="F438" s="9">
        <f t="shared" si="41"/>
        <v>200</v>
      </c>
      <c r="G438" s="3"/>
      <c r="H438" s="9">
        <f t="shared" si="39"/>
        <v>200</v>
      </c>
      <c r="I438" s="9">
        <v>200</v>
      </c>
      <c r="J438" s="3"/>
      <c r="K438" s="9">
        <f t="shared" si="42"/>
        <v>200</v>
      </c>
      <c r="L438" s="3"/>
      <c r="M438" s="9">
        <f t="shared" si="40"/>
        <v>200</v>
      </c>
    </row>
    <row r="439" spans="1:13" ht="86.25" customHeight="1">
      <c r="A439" s="12" t="s">
        <v>361</v>
      </c>
      <c r="B439" s="14" t="s">
        <v>334</v>
      </c>
      <c r="C439" s="5"/>
      <c r="D439" s="9">
        <v>3286.4789999999998</v>
      </c>
      <c r="E439" s="3">
        <f>E440</f>
        <v>0</v>
      </c>
      <c r="F439" s="9">
        <f t="shared" si="41"/>
        <v>3286.4789999999998</v>
      </c>
      <c r="G439" s="3">
        <f>G440</f>
        <v>0</v>
      </c>
      <c r="H439" s="9">
        <f t="shared" si="39"/>
        <v>3286.4789999999998</v>
      </c>
      <c r="I439" s="9">
        <v>857.78778999999997</v>
      </c>
      <c r="J439" s="3">
        <f>J440</f>
        <v>-227.62433999999999</v>
      </c>
      <c r="K439" s="9">
        <f t="shared" si="42"/>
        <v>630.16345000000001</v>
      </c>
      <c r="L439" s="3">
        <f>L440</f>
        <v>0</v>
      </c>
      <c r="M439" s="9">
        <f t="shared" si="40"/>
        <v>630.16345000000001</v>
      </c>
    </row>
    <row r="440" spans="1:13" ht="33.75" customHeight="1">
      <c r="A440" s="1" t="s">
        <v>34</v>
      </c>
      <c r="B440" s="14" t="s">
        <v>334</v>
      </c>
      <c r="C440" s="5">
        <v>800</v>
      </c>
      <c r="D440" s="9">
        <v>3286.4789999999998</v>
      </c>
      <c r="E440" s="3"/>
      <c r="F440" s="9">
        <f t="shared" si="41"/>
        <v>3286.4789999999998</v>
      </c>
      <c r="G440" s="3"/>
      <c r="H440" s="9">
        <f t="shared" si="39"/>
        <v>3286.4789999999998</v>
      </c>
      <c r="I440" s="9">
        <v>857.78778999999997</v>
      </c>
      <c r="J440" s="3">
        <v>-227.62433999999999</v>
      </c>
      <c r="K440" s="9">
        <f t="shared" si="42"/>
        <v>630.16345000000001</v>
      </c>
      <c r="L440" s="3"/>
      <c r="M440" s="9">
        <f t="shared" si="40"/>
        <v>630.16345000000001</v>
      </c>
    </row>
    <row r="441" spans="1:13" ht="142.5" customHeight="1">
      <c r="A441" s="13" t="s">
        <v>518</v>
      </c>
      <c r="B441" s="14" t="s">
        <v>516</v>
      </c>
      <c r="C441" s="5"/>
      <c r="D441" s="9">
        <v>0</v>
      </c>
      <c r="E441" s="3">
        <f>E442</f>
        <v>0</v>
      </c>
      <c r="F441" s="9">
        <f t="shared" si="41"/>
        <v>0</v>
      </c>
      <c r="G441" s="3">
        <f>G442</f>
        <v>0</v>
      </c>
      <c r="H441" s="9">
        <f t="shared" si="39"/>
        <v>0</v>
      </c>
      <c r="I441" s="9">
        <v>0</v>
      </c>
      <c r="J441" s="3">
        <f>J442</f>
        <v>0</v>
      </c>
      <c r="K441" s="9">
        <f t="shared" si="42"/>
        <v>0</v>
      </c>
      <c r="L441" s="3">
        <f>L442</f>
        <v>0</v>
      </c>
      <c r="M441" s="9">
        <f t="shared" si="40"/>
        <v>0</v>
      </c>
    </row>
    <row r="442" spans="1:13" ht="33.75" customHeight="1">
      <c r="A442" s="27" t="s">
        <v>216</v>
      </c>
      <c r="B442" s="14" t="s">
        <v>517</v>
      </c>
      <c r="C442" s="5">
        <v>800</v>
      </c>
      <c r="D442" s="9">
        <v>0</v>
      </c>
      <c r="E442" s="3"/>
      <c r="F442" s="9">
        <f t="shared" si="41"/>
        <v>0</v>
      </c>
      <c r="G442" s="3"/>
      <c r="H442" s="9">
        <f t="shared" si="39"/>
        <v>0</v>
      </c>
      <c r="I442" s="9">
        <v>0</v>
      </c>
      <c r="J442" s="3"/>
      <c r="K442" s="9">
        <f t="shared" si="42"/>
        <v>0</v>
      </c>
      <c r="L442" s="3"/>
      <c r="M442" s="9">
        <f t="shared" si="40"/>
        <v>0</v>
      </c>
    </row>
    <row r="443" spans="1:13" ht="48.75" customHeight="1">
      <c r="A443" s="1" t="s">
        <v>390</v>
      </c>
      <c r="B443" s="14" t="s">
        <v>391</v>
      </c>
      <c r="C443" s="5"/>
      <c r="D443" s="9">
        <v>1000</v>
      </c>
      <c r="E443" s="3">
        <f>E444</f>
        <v>0</v>
      </c>
      <c r="F443" s="9">
        <f t="shared" si="41"/>
        <v>1000</v>
      </c>
      <c r="G443" s="3">
        <f>G444</f>
        <v>0</v>
      </c>
      <c r="H443" s="9">
        <f t="shared" si="39"/>
        <v>1000</v>
      </c>
      <c r="I443" s="9">
        <v>1000</v>
      </c>
      <c r="J443" s="3">
        <f>J444</f>
        <v>0</v>
      </c>
      <c r="K443" s="9">
        <f t="shared" si="42"/>
        <v>1000</v>
      </c>
      <c r="L443" s="3">
        <f>L444</f>
        <v>0</v>
      </c>
      <c r="M443" s="9">
        <f t="shared" si="40"/>
        <v>1000</v>
      </c>
    </row>
    <row r="444" spans="1:13" ht="48.75" customHeight="1">
      <c r="A444" s="1" t="s">
        <v>35</v>
      </c>
      <c r="B444" s="14" t="s">
        <v>391</v>
      </c>
      <c r="C444" s="5">
        <v>200</v>
      </c>
      <c r="D444" s="9">
        <v>1000</v>
      </c>
      <c r="E444" s="3"/>
      <c r="F444" s="9">
        <f t="shared" si="41"/>
        <v>1000</v>
      </c>
      <c r="G444" s="3"/>
      <c r="H444" s="9">
        <f t="shared" si="39"/>
        <v>1000</v>
      </c>
      <c r="I444" s="9">
        <v>1000</v>
      </c>
      <c r="J444" s="3"/>
      <c r="K444" s="9">
        <f t="shared" si="42"/>
        <v>1000</v>
      </c>
      <c r="L444" s="3"/>
      <c r="M444" s="9">
        <f t="shared" si="40"/>
        <v>1000</v>
      </c>
    </row>
    <row r="445" spans="1:13" ht="48.75" customHeight="1">
      <c r="A445" s="1" t="s">
        <v>449</v>
      </c>
      <c r="B445" s="4" t="s">
        <v>450</v>
      </c>
      <c r="C445" s="5"/>
      <c r="D445" s="9">
        <v>0</v>
      </c>
      <c r="E445" s="3">
        <f>E446</f>
        <v>0</v>
      </c>
      <c r="F445" s="9">
        <f t="shared" si="41"/>
        <v>0</v>
      </c>
      <c r="G445" s="3">
        <f>G446</f>
        <v>0</v>
      </c>
      <c r="H445" s="9">
        <f t="shared" si="39"/>
        <v>0</v>
      </c>
      <c r="I445" s="9">
        <v>0</v>
      </c>
      <c r="J445" s="3">
        <f>J446</f>
        <v>0</v>
      </c>
      <c r="K445" s="9">
        <f t="shared" si="42"/>
        <v>0</v>
      </c>
      <c r="L445" s="3">
        <f>L446</f>
        <v>0</v>
      </c>
      <c r="M445" s="9">
        <f t="shared" si="40"/>
        <v>0</v>
      </c>
    </row>
    <row r="446" spans="1:13" ht="48.75" customHeight="1">
      <c r="A446" s="1" t="s">
        <v>35</v>
      </c>
      <c r="B446" s="4" t="s">
        <v>450</v>
      </c>
      <c r="C446" s="5">
        <v>200</v>
      </c>
      <c r="D446" s="9">
        <v>0</v>
      </c>
      <c r="E446" s="3"/>
      <c r="F446" s="9">
        <f t="shared" si="41"/>
        <v>0</v>
      </c>
      <c r="G446" s="3"/>
      <c r="H446" s="9">
        <f t="shared" si="39"/>
        <v>0</v>
      </c>
      <c r="I446" s="9">
        <v>0</v>
      </c>
      <c r="J446" s="3"/>
      <c r="K446" s="9">
        <f t="shared" si="42"/>
        <v>0</v>
      </c>
      <c r="L446" s="3"/>
      <c r="M446" s="9">
        <f t="shared" si="40"/>
        <v>0</v>
      </c>
    </row>
    <row r="447" spans="1:13" ht="69" customHeight="1">
      <c r="A447" s="1" t="s">
        <v>472</v>
      </c>
      <c r="B447" s="4" t="s">
        <v>473</v>
      </c>
      <c r="C447" s="5"/>
      <c r="D447" s="9">
        <v>0</v>
      </c>
      <c r="E447" s="3">
        <f>E448</f>
        <v>0</v>
      </c>
      <c r="F447" s="9">
        <f t="shared" si="41"/>
        <v>0</v>
      </c>
      <c r="G447" s="3">
        <f>G448</f>
        <v>0</v>
      </c>
      <c r="H447" s="9">
        <f t="shared" si="39"/>
        <v>0</v>
      </c>
      <c r="I447" s="9">
        <v>0</v>
      </c>
      <c r="J447" s="3">
        <f>J448</f>
        <v>0</v>
      </c>
      <c r="K447" s="9">
        <f t="shared" si="42"/>
        <v>0</v>
      </c>
      <c r="L447" s="3">
        <f>L448</f>
        <v>0</v>
      </c>
      <c r="M447" s="9">
        <f t="shared" si="40"/>
        <v>0</v>
      </c>
    </row>
    <row r="448" spans="1:13" ht="48.75" customHeight="1">
      <c r="A448" s="13" t="s">
        <v>34</v>
      </c>
      <c r="B448" s="4" t="s">
        <v>473</v>
      </c>
      <c r="C448" s="5">
        <v>800</v>
      </c>
      <c r="D448" s="9">
        <v>0</v>
      </c>
      <c r="E448" s="3"/>
      <c r="F448" s="9">
        <f t="shared" si="41"/>
        <v>0</v>
      </c>
      <c r="G448" s="3"/>
      <c r="H448" s="9">
        <f t="shared" si="39"/>
        <v>0</v>
      </c>
      <c r="I448" s="9">
        <v>0</v>
      </c>
      <c r="J448" s="3"/>
      <c r="K448" s="9">
        <f t="shared" si="42"/>
        <v>0</v>
      </c>
      <c r="L448" s="3"/>
      <c r="M448" s="9">
        <f t="shared" si="40"/>
        <v>0</v>
      </c>
    </row>
    <row r="449" spans="1:13" ht="59.25" customHeight="1">
      <c r="A449" s="13" t="s">
        <v>520</v>
      </c>
      <c r="B449" s="4" t="s">
        <v>521</v>
      </c>
      <c r="C449" s="5"/>
      <c r="D449" s="9">
        <v>0</v>
      </c>
      <c r="E449" s="3">
        <f>E450</f>
        <v>0</v>
      </c>
      <c r="F449" s="9">
        <f t="shared" si="41"/>
        <v>0</v>
      </c>
      <c r="G449" s="3">
        <f>G450</f>
        <v>0</v>
      </c>
      <c r="H449" s="9">
        <f t="shared" si="39"/>
        <v>0</v>
      </c>
      <c r="I449" s="9">
        <v>0</v>
      </c>
      <c r="J449" s="3">
        <f>J450</f>
        <v>0</v>
      </c>
      <c r="K449" s="9">
        <f t="shared" si="42"/>
        <v>0</v>
      </c>
      <c r="L449" s="3">
        <f>L450</f>
        <v>0</v>
      </c>
      <c r="M449" s="9">
        <f t="shared" si="40"/>
        <v>0</v>
      </c>
    </row>
    <row r="450" spans="1:13" ht="48.75" customHeight="1">
      <c r="A450" s="1" t="s">
        <v>35</v>
      </c>
      <c r="B450" s="4" t="s">
        <v>521</v>
      </c>
      <c r="C450" s="5">
        <v>200</v>
      </c>
      <c r="D450" s="9">
        <v>0</v>
      </c>
      <c r="E450" s="3"/>
      <c r="F450" s="9">
        <f t="shared" si="41"/>
        <v>0</v>
      </c>
      <c r="G450" s="3"/>
      <c r="H450" s="9">
        <f t="shared" si="39"/>
        <v>0</v>
      </c>
      <c r="I450" s="9">
        <v>0</v>
      </c>
      <c r="J450" s="3"/>
      <c r="K450" s="9">
        <f t="shared" si="42"/>
        <v>0</v>
      </c>
      <c r="L450" s="3"/>
      <c r="M450" s="9">
        <f t="shared" si="40"/>
        <v>0</v>
      </c>
    </row>
    <row r="451" spans="1:13" ht="95.25" customHeight="1">
      <c r="A451" s="28" t="s">
        <v>11</v>
      </c>
      <c r="B451" s="8" t="s">
        <v>335</v>
      </c>
      <c r="C451" s="29"/>
      <c r="D451" s="9">
        <v>12.939</v>
      </c>
      <c r="E451" s="3">
        <f t="shared" ref="E451:G453" si="43">E452</f>
        <v>0</v>
      </c>
      <c r="F451" s="9">
        <f t="shared" si="41"/>
        <v>12.939</v>
      </c>
      <c r="G451" s="3">
        <f t="shared" si="43"/>
        <v>0</v>
      </c>
      <c r="H451" s="9">
        <f t="shared" si="39"/>
        <v>12.939</v>
      </c>
      <c r="I451" s="9">
        <v>57.337000000000003</v>
      </c>
      <c r="J451" s="3">
        <f t="shared" ref="J451:J453" si="44">J452</f>
        <v>0</v>
      </c>
      <c r="K451" s="9">
        <f t="shared" si="42"/>
        <v>57.337000000000003</v>
      </c>
      <c r="L451" s="3">
        <f t="shared" ref="L451:L453" si="45">L452</f>
        <v>0</v>
      </c>
      <c r="M451" s="9">
        <f t="shared" si="40"/>
        <v>57.337000000000003</v>
      </c>
    </row>
    <row r="452" spans="1:13" ht="42" customHeight="1">
      <c r="A452" s="11" t="s">
        <v>312</v>
      </c>
      <c r="B452" s="4" t="s">
        <v>337</v>
      </c>
      <c r="C452" s="29"/>
      <c r="D452" s="9">
        <v>12.939</v>
      </c>
      <c r="E452" s="3">
        <f t="shared" si="43"/>
        <v>0</v>
      </c>
      <c r="F452" s="9">
        <f t="shared" si="41"/>
        <v>12.939</v>
      </c>
      <c r="G452" s="3">
        <f t="shared" si="43"/>
        <v>0</v>
      </c>
      <c r="H452" s="9">
        <f t="shared" si="39"/>
        <v>12.939</v>
      </c>
      <c r="I452" s="9">
        <v>57.337000000000003</v>
      </c>
      <c r="J452" s="3">
        <f t="shared" si="44"/>
        <v>0</v>
      </c>
      <c r="K452" s="9">
        <f t="shared" si="42"/>
        <v>57.337000000000003</v>
      </c>
      <c r="L452" s="3">
        <f t="shared" si="45"/>
        <v>0</v>
      </c>
      <c r="M452" s="9">
        <f t="shared" si="40"/>
        <v>57.337000000000003</v>
      </c>
    </row>
    <row r="453" spans="1:13" ht="51.75" customHeight="1">
      <c r="A453" s="11" t="s">
        <v>336</v>
      </c>
      <c r="B453" s="4" t="s">
        <v>338</v>
      </c>
      <c r="C453" s="29"/>
      <c r="D453" s="9">
        <v>12.939</v>
      </c>
      <c r="E453" s="3">
        <f t="shared" si="43"/>
        <v>0</v>
      </c>
      <c r="F453" s="9">
        <f t="shared" si="41"/>
        <v>12.939</v>
      </c>
      <c r="G453" s="3">
        <f t="shared" si="43"/>
        <v>0</v>
      </c>
      <c r="H453" s="9">
        <f t="shared" si="39"/>
        <v>12.939</v>
      </c>
      <c r="I453" s="9">
        <v>57.337000000000003</v>
      </c>
      <c r="J453" s="3">
        <f t="shared" si="44"/>
        <v>0</v>
      </c>
      <c r="K453" s="9">
        <f t="shared" si="42"/>
        <v>57.337000000000003</v>
      </c>
      <c r="L453" s="3">
        <f t="shared" si="45"/>
        <v>0</v>
      </c>
      <c r="M453" s="9">
        <f t="shared" si="40"/>
        <v>57.337000000000003</v>
      </c>
    </row>
    <row r="454" spans="1:13" ht="54.75" customHeight="1">
      <c r="A454" s="1" t="s">
        <v>35</v>
      </c>
      <c r="B454" s="4" t="s">
        <v>338</v>
      </c>
      <c r="C454" s="5">
        <v>200</v>
      </c>
      <c r="D454" s="9">
        <v>12.939</v>
      </c>
      <c r="E454" s="3"/>
      <c r="F454" s="9">
        <f t="shared" si="41"/>
        <v>12.939</v>
      </c>
      <c r="G454" s="3"/>
      <c r="H454" s="9">
        <f t="shared" si="39"/>
        <v>12.939</v>
      </c>
      <c r="I454" s="9">
        <v>57.337000000000003</v>
      </c>
      <c r="J454" s="3"/>
      <c r="K454" s="9">
        <f t="shared" si="42"/>
        <v>57.337000000000003</v>
      </c>
      <c r="L454" s="3"/>
      <c r="M454" s="9">
        <f t="shared" si="40"/>
        <v>57.337000000000003</v>
      </c>
    </row>
    <row r="455" spans="1:13" ht="32.25" customHeight="1">
      <c r="A455" s="30" t="s">
        <v>9</v>
      </c>
      <c r="B455" s="8"/>
      <c r="C455" s="31"/>
      <c r="D455" s="9">
        <v>405059.95528000005</v>
      </c>
      <c r="E455" s="3">
        <f>E451+E423+E408+E403+E372+E361+E353+E252+E238+E175+E140+E17</f>
        <v>8776.5293899999979</v>
      </c>
      <c r="F455" s="9">
        <f t="shared" si="41"/>
        <v>413836.48467000003</v>
      </c>
      <c r="G455" s="3">
        <f>G451+G423+G408+G403+G372+G361+G353+G252+G238+G175+G140+G17</f>
        <v>0</v>
      </c>
      <c r="H455" s="9">
        <f t="shared" si="39"/>
        <v>413836.48467000003</v>
      </c>
      <c r="I455" s="9">
        <v>398577.35230999999</v>
      </c>
      <c r="J455" s="3">
        <f>J451+J423+J408+J403+J372+J361+J353+J252+J238+J175+J140+J17</f>
        <v>4310.33266</v>
      </c>
      <c r="K455" s="9">
        <f t="shared" si="42"/>
        <v>402887.68497</v>
      </c>
      <c r="L455" s="3">
        <f>L451+L423+L408+L403+L372+L361+L353+L252+L238+L175+L140+L17</f>
        <v>0</v>
      </c>
      <c r="M455" s="9">
        <f t="shared" si="40"/>
        <v>402887.68497</v>
      </c>
    </row>
  </sheetData>
  <mergeCells count="27">
    <mergeCell ref="L15:L16"/>
    <mergeCell ref="M15:M16"/>
    <mergeCell ref="A1:C1"/>
    <mergeCell ref="A15:A16"/>
    <mergeCell ref="B15:B16"/>
    <mergeCell ref="C15:C16"/>
    <mergeCell ref="K15:K16"/>
    <mergeCell ref="D15:D16"/>
    <mergeCell ref="E15:E16"/>
    <mergeCell ref="F15:F16"/>
    <mergeCell ref="I15:I16"/>
    <mergeCell ref="J15:J16"/>
    <mergeCell ref="G15:G16"/>
    <mergeCell ref="H15:H16"/>
    <mergeCell ref="A2:M2"/>
    <mergeCell ref="A3:M3"/>
    <mergeCell ref="A4:M4"/>
    <mergeCell ref="A5:M5"/>
    <mergeCell ref="A6:M6"/>
    <mergeCell ref="A12:M12"/>
    <mergeCell ref="A13:M13"/>
    <mergeCell ref="A14:M14"/>
    <mergeCell ref="A7:M7"/>
    <mergeCell ref="A8:M8"/>
    <mergeCell ref="A9:M9"/>
    <mergeCell ref="A10:M10"/>
    <mergeCell ref="A11:M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2020-02-20T10:50:58Z</cp:lastPrinted>
  <dcterms:created xsi:type="dcterms:W3CDTF">2003-11-25T12:37:58Z</dcterms:created>
  <dcterms:modified xsi:type="dcterms:W3CDTF">2020-02-28T07:45:11Z</dcterms:modified>
</cp:coreProperties>
</file>