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63" i="1"/>
  <c r="I63" s="1"/>
  <c r="I64"/>
  <c r="E63"/>
  <c r="F63" s="1"/>
  <c r="F64"/>
  <c r="I21"/>
  <c r="I23"/>
  <c r="I25"/>
  <c r="I27"/>
  <c r="I29"/>
  <c r="I31"/>
  <c r="I33"/>
  <c r="I36"/>
  <c r="I40"/>
  <c r="I42"/>
  <c r="I44"/>
  <c r="I46"/>
  <c r="I48"/>
  <c r="I50"/>
  <c r="I52"/>
  <c r="I55"/>
  <c r="I58"/>
  <c r="I61"/>
  <c r="I67"/>
  <c r="I71"/>
  <c r="I73"/>
  <c r="I75"/>
  <c r="I77"/>
  <c r="I79"/>
  <c r="I81"/>
  <c r="I83"/>
  <c r="I85"/>
  <c r="I88"/>
  <c r="I92"/>
  <c r="I94"/>
  <c r="I96"/>
  <c r="I98"/>
  <c r="I99"/>
  <c r="I101"/>
  <c r="I103"/>
  <c r="I107"/>
  <c r="I108"/>
  <c r="I111"/>
  <c r="I112"/>
  <c r="I115"/>
  <c r="I116"/>
  <c r="I119"/>
  <c r="I123"/>
  <c r="I124"/>
  <c r="I125"/>
  <c r="I129"/>
  <c r="I132"/>
  <c r="I135"/>
  <c r="I136"/>
  <c r="I141"/>
  <c r="I145"/>
  <c r="I148"/>
  <c r="I152"/>
  <c r="I156"/>
  <c r="I160"/>
  <c r="I163"/>
  <c r="I167"/>
  <c r="I171"/>
  <c r="I176"/>
  <c r="I178"/>
  <c r="I180"/>
  <c r="I183"/>
  <c r="I186"/>
  <c r="I189"/>
  <c r="I193"/>
  <c r="I195"/>
  <c r="I197"/>
  <c r="I199"/>
  <c r="I202"/>
  <c r="I205"/>
  <c r="I208"/>
  <c r="I210"/>
  <c r="I214"/>
  <c r="I215"/>
  <c r="I219"/>
  <c r="I222"/>
  <c r="I226"/>
  <c r="I228"/>
  <c r="I230"/>
  <c r="I232"/>
  <c r="I234"/>
  <c r="I239"/>
  <c r="I240"/>
  <c r="I243"/>
  <c r="I244"/>
  <c r="I247"/>
  <c r="I248"/>
  <c r="I253"/>
  <c r="I257"/>
  <c r="I259"/>
  <c r="I261"/>
  <c r="I263"/>
  <c r="I267"/>
  <c r="I268"/>
  <c r="I272"/>
  <c r="I276"/>
  <c r="I277"/>
  <c r="I278"/>
  <c r="I279"/>
  <c r="I283"/>
  <c r="I285"/>
  <c r="I287"/>
  <c r="I291"/>
  <c r="I293"/>
  <c r="I296"/>
  <c r="I300"/>
  <c r="I302"/>
  <c r="I304"/>
  <c r="I305"/>
  <c r="I307"/>
  <c r="I309"/>
  <c r="I313"/>
  <c r="I317"/>
  <c r="I321"/>
  <c r="I324"/>
  <c r="I327"/>
  <c r="I330"/>
  <c r="I332"/>
  <c r="I336"/>
  <c r="I339"/>
  <c r="I342"/>
  <c r="I346"/>
  <c r="I351"/>
  <c r="I354"/>
  <c r="I359"/>
  <c r="I360"/>
  <c r="I361"/>
  <c r="I365"/>
  <c r="I370"/>
  <c r="I371"/>
  <c r="I372"/>
  <c r="I374"/>
  <c r="I377"/>
  <c r="I378"/>
  <c r="I379"/>
  <c r="I382"/>
  <c r="I385"/>
  <c r="I386"/>
  <c r="I389"/>
  <c r="I391"/>
  <c r="I395"/>
  <c r="I396"/>
  <c r="I401"/>
  <c r="I405"/>
  <c r="I408"/>
  <c r="I410"/>
  <c r="I412"/>
  <c r="I413"/>
  <c r="I414"/>
  <c r="I416"/>
  <c r="I420"/>
  <c r="I421"/>
  <c r="I422"/>
  <c r="I423"/>
  <c r="I425"/>
  <c r="I427"/>
  <c r="I429"/>
  <c r="I430"/>
  <c r="I431"/>
  <c r="I432"/>
  <c r="I434"/>
  <c r="I435"/>
  <c r="I436"/>
  <c r="I438"/>
  <c r="I439"/>
  <c r="I440"/>
  <c r="I442"/>
  <c r="I443"/>
  <c r="I444"/>
  <c r="I448"/>
  <c r="H447"/>
  <c r="H446" s="1"/>
  <c r="H445" s="1"/>
  <c r="I445" s="1"/>
  <c r="H443"/>
  <c r="H441"/>
  <c r="I441" s="1"/>
  <c r="H439"/>
  <c r="H437"/>
  <c r="I437" s="1"/>
  <c r="H435"/>
  <c r="H433"/>
  <c r="I433" s="1"/>
  <c r="H431"/>
  <c r="H428"/>
  <c r="I428" s="1"/>
  <c r="H426"/>
  <c r="I426" s="1"/>
  <c r="H424"/>
  <c r="I424" s="1"/>
  <c r="H421"/>
  <c r="H419"/>
  <c r="H418" s="1"/>
  <c r="H417" s="1"/>
  <c r="I417" s="1"/>
  <c r="H415"/>
  <c r="I415" s="1"/>
  <c r="H411"/>
  <c r="I411" s="1"/>
  <c r="H409"/>
  <c r="I409" s="1"/>
  <c r="H407"/>
  <c r="H404"/>
  <c r="H403" s="1"/>
  <c r="I403" s="1"/>
  <c r="H400"/>
  <c r="H399" s="1"/>
  <c r="H398" s="1"/>
  <c r="H397" s="1"/>
  <c r="I397" s="1"/>
  <c r="H394"/>
  <c r="H393" s="1"/>
  <c r="H392" s="1"/>
  <c r="I392" s="1"/>
  <c r="H390"/>
  <c r="I390" s="1"/>
  <c r="H388"/>
  <c r="I388" s="1"/>
  <c r="H384"/>
  <c r="H383" s="1"/>
  <c r="I383" s="1"/>
  <c r="H381"/>
  <c r="I381" s="1"/>
  <c r="H380"/>
  <c r="I380" s="1"/>
  <c r="H376"/>
  <c r="H375" s="1"/>
  <c r="I375" s="1"/>
  <c r="H373"/>
  <c r="I373" s="1"/>
  <c r="H369"/>
  <c r="I369" s="1"/>
  <c r="H368"/>
  <c r="I368" s="1"/>
  <c r="H364"/>
  <c r="I364" s="1"/>
  <c r="H363"/>
  <c r="H362" s="1"/>
  <c r="I362" s="1"/>
  <c r="H358"/>
  <c r="H357" s="1"/>
  <c r="H356" s="1"/>
  <c r="I356" s="1"/>
  <c r="H353"/>
  <c r="H352" s="1"/>
  <c r="I352" s="1"/>
  <c r="H350"/>
  <c r="H349" s="1"/>
  <c r="I349" s="1"/>
  <c r="H345"/>
  <c r="H344" s="1"/>
  <c r="H343" s="1"/>
  <c r="I343" s="1"/>
  <c r="H341"/>
  <c r="I341" s="1"/>
  <c r="H340"/>
  <c r="I340" s="1"/>
  <c r="H338"/>
  <c r="H337" s="1"/>
  <c r="I337" s="1"/>
  <c r="H335"/>
  <c r="I335" s="1"/>
  <c r="H331"/>
  <c r="I331" s="1"/>
  <c r="H329"/>
  <c r="I329" s="1"/>
  <c r="H328"/>
  <c r="I328" s="1"/>
  <c r="H326"/>
  <c r="H325" s="1"/>
  <c r="I325" s="1"/>
  <c r="H323"/>
  <c r="I323" s="1"/>
  <c r="H320"/>
  <c r="H319" s="1"/>
  <c r="I319" s="1"/>
  <c r="H316"/>
  <c r="H315" s="1"/>
  <c r="H314" s="1"/>
  <c r="I314" s="1"/>
  <c r="H312"/>
  <c r="H311" s="1"/>
  <c r="H308"/>
  <c r="I308" s="1"/>
  <c r="H306"/>
  <c r="I306" s="1"/>
  <c r="H303"/>
  <c r="I303" s="1"/>
  <c r="H301"/>
  <c r="I301" s="1"/>
  <c r="H299"/>
  <c r="H298" s="1"/>
  <c r="H297" s="1"/>
  <c r="I297" s="1"/>
  <c r="H295"/>
  <c r="H294" s="1"/>
  <c r="I294" s="1"/>
  <c r="H292"/>
  <c r="I292" s="1"/>
  <c r="H290"/>
  <c r="I290" s="1"/>
  <c r="H286"/>
  <c r="I286" s="1"/>
  <c r="H284"/>
  <c r="I284" s="1"/>
  <c r="H282"/>
  <c r="H281" s="1"/>
  <c r="H280" s="1"/>
  <c r="I280" s="1"/>
  <c r="H275"/>
  <c r="H274" s="1"/>
  <c r="H273" s="1"/>
  <c r="I273" s="1"/>
  <c r="H271"/>
  <c r="I271" s="1"/>
  <c r="H266"/>
  <c r="H265" s="1"/>
  <c r="H264" s="1"/>
  <c r="I264" s="1"/>
  <c r="H262"/>
  <c r="I262" s="1"/>
  <c r="H260"/>
  <c r="I260" s="1"/>
  <c r="H258"/>
  <c r="I258" s="1"/>
  <c r="H256"/>
  <c r="H255" s="1"/>
  <c r="H254" s="1"/>
  <c r="I254" s="1"/>
  <c r="H252"/>
  <c r="I252" s="1"/>
  <c r="H251"/>
  <c r="H250" s="1"/>
  <c r="I250" s="1"/>
  <c r="H246"/>
  <c r="I246" s="1"/>
  <c r="H245"/>
  <c r="I245" s="1"/>
  <c r="H242"/>
  <c r="H241" s="1"/>
  <c r="I241" s="1"/>
  <c r="H238"/>
  <c r="H237" s="1"/>
  <c r="H233"/>
  <c r="I233" s="1"/>
  <c r="H231"/>
  <c r="I231" s="1"/>
  <c r="H229"/>
  <c r="I229" s="1"/>
  <c r="H227"/>
  <c r="I227" s="1"/>
  <c r="H225"/>
  <c r="I225" s="1"/>
  <c r="H221"/>
  <c r="H220" s="1"/>
  <c r="I220" s="1"/>
  <c r="H218"/>
  <c r="H217" s="1"/>
  <c r="I217" s="1"/>
  <c r="H213"/>
  <c r="I213" s="1"/>
  <c r="H209"/>
  <c r="I209" s="1"/>
  <c r="H207"/>
  <c r="I207" s="1"/>
  <c r="H206"/>
  <c r="I206" s="1"/>
  <c r="H204"/>
  <c r="H203" s="1"/>
  <c r="I203" s="1"/>
  <c r="H201"/>
  <c r="I201" s="1"/>
  <c r="H198"/>
  <c r="I198" s="1"/>
  <c r="H196"/>
  <c r="I196" s="1"/>
  <c r="H194"/>
  <c r="I194" s="1"/>
  <c r="H192"/>
  <c r="I192" s="1"/>
  <c r="H188"/>
  <c r="H187" s="1"/>
  <c r="I187" s="1"/>
  <c r="H185"/>
  <c r="H184" s="1"/>
  <c r="I184" s="1"/>
  <c r="H182"/>
  <c r="I182" s="1"/>
  <c r="H181"/>
  <c r="I181" s="1"/>
  <c r="H179"/>
  <c r="I179" s="1"/>
  <c r="H177"/>
  <c r="I177" s="1"/>
  <c r="H175"/>
  <c r="I175" s="1"/>
  <c r="H174"/>
  <c r="I174" s="1"/>
  <c r="H170"/>
  <c r="I170" s="1"/>
  <c r="H169"/>
  <c r="H168" s="1"/>
  <c r="I168" s="1"/>
  <c r="H166"/>
  <c r="H165" s="1"/>
  <c r="H164" s="1"/>
  <c r="I164" s="1"/>
  <c r="H162"/>
  <c r="H161" s="1"/>
  <c r="I161" s="1"/>
  <c r="H159"/>
  <c r="I159" s="1"/>
  <c r="H158"/>
  <c r="H157" s="1"/>
  <c r="I157" s="1"/>
  <c r="H155"/>
  <c r="H154" s="1"/>
  <c r="H153" s="1"/>
  <c r="I153" s="1"/>
  <c r="H151"/>
  <c r="H150" s="1"/>
  <c r="H149" s="1"/>
  <c r="I149" s="1"/>
  <c r="H147"/>
  <c r="H146" s="1"/>
  <c r="I146" s="1"/>
  <c r="H144"/>
  <c r="H143" s="1"/>
  <c r="I143" s="1"/>
  <c r="H140"/>
  <c r="H139" s="1"/>
  <c r="H138" s="1"/>
  <c r="I138" s="1"/>
  <c r="H134"/>
  <c r="H133" s="1"/>
  <c r="I133" s="1"/>
  <c r="H131"/>
  <c r="I131" s="1"/>
  <c r="H128"/>
  <c r="H127" s="1"/>
  <c r="H122"/>
  <c r="H121" s="1"/>
  <c r="H120" s="1"/>
  <c r="I120" s="1"/>
  <c r="H118"/>
  <c r="H117" s="1"/>
  <c r="I117" s="1"/>
  <c r="H114"/>
  <c r="H113" s="1"/>
  <c r="I113" s="1"/>
  <c r="H110"/>
  <c r="I110" s="1"/>
  <c r="H109"/>
  <c r="I109" s="1"/>
  <c r="H106"/>
  <c r="H105" s="1"/>
  <c r="H102"/>
  <c r="I102" s="1"/>
  <c r="H100"/>
  <c r="I100" s="1"/>
  <c r="H97"/>
  <c r="I97" s="1"/>
  <c r="H95"/>
  <c r="I95" s="1"/>
  <c r="H93"/>
  <c r="I93" s="1"/>
  <c r="H91"/>
  <c r="I91" s="1"/>
  <c r="H87"/>
  <c r="H86" s="1"/>
  <c r="I86" s="1"/>
  <c r="H84"/>
  <c r="I84" s="1"/>
  <c r="H82"/>
  <c r="I82" s="1"/>
  <c r="H80"/>
  <c r="I80" s="1"/>
  <c r="H78"/>
  <c r="I78" s="1"/>
  <c r="H76"/>
  <c r="I76" s="1"/>
  <c r="H74"/>
  <c r="I74" s="1"/>
  <c r="H72"/>
  <c r="I72" s="1"/>
  <c r="H70"/>
  <c r="H69" s="1"/>
  <c r="H68" s="1"/>
  <c r="I68" s="1"/>
  <c r="H66"/>
  <c r="H65" s="1"/>
  <c r="I65" s="1"/>
  <c r="H60"/>
  <c r="H59" s="1"/>
  <c r="I59" s="1"/>
  <c r="H57"/>
  <c r="H56" s="1"/>
  <c r="I56" s="1"/>
  <c r="H54"/>
  <c r="H53" s="1"/>
  <c r="I53" s="1"/>
  <c r="H51"/>
  <c r="I51" s="1"/>
  <c r="H49"/>
  <c r="I49" s="1"/>
  <c r="H47"/>
  <c r="I47" s="1"/>
  <c r="H45"/>
  <c r="I45" s="1"/>
  <c r="H43"/>
  <c r="I43" s="1"/>
  <c r="H41"/>
  <c r="H38" s="1"/>
  <c r="I38" s="1"/>
  <c r="H39"/>
  <c r="I39" s="1"/>
  <c r="H35"/>
  <c r="H34" s="1"/>
  <c r="I34" s="1"/>
  <c r="H32"/>
  <c r="I32" s="1"/>
  <c r="H30"/>
  <c r="I30" s="1"/>
  <c r="H28"/>
  <c r="I28" s="1"/>
  <c r="H26"/>
  <c r="I26" s="1"/>
  <c r="H24"/>
  <c r="I24" s="1"/>
  <c r="H22"/>
  <c r="I22" s="1"/>
  <c r="H20"/>
  <c r="I20" s="1"/>
  <c r="F21"/>
  <c r="F23"/>
  <c r="F25"/>
  <c r="F27"/>
  <c r="F29"/>
  <c r="F31"/>
  <c r="F33"/>
  <c r="F36"/>
  <c r="F40"/>
  <c r="F42"/>
  <c r="F44"/>
  <c r="F46"/>
  <c r="F48"/>
  <c r="F50"/>
  <c r="F52"/>
  <c r="F55"/>
  <c r="F58"/>
  <c r="F61"/>
  <c r="F67"/>
  <c r="F71"/>
  <c r="F73"/>
  <c r="F75"/>
  <c r="F77"/>
  <c r="F79"/>
  <c r="F81"/>
  <c r="F83"/>
  <c r="F85"/>
  <c r="F88"/>
  <c r="F92"/>
  <c r="F94"/>
  <c r="F96"/>
  <c r="F98"/>
  <c r="F99"/>
  <c r="F101"/>
  <c r="F103"/>
  <c r="F107"/>
  <c r="F108"/>
  <c r="F111"/>
  <c r="F112"/>
  <c r="F115"/>
  <c r="F116"/>
  <c r="F119"/>
  <c r="F123"/>
  <c r="F124"/>
  <c r="F125"/>
  <c r="F129"/>
  <c r="F132"/>
  <c r="F135"/>
  <c r="F136"/>
  <c r="F141"/>
  <c r="F145"/>
  <c r="F148"/>
  <c r="F152"/>
  <c r="F156"/>
  <c r="F160"/>
  <c r="F163"/>
  <c r="F167"/>
  <c r="F171"/>
  <c r="F176"/>
  <c r="F178"/>
  <c r="F180"/>
  <c r="F183"/>
  <c r="F186"/>
  <c r="F189"/>
  <c r="F193"/>
  <c r="F195"/>
  <c r="F197"/>
  <c r="F199"/>
  <c r="F202"/>
  <c r="F205"/>
  <c r="F208"/>
  <c r="F210"/>
  <c r="F214"/>
  <c r="F215"/>
  <c r="F219"/>
  <c r="F222"/>
  <c r="F226"/>
  <c r="F228"/>
  <c r="F230"/>
  <c r="F232"/>
  <c r="F234"/>
  <c r="F239"/>
  <c r="F240"/>
  <c r="F243"/>
  <c r="F244"/>
  <c r="F247"/>
  <c r="F248"/>
  <c r="F253"/>
  <c r="F257"/>
  <c r="F259"/>
  <c r="F261"/>
  <c r="F263"/>
  <c r="F267"/>
  <c r="F268"/>
  <c r="F272"/>
  <c r="F276"/>
  <c r="F277"/>
  <c r="F278"/>
  <c r="F279"/>
  <c r="F283"/>
  <c r="F285"/>
  <c r="F287"/>
  <c r="F291"/>
  <c r="F293"/>
  <c r="F296"/>
  <c r="F300"/>
  <c r="F302"/>
  <c r="F304"/>
  <c r="F305"/>
  <c r="F307"/>
  <c r="F309"/>
  <c r="F313"/>
  <c r="F317"/>
  <c r="F321"/>
  <c r="F324"/>
  <c r="F327"/>
  <c r="F330"/>
  <c r="F332"/>
  <c r="F336"/>
  <c r="F339"/>
  <c r="F342"/>
  <c r="F346"/>
  <c r="F351"/>
  <c r="F354"/>
  <c r="F359"/>
  <c r="F360"/>
  <c r="F361"/>
  <c r="F365"/>
  <c r="F370"/>
  <c r="F371"/>
  <c r="F372"/>
  <c r="F374"/>
  <c r="F377"/>
  <c r="F378"/>
  <c r="F379"/>
  <c r="F381"/>
  <c r="F382"/>
  <c r="F385"/>
  <c r="F386"/>
  <c r="F389"/>
  <c r="F391"/>
  <c r="F395"/>
  <c r="F396"/>
  <c r="F401"/>
  <c r="F405"/>
  <c r="F408"/>
  <c r="F409"/>
  <c r="F410"/>
  <c r="F412"/>
  <c r="F413"/>
  <c r="F414"/>
  <c r="F415"/>
  <c r="F416"/>
  <c r="F420"/>
  <c r="F422"/>
  <c r="F423"/>
  <c r="F425"/>
  <c r="F427"/>
  <c r="F429"/>
  <c r="F430"/>
  <c r="F432"/>
  <c r="F433"/>
  <c r="F434"/>
  <c r="F436"/>
  <c r="F437"/>
  <c r="F438"/>
  <c r="F440"/>
  <c r="F441"/>
  <c r="F442"/>
  <c r="F443"/>
  <c r="F444"/>
  <c r="F448"/>
  <c r="E447"/>
  <c r="E446" s="1"/>
  <c r="E443"/>
  <c r="E441"/>
  <c r="E439"/>
  <c r="F439" s="1"/>
  <c r="E437"/>
  <c r="E435"/>
  <c r="F435" s="1"/>
  <c r="E433"/>
  <c r="E431"/>
  <c r="F431" s="1"/>
  <c r="E428"/>
  <c r="F428" s="1"/>
  <c r="E426"/>
  <c r="F426" s="1"/>
  <c r="E424"/>
  <c r="F424" s="1"/>
  <c r="E421"/>
  <c r="F421" s="1"/>
  <c r="E419"/>
  <c r="F419" s="1"/>
  <c r="E418"/>
  <c r="E415"/>
  <c r="E411"/>
  <c r="F411" s="1"/>
  <c r="E409"/>
  <c r="E407"/>
  <c r="F407" s="1"/>
  <c r="E404"/>
  <c r="F404" s="1"/>
  <c r="E403"/>
  <c r="F403" s="1"/>
  <c r="E400"/>
  <c r="F400" s="1"/>
  <c r="E399"/>
  <c r="F399" s="1"/>
  <c r="E394"/>
  <c r="F394" s="1"/>
  <c r="E390"/>
  <c r="F390" s="1"/>
  <c r="E388"/>
  <c r="F388" s="1"/>
  <c r="E384"/>
  <c r="E381"/>
  <c r="E380"/>
  <c r="F380" s="1"/>
  <c r="E376"/>
  <c r="E373"/>
  <c r="F373" s="1"/>
  <c r="E369"/>
  <c r="F369" s="1"/>
  <c r="E368"/>
  <c r="F368" s="1"/>
  <c r="E364"/>
  <c r="F364" s="1"/>
  <c r="E363"/>
  <c r="E358"/>
  <c r="F358" s="1"/>
  <c r="E357"/>
  <c r="F357" s="1"/>
  <c r="E353"/>
  <c r="F353" s="1"/>
  <c r="E350"/>
  <c r="E345"/>
  <c r="E341"/>
  <c r="F341" s="1"/>
  <c r="E338"/>
  <c r="E335"/>
  <c r="F335" s="1"/>
  <c r="E334"/>
  <c r="E331"/>
  <c r="F331" s="1"/>
  <c r="E329"/>
  <c r="F329" s="1"/>
  <c r="E326"/>
  <c r="E323"/>
  <c r="F323" s="1"/>
  <c r="E322"/>
  <c r="F322" s="1"/>
  <c r="E320"/>
  <c r="E316"/>
  <c r="E312"/>
  <c r="F312" s="1"/>
  <c r="E311"/>
  <c r="E308"/>
  <c r="F308" s="1"/>
  <c r="E306"/>
  <c r="F306" s="1"/>
  <c r="E303"/>
  <c r="E301"/>
  <c r="F301" s="1"/>
  <c r="E299"/>
  <c r="F299" s="1"/>
  <c r="E295"/>
  <c r="E292"/>
  <c r="F292" s="1"/>
  <c r="E290"/>
  <c r="E286"/>
  <c r="F286" s="1"/>
  <c r="E284"/>
  <c r="E282"/>
  <c r="F282" s="1"/>
  <c r="E275"/>
  <c r="E271"/>
  <c r="F271" s="1"/>
  <c r="E270"/>
  <c r="E266"/>
  <c r="F266" s="1"/>
  <c r="E265"/>
  <c r="F265" s="1"/>
  <c r="E262"/>
  <c r="F262" s="1"/>
  <c r="E260"/>
  <c r="F260" s="1"/>
  <c r="E258"/>
  <c r="F258" s="1"/>
  <c r="E256"/>
  <c r="E252"/>
  <c r="F252" s="1"/>
  <c r="E246"/>
  <c r="F246" s="1"/>
  <c r="E242"/>
  <c r="E238"/>
  <c r="F238" s="1"/>
  <c r="E237"/>
  <c r="F237" s="1"/>
  <c r="E233"/>
  <c r="F233" s="1"/>
  <c r="E231"/>
  <c r="F231" s="1"/>
  <c r="E229"/>
  <c r="F229" s="1"/>
  <c r="E227"/>
  <c r="F227" s="1"/>
  <c r="E225"/>
  <c r="F225" s="1"/>
  <c r="E224"/>
  <c r="E221"/>
  <c r="F221" s="1"/>
  <c r="E220"/>
  <c r="F220" s="1"/>
  <c r="E218"/>
  <c r="E213"/>
  <c r="F213" s="1"/>
  <c r="E209"/>
  <c r="F209" s="1"/>
  <c r="E207"/>
  <c r="F207" s="1"/>
  <c r="E206"/>
  <c r="F206" s="1"/>
  <c r="E204"/>
  <c r="F204" s="1"/>
  <c r="E203"/>
  <c r="F203" s="1"/>
  <c r="E201"/>
  <c r="F201" s="1"/>
  <c r="E200"/>
  <c r="F200" s="1"/>
  <c r="E198"/>
  <c r="F198" s="1"/>
  <c r="E196"/>
  <c r="F196" s="1"/>
  <c r="E194"/>
  <c r="F194" s="1"/>
  <c r="E192"/>
  <c r="E188"/>
  <c r="F188" s="1"/>
  <c r="E187"/>
  <c r="F187" s="1"/>
  <c r="E185"/>
  <c r="F185" s="1"/>
  <c r="E184"/>
  <c r="F184" s="1"/>
  <c r="E182"/>
  <c r="F182" s="1"/>
  <c r="E181"/>
  <c r="F181" s="1"/>
  <c r="E179"/>
  <c r="F179" s="1"/>
  <c r="E177"/>
  <c r="F177" s="1"/>
  <c r="E175"/>
  <c r="F175" s="1"/>
  <c r="E174"/>
  <c r="E170"/>
  <c r="F170" s="1"/>
  <c r="E169"/>
  <c r="E166"/>
  <c r="F166" s="1"/>
  <c r="E165"/>
  <c r="F165" s="1"/>
  <c r="E162"/>
  <c r="E159"/>
  <c r="F159" s="1"/>
  <c r="E158"/>
  <c r="F158" s="1"/>
  <c r="E155"/>
  <c r="F155" s="1"/>
  <c r="E154"/>
  <c r="F154" s="1"/>
  <c r="E151"/>
  <c r="F151" s="1"/>
  <c r="E147"/>
  <c r="E144"/>
  <c r="F144" s="1"/>
  <c r="E140"/>
  <c r="E134"/>
  <c r="E131"/>
  <c r="F131" s="1"/>
  <c r="E128"/>
  <c r="E122"/>
  <c r="E118"/>
  <c r="F118" s="1"/>
  <c r="E114"/>
  <c r="E113" s="1"/>
  <c r="F113" s="1"/>
  <c r="E110"/>
  <c r="F110" s="1"/>
  <c r="E109"/>
  <c r="F109" s="1"/>
  <c r="E106"/>
  <c r="E102"/>
  <c r="F102" s="1"/>
  <c r="E100"/>
  <c r="F100" s="1"/>
  <c r="E97"/>
  <c r="F97" s="1"/>
  <c r="E95"/>
  <c r="F95" s="1"/>
  <c r="E93"/>
  <c r="F93" s="1"/>
  <c r="E91"/>
  <c r="E87"/>
  <c r="E84"/>
  <c r="F84" s="1"/>
  <c r="E82"/>
  <c r="F82" s="1"/>
  <c r="E80"/>
  <c r="F80" s="1"/>
  <c r="E78"/>
  <c r="F78" s="1"/>
  <c r="E76"/>
  <c r="F76" s="1"/>
  <c r="E74"/>
  <c r="F74" s="1"/>
  <c r="E72"/>
  <c r="E70"/>
  <c r="F70" s="1"/>
  <c r="E66"/>
  <c r="E65" s="1"/>
  <c r="F65" s="1"/>
  <c r="E60"/>
  <c r="F60" s="1"/>
  <c r="E57"/>
  <c r="E54"/>
  <c r="F54" s="1"/>
  <c r="E51"/>
  <c r="F51" s="1"/>
  <c r="E49"/>
  <c r="F49" s="1"/>
  <c r="E47"/>
  <c r="F47" s="1"/>
  <c r="E45"/>
  <c r="F45" s="1"/>
  <c r="E43"/>
  <c r="E41"/>
  <c r="F41" s="1"/>
  <c r="E39"/>
  <c r="F39" s="1"/>
  <c r="E35"/>
  <c r="E32"/>
  <c r="F32" s="1"/>
  <c r="E30"/>
  <c r="F30" s="1"/>
  <c r="E28"/>
  <c r="F28" s="1"/>
  <c r="E26"/>
  <c r="F26" s="1"/>
  <c r="E24"/>
  <c r="F24" s="1"/>
  <c r="E22"/>
  <c r="E20"/>
  <c r="F20" s="1"/>
  <c r="E38" l="1"/>
  <c r="F38" s="1"/>
  <c r="F43"/>
  <c r="E86"/>
  <c r="F86" s="1"/>
  <c r="F87"/>
  <c r="E139"/>
  <c r="F140"/>
  <c r="E173"/>
  <c r="F173" s="1"/>
  <c r="F174"/>
  <c r="E274"/>
  <c r="F275"/>
  <c r="E281"/>
  <c r="F284"/>
  <c r="E294"/>
  <c r="F294" s="1"/>
  <c r="F295"/>
  <c r="E315"/>
  <c r="F316"/>
  <c r="E19"/>
  <c r="F19" s="1"/>
  <c r="F22"/>
  <c r="E34"/>
  <c r="F34" s="1"/>
  <c r="F35"/>
  <c r="E56"/>
  <c r="F56" s="1"/>
  <c r="F57"/>
  <c r="E69"/>
  <c r="F72"/>
  <c r="E90"/>
  <c r="E89" s="1"/>
  <c r="F89" s="1"/>
  <c r="F91"/>
  <c r="E105"/>
  <c r="F105" s="1"/>
  <c r="F106"/>
  <c r="E121"/>
  <c r="F122"/>
  <c r="E133"/>
  <c r="F133" s="1"/>
  <c r="F134"/>
  <c r="E146"/>
  <c r="F147"/>
  <c r="E217"/>
  <c r="F218"/>
  <c r="E255"/>
  <c r="F256"/>
  <c r="E298"/>
  <c r="F303"/>
  <c r="E319"/>
  <c r="F319" s="1"/>
  <c r="F320"/>
  <c r="E344"/>
  <c r="F345"/>
  <c r="E375"/>
  <c r="F375" s="1"/>
  <c r="F376"/>
  <c r="E445"/>
  <c r="F445" s="1"/>
  <c r="F446"/>
  <c r="H236"/>
  <c r="I237"/>
  <c r="H310"/>
  <c r="I310" s="1"/>
  <c r="I311"/>
  <c r="E53"/>
  <c r="F53" s="1"/>
  <c r="E117"/>
  <c r="F117" s="1"/>
  <c r="E130"/>
  <c r="F130" s="1"/>
  <c r="E143"/>
  <c r="F143" s="1"/>
  <c r="E150"/>
  <c r="E153"/>
  <c r="F153" s="1"/>
  <c r="E164"/>
  <c r="F164" s="1"/>
  <c r="E212"/>
  <c r="E245"/>
  <c r="F245" s="1"/>
  <c r="E251"/>
  <c r="E264"/>
  <c r="F264" s="1"/>
  <c r="E328"/>
  <c r="F328" s="1"/>
  <c r="E340"/>
  <c r="F340" s="1"/>
  <c r="E352"/>
  <c r="F352" s="1"/>
  <c r="E356"/>
  <c r="F356" s="1"/>
  <c r="E387"/>
  <c r="F387" s="1"/>
  <c r="E393"/>
  <c r="E398"/>
  <c r="E406"/>
  <c r="F406" s="1"/>
  <c r="F447"/>
  <c r="E127"/>
  <c r="F128"/>
  <c r="E161"/>
  <c r="F161" s="1"/>
  <c r="F162"/>
  <c r="E168"/>
  <c r="F168" s="1"/>
  <c r="F169"/>
  <c r="E191"/>
  <c r="F192"/>
  <c r="E223"/>
  <c r="F223" s="1"/>
  <c r="F224"/>
  <c r="E241"/>
  <c r="F241" s="1"/>
  <c r="F242"/>
  <c r="E269"/>
  <c r="F269" s="1"/>
  <c r="F270"/>
  <c r="E289"/>
  <c r="F289" s="1"/>
  <c r="F290"/>
  <c r="E310"/>
  <c r="F310" s="1"/>
  <c r="F311"/>
  <c r="E325"/>
  <c r="F325" s="1"/>
  <c r="F326"/>
  <c r="F334"/>
  <c r="E337"/>
  <c r="F337" s="1"/>
  <c r="F338"/>
  <c r="E349"/>
  <c r="F350"/>
  <c r="E362"/>
  <c r="F362" s="1"/>
  <c r="F363"/>
  <c r="E383"/>
  <c r="F383" s="1"/>
  <c r="F384"/>
  <c r="E417"/>
  <c r="F417" s="1"/>
  <c r="F418"/>
  <c r="H126"/>
  <c r="I126" s="1"/>
  <c r="I447"/>
  <c r="I419"/>
  <c r="I404"/>
  <c r="I400"/>
  <c r="I398"/>
  <c r="I394"/>
  <c r="I384"/>
  <c r="I376"/>
  <c r="I358"/>
  <c r="I350"/>
  <c r="I344"/>
  <c r="I338"/>
  <c r="I326"/>
  <c r="I320"/>
  <c r="I316"/>
  <c r="I312"/>
  <c r="I298"/>
  <c r="I282"/>
  <c r="I274"/>
  <c r="I266"/>
  <c r="I256"/>
  <c r="I242"/>
  <c r="I238"/>
  <c r="I218"/>
  <c r="I204"/>
  <c r="I188"/>
  <c r="I166"/>
  <c r="I162"/>
  <c r="I158"/>
  <c r="I154"/>
  <c r="I150"/>
  <c r="I144"/>
  <c r="I140"/>
  <c r="I134"/>
  <c r="I128"/>
  <c r="I122"/>
  <c r="I118"/>
  <c r="I114"/>
  <c r="I106"/>
  <c r="I70"/>
  <c r="I66"/>
  <c r="I57"/>
  <c r="I41"/>
  <c r="H19"/>
  <c r="I19" s="1"/>
  <c r="H90"/>
  <c r="H104"/>
  <c r="I104" s="1"/>
  <c r="H130"/>
  <c r="I130" s="1"/>
  <c r="H142"/>
  <c r="I142" s="1"/>
  <c r="H191"/>
  <c r="H200"/>
  <c r="I200" s="1"/>
  <c r="H212"/>
  <c r="H224"/>
  <c r="H270"/>
  <c r="H289"/>
  <c r="I289" s="1"/>
  <c r="H322"/>
  <c r="I322" s="1"/>
  <c r="H334"/>
  <c r="H387"/>
  <c r="I387" s="1"/>
  <c r="H406"/>
  <c r="I406" s="1"/>
  <c r="I446"/>
  <c r="I407"/>
  <c r="I399"/>
  <c r="I393"/>
  <c r="I363"/>
  <c r="I357"/>
  <c r="I353"/>
  <c r="I345"/>
  <c r="I315"/>
  <c r="I299"/>
  <c r="I295"/>
  <c r="I281"/>
  <c r="I275"/>
  <c r="I265"/>
  <c r="I255"/>
  <c r="I251"/>
  <c r="I221"/>
  <c r="I185"/>
  <c r="I169"/>
  <c r="I165"/>
  <c r="I155"/>
  <c r="I151"/>
  <c r="I147"/>
  <c r="I139"/>
  <c r="I127"/>
  <c r="I121"/>
  <c r="I105"/>
  <c r="I87"/>
  <c r="I69"/>
  <c r="I60"/>
  <c r="I54"/>
  <c r="I35"/>
  <c r="I418"/>
  <c r="F114"/>
  <c r="F90"/>
  <c r="F66"/>
  <c r="E59"/>
  <c r="H62"/>
  <c r="E62"/>
  <c r="F62" s="1"/>
  <c r="H355"/>
  <c r="I355" s="1"/>
  <c r="H173"/>
  <c r="H367"/>
  <c r="H216"/>
  <c r="I216" s="1"/>
  <c r="H18"/>
  <c r="I18" s="1"/>
  <c r="H288"/>
  <c r="H318"/>
  <c r="I318" s="1"/>
  <c r="H348"/>
  <c r="E104"/>
  <c r="F104" s="1"/>
  <c r="E355"/>
  <c r="F355" s="1"/>
  <c r="E18"/>
  <c r="F18" s="1"/>
  <c r="E157"/>
  <c r="E236"/>
  <c r="E288"/>
  <c r="F288" s="1"/>
  <c r="E318"/>
  <c r="F318" s="1"/>
  <c r="E367"/>
  <c r="E402"/>
  <c r="F402" s="1"/>
  <c r="I288" l="1"/>
  <c r="H333"/>
  <c r="I333" s="1"/>
  <c r="I334"/>
  <c r="H223"/>
  <c r="I223" s="1"/>
  <c r="I224"/>
  <c r="E348"/>
  <c r="F349"/>
  <c r="E190"/>
  <c r="F191"/>
  <c r="E126"/>
  <c r="F126" s="1"/>
  <c r="F127"/>
  <c r="F393"/>
  <c r="E392"/>
  <c r="F392" s="1"/>
  <c r="F150"/>
  <c r="E149"/>
  <c r="F149" s="1"/>
  <c r="H235"/>
  <c r="I235" s="1"/>
  <c r="I236"/>
  <c r="E343"/>
  <c r="F343" s="1"/>
  <c r="F344"/>
  <c r="E297"/>
  <c r="F297" s="1"/>
  <c r="F298"/>
  <c r="E254"/>
  <c r="F254" s="1"/>
  <c r="F255"/>
  <c r="E216"/>
  <c r="F216" s="1"/>
  <c r="F217"/>
  <c r="E142"/>
  <c r="F142" s="1"/>
  <c r="F146"/>
  <c r="E120"/>
  <c r="F120" s="1"/>
  <c r="F121"/>
  <c r="E68"/>
  <c r="F68" s="1"/>
  <c r="F69"/>
  <c r="E314"/>
  <c r="F314" s="1"/>
  <c r="F315"/>
  <c r="E280"/>
  <c r="F280" s="1"/>
  <c r="F281"/>
  <c r="E273"/>
  <c r="F273" s="1"/>
  <c r="F274"/>
  <c r="E138"/>
  <c r="F138" s="1"/>
  <c r="F139"/>
  <c r="E333"/>
  <c r="F333" s="1"/>
  <c r="E235"/>
  <c r="F235" s="1"/>
  <c r="F236"/>
  <c r="E137"/>
  <c r="F137" s="1"/>
  <c r="F157"/>
  <c r="H347"/>
  <c r="I347" s="1"/>
  <c r="I348"/>
  <c r="I173"/>
  <c r="E366"/>
  <c r="F366" s="1"/>
  <c r="F367"/>
  <c r="H366"/>
  <c r="I366" s="1"/>
  <c r="I367"/>
  <c r="H269"/>
  <c r="I269" s="1"/>
  <c r="I270"/>
  <c r="H211"/>
  <c r="I211" s="1"/>
  <c r="I212"/>
  <c r="H190"/>
  <c r="I190" s="1"/>
  <c r="I191"/>
  <c r="H89"/>
  <c r="I89" s="1"/>
  <c r="I90"/>
  <c r="E397"/>
  <c r="F397" s="1"/>
  <c r="F398"/>
  <c r="E250"/>
  <c r="F251"/>
  <c r="E211"/>
  <c r="F211" s="1"/>
  <c r="F212"/>
  <c r="H402"/>
  <c r="I402" s="1"/>
  <c r="H137"/>
  <c r="I137" s="1"/>
  <c r="I62"/>
  <c r="H37"/>
  <c r="I37" s="1"/>
  <c r="E37"/>
  <c r="F37" s="1"/>
  <c r="F59"/>
  <c r="E17"/>
  <c r="F17" s="1"/>
  <c r="F250" l="1"/>
  <c r="E249"/>
  <c r="F249" s="1"/>
  <c r="F190"/>
  <c r="E172"/>
  <c r="F172" s="1"/>
  <c r="E347"/>
  <c r="F347" s="1"/>
  <c r="F348"/>
  <c r="H249"/>
  <c r="I249" s="1"/>
  <c r="H172"/>
  <c r="I172" s="1"/>
  <c r="H17"/>
  <c r="E449"/>
  <c r="F449" s="1"/>
  <c r="I17" l="1"/>
  <c r="H449"/>
  <c r="I449" s="1"/>
</calcChain>
</file>

<file path=xl/sharedStrings.xml><?xml version="1.0" encoding="utf-8"?>
<sst xmlns="http://schemas.openxmlformats.org/spreadsheetml/2006/main" count="884" uniqueCount="548">
  <si>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</si>
  <si>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</si>
  <si>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</si>
  <si>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</si>
  <si>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</si>
  <si>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</si>
  <si>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</si>
  <si>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</si>
  <si>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</si>
  <si>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</si>
  <si>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</si>
  <si>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</si>
  <si>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</si>
  <si>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</si>
  <si>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</si>
  <si>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</si>
  <si>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</si>
  <si>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</si>
  <si>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</si>
  <si>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</si>
  <si>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</si>
  <si>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</si>
  <si>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</si>
  <si>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</si>
  <si>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</si>
  <si>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</si>
  <si>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</si>
  <si>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</si>
  <si>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</si>
  <si>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</si>
  <si>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</si>
  <si>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</si>
  <si>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</si>
  <si>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</si>
  <si>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</si>
  <si>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</si>
  <si>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</si>
  <si>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</si>
  <si>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</si>
  <si>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</si>
  <si>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</si>
  <si>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</si>
  <si>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</si>
  <si>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</si>
  <si>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</si>
  <si>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</si>
  <si>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</si>
  <si>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</si>
  <si>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</si>
  <si>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</si>
  <si>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</si>
  <si>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</si>
  <si>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</si>
  <si>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</si>
  <si>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</si>
  <si>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</si>
  <si>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</si>
  <si>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</si>
  <si>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</si>
  <si>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</si>
  <si>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</si>
  <si>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</si>
  <si>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</si>
  <si>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</si>
  <si>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</si>
  <si>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</si>
  <si>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</si>
  <si>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</si>
  <si>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</si>
  <si>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</si>
  <si>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</si>
  <si>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</si>
  <si>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</si>
  <si>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</si>
  <si>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</si>
  <si>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</si>
  <si>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</si>
  <si>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</si>
  <si>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</si>
  <si>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</si>
  <si>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</si>
  <si>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</si>
  <si>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</si>
  <si>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</si>
  <si>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</si>
  <si>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</si>
  <si>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</si>
  <si>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</si>
  <si>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</si>
  <si>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</si>
  <si>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</si>
  <si>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</si>
  <si>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</si>
  <si>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</si>
  <si>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</si>
  <si>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</si>
  <si>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</si>
  <si>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</si>
  <si>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</si>
  <si>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</si>
  <si>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</si>
  <si>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</si>
  <si>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</si>
  <si>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</si>
  <si>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</si>
  <si>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</si>
  <si>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</si>
  <si>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</si>
  <si>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</si>
  <si>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</si>
  <si>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</si>
  <si>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</si>
  <si>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</si>
  <si>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</si>
  <si>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</si>
  <si>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</si>
  <si>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</si>
  <si>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</si>
  <si>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</si>
  <si>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</si>
  <si>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</si>
  <si>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</si>
  <si>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</si>
  <si>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</si>
  <si>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</si>
  <si>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</si>
  <si>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</si>
  <si>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</si>
  <si>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</si>
  <si>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</si>
  <si>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</si>
  <si>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</si>
  <si>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</si>
  <si>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</si>
  <si>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</si>
  <si>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</si>
  <si>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</si>
  <si>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</si>
  <si>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</si>
  <si>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</si>
  <si>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</si>
  <si>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</si>
  <si>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</si>
  <si>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</si>
  <si>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</si>
  <si>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</si>
  <si>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</si>
  <si>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</si>
  <si>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</si>
  <si>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</si>
  <si>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</si>
  <si>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</si>
  <si>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</si>
  <si>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</si>
  <si>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</si>
  <si>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</si>
  <si>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</si>
  <si>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</si>
  <si>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</si>
  <si>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</si>
  <si>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</si>
  <si>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</si>
  <si>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</si>
  <si>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</si>
  <si>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</si>
  <si>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</si>
  <si>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</si>
  <si>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</si>
  <si>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</si>
  <si>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</si>
  <si>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</si>
  <si>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</si>
  <si>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</si>
  <si>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</si>
  <si>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</si>
  <si>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</si>
  <si>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</si>
  <si>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</si>
  <si>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</si>
  <si>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</si>
  <si>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</si>
  <si>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</si>
  <si>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</si>
  <si>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</si>
  <si>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</si>
  <si>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</si>
  <si>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</si>
  <si>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</si>
  <si>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</si>
  <si>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</si>
  <si>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</si>
  <si>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</si>
  <si>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</si>
  <si>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</si>
  <si>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</si>
  <si>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</si>
  <si>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</si>
  <si>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</si>
  <si>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</si>
  <si>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</si>
  <si>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</si>
  <si>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</si>
  <si>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</si>
  <si>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</si>
  <si>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</si>
  <si>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</si>
  <si>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</si>
  <si>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</si>
  <si>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</si>
  <si>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</si>
  <si>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</si>
  <si>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</si>
  <si>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</si>
  <si>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</si>
  <si>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</si>
  <si>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</si>
  <si>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</si>
  <si>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</si>
  <si>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</si>
  <si>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</si>
  <si>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</si>
  <si>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</si>
  <si>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</si>
  <si>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</si>
  <si>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</si>
  <si>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</si>
  <si>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</si>
  <si>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</si>
  <si>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</si>
  <si>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</si>
  <si>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</si>
  <si>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</si>
  <si>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</si>
  <si>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</si>
  <si>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</si>
  <si>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</si>
  <si>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</si>
  <si>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</si>
  <si>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</si>
  <si>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</si>
  <si>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</si>
  <si>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</si>
  <si>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</si>
  <si>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</si>
  <si>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</si>
  <si>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</si>
  <si>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</si>
  <si>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</si>
  <si>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</si>
  <si>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</si>
  <si>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</si>
  <si>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</si>
  <si>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</si>
  <si>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</si>
  <si>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</si>
  <si>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</si>
  <si>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</si>
  <si>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</si>
  <si>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</si>
  <si>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</si>
  <si>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</si>
  <si>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</si>
  <si>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</si>
  <si>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</si>
  <si>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</si>
  <si>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</si>
  <si>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</si>
  <si>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</si>
  <si>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</si>
  <si>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</si>
  <si>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</si>
  <si>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</si>
  <si>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</si>
  <si>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</si>
  <si>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</si>
  <si>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</si>
  <si>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</si>
  <si>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</si>
  <si>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</si>
  <si>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</si>
  <si>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</si>
  <si>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</si>
  <si>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</si>
  <si>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</si>
  <si>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</si>
  <si>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</si>
  <si>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</si>
  <si>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</si>
  <si>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</si>
  <si>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Основное мероприятие «Проведение 
специальной оценки условий труда  в муниципальных организаций дополнительного образования детей»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</si>
  <si>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</si>
  <si>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</si>
  <si>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</si>
  <si>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</si>
  <si>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</si>
  <si>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</si>
  <si>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</si>
  <si>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</si>
  <si>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</si>
  <si>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</si>
  <si>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</si>
  <si>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</si>
  <si>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</si>
  <si>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</si>
  <si>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</si>
  <si>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</si>
  <si>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</si>
  <si>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</si>
  <si>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</si>
  <si>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</si>
  <si>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</si>
  <si>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</si>
  <si>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</si>
  <si>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</si>
  <si>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</si>
  <si>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</si>
  <si>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</si>
  <si>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</si>
  <si>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</si>
  <si>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</si>
  <si>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 xml:space="preserve">Обеспечение функционирования  депутатов городской  Думы городского округа Тейково 
 </t>
  </si>
  <si>
    <t>40 9 00 00680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</si>
  <si>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</si>
  <si>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</si>
  <si>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</si>
  <si>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</si>
  <si>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</si>
  <si>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</si>
  <si>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</si>
  <si>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</si>
  <si>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</si>
  <si>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</si>
  <si>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</si>
  <si>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</si>
  <si>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</si>
  <si>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</si>
  <si>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</si>
  <si>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</si>
  <si>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</si>
  <si>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</si>
  <si>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</si>
  <si>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</si>
  <si>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</si>
  <si>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</si>
  <si>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</si>
  <si>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</si>
  <si>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</si>
  <si>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</si>
  <si>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</si>
  <si>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</si>
  <si>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</si>
  <si>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</si>
  <si>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</si>
  <si>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</si>
  <si>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</si>
  <si>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</si>
  <si>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</si>
  <si>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</si>
  <si>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</si>
  <si>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</si>
  <si>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</si>
  <si>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</si>
  <si>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</si>
  <si>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</si>
  <si>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</si>
  <si>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</si>
  <si>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</si>
  <si>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</si>
  <si>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</si>
  <si>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 решению городской Думы</t>
  </si>
  <si>
    <t>городского округа Тейково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</si>
  <si>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</si>
  <si>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</si>
  <si>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Приложение № 6 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</si>
  <si>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</si>
  <si>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</si>
  <si>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</si>
  <si>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</si>
  <si>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</si>
  <si>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</si>
  <si>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</si>
  <si>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</si>
  <si>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</si>
  <si>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</si>
  <si>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</si>
  <si>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</si>
  <si>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</si>
  <si>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</si>
  <si>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</si>
  <si>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</si>
  <si>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</si>
  <si>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</si>
  <si>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</si>
  <si>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</si>
  <si>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</si>
  <si>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</si>
  <si>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Расходы на строительство (реконструкция),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</si>
  <si>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</si>
  <si>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</si>
  <si>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</si>
  <si>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</si>
  <si>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</si>
  <si>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</si>
  <si>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</si>
  <si>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</si>
  <si>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</si>
  <si>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</si>
  <si>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</si>
  <si>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</si>
  <si>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</si>
  <si>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</si>
  <si>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</si>
  <si>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</si>
  <si>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</si>
  <si>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</si>
  <si>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</si>
  <si>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</si>
  <si>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</si>
  <si>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</si>
  <si>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</si>
  <si>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</si>
  <si>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</si>
  <si>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</si>
  <si>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</si>
  <si>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</si>
  <si>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</si>
  <si>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</si>
  <si>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</si>
  <si>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</si>
  <si>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</si>
  <si>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</si>
  <si>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</si>
  <si>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</si>
  <si>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</si>
  <si>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</si>
  <si>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</si>
  <si>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</si>
  <si>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</si>
  <si>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</si>
  <si>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</si>
  <si>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</si>
  <si>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</si>
  <si>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</si>
  <si>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</si>
  <si>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</si>
  <si>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</si>
  <si>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</si>
  <si>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</si>
  <si>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</si>
  <si>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</si>
  <si>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</si>
  <si>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</si>
  <si>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</si>
  <si>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</si>
  <si>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</si>
  <si>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</si>
  <si>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</si>
  <si>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</si>
  <si>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</si>
  <si>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</si>
  <si>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</si>
  <si>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</si>
  <si>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</si>
  <si>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</si>
  <si>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</si>
  <si>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</si>
  <si>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</si>
  <si>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</si>
  <si>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</si>
  <si>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</si>
  <si>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</si>
  <si>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</si>
  <si>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</si>
  <si>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</si>
  <si>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</si>
  <si>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</si>
  <si>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</si>
  <si>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</si>
  <si>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</si>
  <si>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</si>
  <si>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</si>
  <si>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</si>
  <si>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</si>
  <si>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</si>
  <si>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</si>
  <si>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</si>
  <si>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</si>
  <si>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</si>
  <si>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</si>
  <si>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</si>
  <si>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</si>
  <si>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</si>
  <si>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</si>
  <si>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</si>
  <si>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</si>
  <si>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</si>
  <si>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</si>
  <si>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</si>
  <si>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</si>
  <si>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</si>
  <si>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</si>
  <si>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</si>
  <si>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</si>
  <si>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</si>
  <si>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</si>
  <si>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</si>
  <si>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</si>
  <si>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</si>
  <si>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</si>
  <si>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</si>
  <si>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</si>
  <si>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</si>
  <si>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</si>
  <si>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</si>
  <si>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</si>
  <si>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</si>
  <si>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</si>
  <si>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</si>
  <si>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</si>
  <si>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Субсидии бюджетам муниципальных районов и городских округов Ивановской области на софинансирование расходных обязательств органов местного самоуправления  по организации питания обучающихся 1–4 классов муниципальных общеобразовательных организаций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</si>
  <si>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</si>
  <si>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</si>
  <si>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</si>
  <si>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</si>
  <si>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</si>
  <si>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</si>
  <si>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</si>
  <si>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</si>
  <si>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</si>
  <si>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</si>
  <si>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</si>
  <si>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</si>
  <si>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</si>
  <si>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</si>
  <si>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</si>
  <si>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</si>
  <si>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 xml:space="preserve">от 20.12.2019 № 129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</si>
  <si>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2021-2022 годы
 </t>
  </si>
  <si>
    <t>Изменения 31.01.2020</t>
  </si>
  <si>
    <t>01 2 E2 00000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</si>
  <si>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</si>
  <si>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50970</t>
  </si>
  <si>
    <t>Основное мероприятие «Региональный проект «Современная школа»»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</si>
  <si>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</si>
  <si>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</si>
  <si>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</si>
  <si>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</si>
  <si>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от 20.01.2020 № 1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</si>
</sst>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7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justify" vertical="top" wrapText="1"/>
    </xf>
    <xf numFmtId="0" fontId="8" fillId="33" borderId="1" xfId="0" applyFont="1" applyFill="1" applyBorder="1" applyAlignment="1">
      <alignment horizontal="center"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8" fillId="33" borderId="11" xfId="0" applyFont="1" applyFill="1" applyBorder="1" applyAlignment="1">
      <alignment horizontal="right" vertical="distributed" wrapText="1"/>
    </xf>
    <xf numFmtId="0" fontId="6" fillId="33" borderId="0" xfId="0" applyFont="1" applyFill="1" applyAlignment="1">
      <alignment horizontal="right" vertical="top" wrapText="1"/>
    </xf>
    <xf numFmtId="0" fontId="5" fillId="33" borderId="0" xfId="0" applyFont="1" applyFill="1" applyAlignment="1">
      <alignment horizontal="center" vertical="distributed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449"/>
  <sheetViews>
    <sheetView tabSelected="1" topLeftCell="A2" zoomScale="90" zoomScaleNormal="90" workbookViewId="0">
      <selection activeCell="A6" sqref="A6:I6"/>
    </sheetView>
  </sheetViews>
  <sheetFormatPr defaultRowHeight="56.45" customHeight="1"/>
  <cols>
    <col min="1" max="1" width="39.5703125" style="6" customWidth="1"/>
    <col min="2" max="2" width="15.7109375" style="6" customWidth="1"/>
    <col min="3" max="3" width="6" style="6" customWidth="1"/>
    <col min="4" max="5" width="16.5703125" style="6" hidden="1" customWidth="1"/>
    <col min="6" max="6" width="16.28515625" style="6" customWidth="1"/>
    <col min="7" max="7" width="15.28515625" style="6" hidden="1" customWidth="1"/>
    <col min="8" max="8" width="15.140625" style="6" hidden="1" customWidth="1"/>
    <col min="9" max="9" width="15.140625" style="6" customWidth="1"/>
    <col min="10" max="16384" width="9.140625" style="6"/>
  </cols>
  <sheetData>
    <row r="1" spans="1:9" ht="20.25" hidden="1" customHeight="1">
      <c r="A1" s="31"/>
      <c r="B1" s="31"/>
      <c r="C1" s="31"/>
    </row>
    <row r="2" spans="1:9" ht="20.25" customHeight="1">
      <c r="A2" s="31" t="s">
        <v>373</v>
      </c>
      <c r="B2" s="31"/>
      <c r="C2" s="31"/>
      <c r="D2" s="31"/>
      <c r="E2" s="31"/>
      <c r="F2" s="31"/>
      <c r="G2" s="31"/>
      <c r="H2" s="31"/>
      <c r="I2" s="31"/>
    </row>
    <row r="3" spans="1:9" ht="20.25" customHeight="1">
      <c r="A3" s="31" t="s">
        <v>369</v>
      </c>
      <c r="B3" s="31"/>
      <c r="C3" s="31"/>
      <c r="D3" s="31"/>
      <c r="E3" s="31"/>
      <c r="F3" s="31"/>
      <c r="G3" s="31"/>
      <c r="H3" s="31"/>
      <c r="I3" s="31"/>
    </row>
    <row r="4" spans="1:9" ht="20.25" customHeight="1">
      <c r="A4" s="31" t="s">
        <v>370</v>
      </c>
      <c r="B4" s="31"/>
      <c r="C4" s="31"/>
      <c r="D4" s="31"/>
      <c r="E4" s="31"/>
      <c r="F4" s="31"/>
      <c r="G4" s="31"/>
      <c r="H4" s="31"/>
      <c r="I4" s="31"/>
    </row>
    <row r="5" spans="1:9" ht="20.25" customHeight="1">
      <c r="A5" s="31" t="s">
        <v>547</v>
      </c>
      <c r="B5" s="31"/>
      <c r="C5" s="31"/>
      <c r="D5" s="31"/>
      <c r="E5" s="31"/>
      <c r="F5" s="31"/>
      <c r="G5" s="31"/>
      <c r="H5" s="31"/>
      <c r="I5" s="31"/>
    </row>
    <row r="6" spans="1:9" ht="20.25" customHeight="1">
      <c r="A6" s="31" t="s">
        <v>373</v>
      </c>
      <c r="B6" s="31"/>
      <c r="C6" s="31"/>
      <c r="D6" s="31"/>
      <c r="E6" s="31"/>
      <c r="F6" s="31"/>
      <c r="G6" s="31"/>
      <c r="H6" s="31"/>
      <c r="I6" s="31"/>
    </row>
    <row r="7" spans="1:9" ht="21" customHeight="1">
      <c r="A7" s="31" t="s">
        <v>369</v>
      </c>
      <c r="B7" s="31"/>
      <c r="C7" s="31"/>
      <c r="D7" s="31"/>
      <c r="E7" s="31"/>
      <c r="F7" s="31"/>
      <c r="G7" s="31"/>
      <c r="H7" s="31"/>
      <c r="I7" s="31"/>
    </row>
    <row r="8" spans="1:9" ht="21" customHeight="1">
      <c r="A8" s="31" t="s">
        <v>370</v>
      </c>
      <c r="B8" s="31"/>
      <c r="C8" s="31"/>
      <c r="D8" s="31"/>
      <c r="E8" s="31"/>
      <c r="F8" s="31"/>
      <c r="G8" s="31"/>
      <c r="H8" s="31"/>
      <c r="I8" s="31"/>
    </row>
    <row r="9" spans="1:9" ht="18.75" customHeight="1">
      <c r="A9" s="31" t="s">
        <v>536</v>
      </c>
      <c r="B9" s="31"/>
      <c r="C9" s="31"/>
      <c r="D9" s="31"/>
      <c r="E9" s="31"/>
      <c r="F9" s="31"/>
      <c r="G9" s="31"/>
      <c r="H9" s="31"/>
      <c r="I9" s="31"/>
    </row>
    <row r="10" spans="1:9" ht="21" customHeight="1">
      <c r="A10" s="31"/>
      <c r="B10" s="31"/>
      <c r="C10" s="31"/>
      <c r="D10" s="31"/>
      <c r="E10" s="31"/>
      <c r="F10" s="31"/>
      <c r="G10" s="31"/>
      <c r="H10" s="31"/>
      <c r="I10" s="31"/>
    </row>
    <row r="11" spans="1:9" ht="18.75" customHeight="1">
      <c r="A11" s="31"/>
      <c r="B11" s="31"/>
      <c r="C11" s="31"/>
      <c r="D11" s="31"/>
      <c r="E11" s="31"/>
      <c r="F11" s="31"/>
      <c r="G11" s="31"/>
      <c r="H11" s="31"/>
      <c r="I11" s="31"/>
    </row>
    <row r="12" spans="1:9" ht="15.75">
      <c r="A12" s="31"/>
      <c r="B12" s="31"/>
      <c r="C12" s="31"/>
      <c r="D12" s="31"/>
      <c r="E12" s="31"/>
      <c r="F12" s="31"/>
      <c r="G12" s="31"/>
      <c r="H12" s="31"/>
      <c r="I12" s="31"/>
    </row>
    <row r="13" spans="1:9" ht="208.5" customHeight="1">
      <c r="A13" s="32" t="s">
        <v>537</v>
      </c>
      <c r="B13" s="32"/>
      <c r="C13" s="32"/>
      <c r="D13" s="32"/>
      <c r="E13" s="32"/>
      <c r="F13" s="32"/>
      <c r="G13" s="32"/>
      <c r="H13" s="32"/>
      <c r="I13" s="32"/>
    </row>
    <row r="14" spans="1:9" ht="20.25" customHeight="1">
      <c r="A14" s="30" t="s">
        <v>342</v>
      </c>
      <c r="B14" s="30"/>
      <c r="C14" s="30"/>
      <c r="D14" s="30"/>
      <c r="E14" s="30"/>
      <c r="F14" s="30"/>
      <c r="G14" s="30"/>
      <c r="H14" s="30"/>
      <c r="I14" s="30"/>
    </row>
    <row r="15" spans="1:9" ht="21.75" customHeight="1">
      <c r="A15" s="33" t="s">
        <v>2</v>
      </c>
      <c r="B15" s="33" t="s">
        <v>0</v>
      </c>
      <c r="C15" s="33" t="s">
        <v>1</v>
      </c>
      <c r="D15" s="35" t="s">
        <v>414</v>
      </c>
      <c r="E15" s="33" t="s">
        <v>538</v>
      </c>
      <c r="F15" s="35" t="s">
        <v>414</v>
      </c>
      <c r="G15" s="35" t="s">
        <v>479</v>
      </c>
      <c r="H15" s="33" t="s">
        <v>538</v>
      </c>
      <c r="I15" s="35" t="s">
        <v>479</v>
      </c>
    </row>
    <row r="16" spans="1:9" ht="88.5" customHeight="1">
      <c r="A16" s="34"/>
      <c r="B16" s="34"/>
      <c r="C16" s="34"/>
      <c r="D16" s="36"/>
      <c r="E16" s="34"/>
      <c r="F16" s="36"/>
      <c r="G16" s="36"/>
      <c r="H16" s="34"/>
      <c r="I16" s="36"/>
    </row>
    <row r="17" spans="1:9" ht="69" customHeight="1">
      <c r="A17" s="7" t="s">
        <v>3</v>
      </c>
      <c r="B17" s="8" t="s">
        <v>234</v>
      </c>
      <c r="C17" s="5"/>
      <c r="D17" s="9">
        <v>309247.47344000003</v>
      </c>
      <c r="E17" s="3">
        <f>E18+E37+E68+E89+E104+E120+E126</f>
        <v>8776.5293899999979</v>
      </c>
      <c r="F17" s="9">
        <f>D17+E17</f>
        <v>318024.00283000001</v>
      </c>
      <c r="G17" s="9">
        <v>307197.63117999997</v>
      </c>
      <c r="H17" s="3">
        <f>H18+H37+H68+H89+H104+H120+H126</f>
        <v>4537.9570000000003</v>
      </c>
      <c r="I17" s="9">
        <f>G17+H17</f>
        <v>311735.58817999996</v>
      </c>
    </row>
    <row r="18" spans="1:9" ht="43.5" customHeight="1">
      <c r="A18" s="10" t="s">
        <v>231</v>
      </c>
      <c r="B18" s="8" t="s">
        <v>235</v>
      </c>
      <c r="C18" s="5"/>
      <c r="D18" s="9">
        <v>149808.61300000001</v>
      </c>
      <c r="E18" s="3">
        <f>E19+E34</f>
        <v>0</v>
      </c>
      <c r="F18" s="9">
        <f t="shared" ref="F18:F84" si="0">D18+E18</f>
        <v>149808.61300000001</v>
      </c>
      <c r="G18" s="9">
        <v>149808.61300000001</v>
      </c>
      <c r="H18" s="3">
        <f>H19+H34</f>
        <v>0</v>
      </c>
      <c r="I18" s="9">
        <f t="shared" ref="I18:I84" si="1">G18+H18</f>
        <v>149808.61300000001</v>
      </c>
    </row>
    <row r="19" spans="1:9" ht="45" customHeight="1">
      <c r="A19" s="11" t="s">
        <v>233</v>
      </c>
      <c r="B19" s="4" t="s">
        <v>236</v>
      </c>
      <c r="C19" s="5"/>
      <c r="D19" s="9">
        <v>149808.61300000001</v>
      </c>
      <c r="E19" s="3">
        <f>E20+E22+E24+E26+E28+E30+E32</f>
        <v>0</v>
      </c>
      <c r="F19" s="9">
        <f t="shared" si="0"/>
        <v>149808.61300000001</v>
      </c>
      <c r="G19" s="9">
        <v>149808.61300000001</v>
      </c>
      <c r="H19" s="3">
        <f>H20+H22+H24+H26+H28+H30+H32</f>
        <v>0</v>
      </c>
      <c r="I19" s="9">
        <f t="shared" si="1"/>
        <v>149808.61300000001</v>
      </c>
    </row>
    <row r="20" spans="1:9" ht="33.75" customHeight="1">
      <c r="A20" s="11" t="s">
        <v>232</v>
      </c>
      <c r="B20" s="4" t="s">
        <v>237</v>
      </c>
      <c r="C20" s="5"/>
      <c r="D20" s="9">
        <v>43793.933000000005</v>
      </c>
      <c r="E20" s="3">
        <f>E21</f>
        <v>0</v>
      </c>
      <c r="F20" s="9">
        <f t="shared" si="0"/>
        <v>43793.933000000005</v>
      </c>
      <c r="G20" s="9">
        <v>43793.933000000005</v>
      </c>
      <c r="H20" s="3">
        <f>H21</f>
        <v>0</v>
      </c>
      <c r="I20" s="9">
        <f t="shared" si="1"/>
        <v>43793.933000000005</v>
      </c>
    </row>
    <row r="21" spans="1:9" ht="46.5" customHeight="1">
      <c r="A21" s="1" t="s">
        <v>64</v>
      </c>
      <c r="B21" s="4" t="s">
        <v>237</v>
      </c>
      <c r="C21" s="5">
        <v>600</v>
      </c>
      <c r="D21" s="9">
        <v>43793.933000000005</v>
      </c>
      <c r="E21" s="3"/>
      <c r="F21" s="9">
        <f t="shared" si="0"/>
        <v>43793.933000000005</v>
      </c>
      <c r="G21" s="9">
        <v>43793.933000000005</v>
      </c>
      <c r="H21" s="3"/>
      <c r="I21" s="9">
        <f t="shared" si="1"/>
        <v>43793.933000000005</v>
      </c>
    </row>
    <row r="22" spans="1:9" ht="59.25" customHeight="1">
      <c r="A22" s="1" t="s">
        <v>238</v>
      </c>
      <c r="B22" s="4" t="s">
        <v>239</v>
      </c>
      <c r="C22" s="5"/>
      <c r="D22" s="9">
        <v>510</v>
      </c>
      <c r="E22" s="3">
        <f>E23</f>
        <v>0</v>
      </c>
      <c r="F22" s="9">
        <f t="shared" si="0"/>
        <v>510</v>
      </c>
      <c r="G22" s="9">
        <v>510</v>
      </c>
      <c r="H22" s="3">
        <f>H23</f>
        <v>0</v>
      </c>
      <c r="I22" s="9">
        <f t="shared" si="1"/>
        <v>510</v>
      </c>
    </row>
    <row r="23" spans="1:9" ht="49.5" customHeight="1">
      <c r="A23" s="1" t="s">
        <v>64</v>
      </c>
      <c r="B23" s="4" t="s">
        <v>239</v>
      </c>
      <c r="C23" s="5">
        <v>600</v>
      </c>
      <c r="D23" s="9">
        <v>510</v>
      </c>
      <c r="E23" s="3"/>
      <c r="F23" s="9">
        <f t="shared" si="0"/>
        <v>510</v>
      </c>
      <c r="G23" s="9">
        <v>510</v>
      </c>
      <c r="H23" s="3"/>
      <c r="I23" s="9">
        <f t="shared" si="1"/>
        <v>510</v>
      </c>
    </row>
    <row r="24" spans="1:9" ht="37.5" customHeight="1">
      <c r="A24" s="1" t="s">
        <v>240</v>
      </c>
      <c r="B24" s="4" t="s">
        <v>241</v>
      </c>
      <c r="C24" s="5"/>
      <c r="D24" s="9">
        <v>200</v>
      </c>
      <c r="E24" s="3">
        <f>E25</f>
        <v>0</v>
      </c>
      <c r="F24" s="9">
        <f t="shared" si="0"/>
        <v>200</v>
      </c>
      <c r="G24" s="9">
        <v>200</v>
      </c>
      <c r="H24" s="3">
        <f>H25</f>
        <v>0</v>
      </c>
      <c r="I24" s="9">
        <f t="shared" si="1"/>
        <v>200</v>
      </c>
    </row>
    <row r="25" spans="1:9" ht="51.75" customHeight="1">
      <c r="A25" s="1" t="s">
        <v>64</v>
      </c>
      <c r="B25" s="4" t="s">
        <v>241</v>
      </c>
      <c r="C25" s="5">
        <v>600</v>
      </c>
      <c r="D25" s="9">
        <v>200</v>
      </c>
      <c r="E25" s="3"/>
      <c r="F25" s="9">
        <f t="shared" si="0"/>
        <v>200</v>
      </c>
      <c r="G25" s="9">
        <v>200</v>
      </c>
      <c r="H25" s="3"/>
      <c r="I25" s="9">
        <f t="shared" si="1"/>
        <v>200</v>
      </c>
    </row>
    <row r="26" spans="1:9" ht="57.75" customHeight="1">
      <c r="A26" s="1" t="s">
        <v>488</v>
      </c>
      <c r="B26" s="4" t="s">
        <v>534</v>
      </c>
      <c r="C26" s="5"/>
      <c r="D26" s="9">
        <v>0</v>
      </c>
      <c r="E26" s="3">
        <f>E27</f>
        <v>0</v>
      </c>
      <c r="F26" s="9">
        <f t="shared" si="0"/>
        <v>0</v>
      </c>
      <c r="G26" s="9">
        <v>0</v>
      </c>
      <c r="H26" s="3">
        <f>H27</f>
        <v>0</v>
      </c>
      <c r="I26" s="9">
        <f t="shared" si="1"/>
        <v>0</v>
      </c>
    </row>
    <row r="27" spans="1:9" ht="51.75" customHeight="1">
      <c r="A27" s="1" t="s">
        <v>64</v>
      </c>
      <c r="B27" s="4" t="s">
        <v>534</v>
      </c>
      <c r="C27" s="5">
        <v>600</v>
      </c>
      <c r="D27" s="9">
        <v>0</v>
      </c>
      <c r="E27" s="3"/>
      <c r="F27" s="9">
        <f t="shared" si="0"/>
        <v>0</v>
      </c>
      <c r="G27" s="9">
        <v>0</v>
      </c>
      <c r="H27" s="3"/>
      <c r="I27" s="9">
        <f t="shared" si="1"/>
        <v>0</v>
      </c>
    </row>
    <row r="28" spans="1:9" ht="117.75" customHeight="1">
      <c r="A28" s="12" t="s">
        <v>242</v>
      </c>
      <c r="B28" s="4" t="s">
        <v>243</v>
      </c>
      <c r="C28" s="5"/>
      <c r="D28" s="9">
        <v>700</v>
      </c>
      <c r="E28" s="3">
        <f>E29</f>
        <v>0</v>
      </c>
      <c r="F28" s="9">
        <f t="shared" si="0"/>
        <v>700</v>
      </c>
      <c r="G28" s="9">
        <v>700</v>
      </c>
      <c r="H28" s="3">
        <f>H29</f>
        <v>0</v>
      </c>
      <c r="I28" s="9">
        <f t="shared" si="1"/>
        <v>700</v>
      </c>
    </row>
    <row r="29" spans="1:9" ht="48" customHeight="1">
      <c r="A29" s="1" t="s">
        <v>64</v>
      </c>
      <c r="B29" s="4" t="s">
        <v>243</v>
      </c>
      <c r="C29" s="5">
        <v>600</v>
      </c>
      <c r="D29" s="9">
        <v>700</v>
      </c>
      <c r="E29" s="3"/>
      <c r="F29" s="9">
        <f t="shared" si="0"/>
        <v>700</v>
      </c>
      <c r="G29" s="9">
        <v>700</v>
      </c>
      <c r="H29" s="3"/>
      <c r="I29" s="9">
        <f t="shared" si="1"/>
        <v>700</v>
      </c>
    </row>
    <row r="30" spans="1:9" ht="192.75" customHeight="1">
      <c r="A30" s="12" t="s">
        <v>244</v>
      </c>
      <c r="B30" s="4" t="s">
        <v>245</v>
      </c>
      <c r="C30" s="5"/>
      <c r="D30" s="9">
        <v>101745.37999999999</v>
      </c>
      <c r="E30" s="3">
        <f>E31</f>
        <v>0</v>
      </c>
      <c r="F30" s="9">
        <f t="shared" si="0"/>
        <v>101745.37999999999</v>
      </c>
      <c r="G30" s="9">
        <v>101745.37999999999</v>
      </c>
      <c r="H30" s="3">
        <f>H31</f>
        <v>0</v>
      </c>
      <c r="I30" s="9">
        <f t="shared" si="1"/>
        <v>101745.37999999999</v>
      </c>
    </row>
    <row r="31" spans="1:9" ht="51.75" customHeight="1">
      <c r="A31" s="1" t="s">
        <v>64</v>
      </c>
      <c r="B31" s="4" t="s">
        <v>245</v>
      </c>
      <c r="C31" s="5">
        <v>600</v>
      </c>
      <c r="D31" s="9">
        <v>101745.37999999999</v>
      </c>
      <c r="E31" s="3"/>
      <c r="F31" s="9">
        <f t="shared" si="0"/>
        <v>101745.37999999999</v>
      </c>
      <c r="G31" s="9">
        <v>101745.37999999999</v>
      </c>
      <c r="H31" s="3"/>
      <c r="I31" s="9">
        <f t="shared" si="1"/>
        <v>101745.37999999999</v>
      </c>
    </row>
    <row r="32" spans="1:9" ht="111.75" customHeight="1">
      <c r="A32" s="1" t="s">
        <v>498</v>
      </c>
      <c r="B32" s="4" t="s">
        <v>499</v>
      </c>
      <c r="C32" s="5"/>
      <c r="D32" s="9">
        <v>2859.3</v>
      </c>
      <c r="E32" s="3">
        <f>E33</f>
        <v>0</v>
      </c>
      <c r="F32" s="9">
        <f t="shared" si="0"/>
        <v>2859.3</v>
      </c>
      <c r="G32" s="9">
        <v>2859.3</v>
      </c>
      <c r="H32" s="3">
        <f>H33</f>
        <v>0</v>
      </c>
      <c r="I32" s="9">
        <f t="shared" si="1"/>
        <v>2859.3</v>
      </c>
    </row>
    <row r="33" spans="1:9" ht="51.75" customHeight="1">
      <c r="A33" s="1" t="s">
        <v>64</v>
      </c>
      <c r="B33" s="4" t="s">
        <v>499</v>
      </c>
      <c r="C33" s="5">
        <v>600</v>
      </c>
      <c r="D33" s="9">
        <v>2859.3</v>
      </c>
      <c r="E33" s="3"/>
      <c r="F33" s="9">
        <f t="shared" si="0"/>
        <v>2859.3</v>
      </c>
      <c r="G33" s="9">
        <v>2859.3</v>
      </c>
      <c r="H33" s="3"/>
      <c r="I33" s="9">
        <f t="shared" si="1"/>
        <v>2859.3</v>
      </c>
    </row>
    <row r="34" spans="1:9" ht="61.5" customHeight="1">
      <c r="A34" s="1" t="s">
        <v>246</v>
      </c>
      <c r="B34" s="4" t="s">
        <v>247</v>
      </c>
      <c r="C34" s="5"/>
      <c r="D34" s="9">
        <v>0</v>
      </c>
      <c r="E34" s="3">
        <f>E35</f>
        <v>0</v>
      </c>
      <c r="F34" s="9">
        <f t="shared" si="0"/>
        <v>0</v>
      </c>
      <c r="G34" s="9">
        <v>0</v>
      </c>
      <c r="H34" s="3">
        <f>H35</f>
        <v>0</v>
      </c>
      <c r="I34" s="9">
        <f t="shared" si="1"/>
        <v>0</v>
      </c>
    </row>
    <row r="35" spans="1:9" ht="51" customHeight="1">
      <c r="A35" s="1" t="s">
        <v>249</v>
      </c>
      <c r="B35" s="4" t="s">
        <v>248</v>
      </c>
      <c r="C35" s="5"/>
      <c r="D35" s="9">
        <v>0</v>
      </c>
      <c r="E35" s="3">
        <f>E36</f>
        <v>0</v>
      </c>
      <c r="F35" s="9">
        <f t="shared" si="0"/>
        <v>0</v>
      </c>
      <c r="G35" s="9">
        <v>0</v>
      </c>
      <c r="H35" s="3">
        <f>H36</f>
        <v>0</v>
      </c>
      <c r="I35" s="9">
        <f t="shared" si="1"/>
        <v>0</v>
      </c>
    </row>
    <row r="36" spans="1:9" ht="47.25" customHeight="1">
      <c r="A36" s="1" t="s">
        <v>64</v>
      </c>
      <c r="B36" s="4" t="s">
        <v>248</v>
      </c>
      <c r="C36" s="5">
        <v>600</v>
      </c>
      <c r="D36" s="9">
        <v>0</v>
      </c>
      <c r="E36" s="3"/>
      <c r="F36" s="9">
        <f t="shared" si="0"/>
        <v>0</v>
      </c>
      <c r="G36" s="9">
        <v>0</v>
      </c>
      <c r="H36" s="3"/>
      <c r="I36" s="9">
        <f t="shared" si="1"/>
        <v>0</v>
      </c>
    </row>
    <row r="37" spans="1:9" ht="50.25" customHeight="1">
      <c r="A37" s="10" t="s">
        <v>250</v>
      </c>
      <c r="B37" s="8" t="s">
        <v>253</v>
      </c>
      <c r="C37" s="5"/>
      <c r="D37" s="9">
        <v>120226.89886000003</v>
      </c>
      <c r="E37" s="3">
        <f>E38+E53+E56+E59+E65+E62</f>
        <v>9025.6534199999987</v>
      </c>
      <c r="F37" s="9">
        <f t="shared" si="0"/>
        <v>129252.55228000003</v>
      </c>
      <c r="G37" s="9">
        <v>119099.94600000003</v>
      </c>
      <c r="H37" s="3">
        <f>H38+H53+H56+H59+H65+H62</f>
        <v>4583.7950000000001</v>
      </c>
      <c r="I37" s="9">
        <f t="shared" si="1"/>
        <v>123683.74100000002</v>
      </c>
    </row>
    <row r="38" spans="1:9" ht="51.75" customHeight="1">
      <c r="A38" s="11" t="s">
        <v>252</v>
      </c>
      <c r="B38" s="4" t="s">
        <v>254</v>
      </c>
      <c r="C38" s="5"/>
      <c r="D38" s="9">
        <v>119099.94600000003</v>
      </c>
      <c r="E38" s="3">
        <f>E39+E41+E43+E45+E47+E49+E51</f>
        <v>0</v>
      </c>
      <c r="F38" s="9">
        <f t="shared" si="0"/>
        <v>119099.94600000003</v>
      </c>
      <c r="G38" s="9">
        <v>119099.94600000003</v>
      </c>
      <c r="H38" s="3">
        <f>H39+H41+H43+H45+H47+H49+H51</f>
        <v>0</v>
      </c>
      <c r="I38" s="9">
        <f t="shared" si="1"/>
        <v>119099.94600000003</v>
      </c>
    </row>
    <row r="39" spans="1:9" ht="62.25" customHeight="1">
      <c r="A39" s="11" t="s">
        <v>251</v>
      </c>
      <c r="B39" s="4" t="s">
        <v>255</v>
      </c>
      <c r="C39" s="5"/>
      <c r="D39" s="9">
        <v>23815.31</v>
      </c>
      <c r="E39" s="3">
        <f>E40</f>
        <v>0</v>
      </c>
      <c r="F39" s="9">
        <f t="shared" si="0"/>
        <v>23815.31</v>
      </c>
      <c r="G39" s="9">
        <v>23815.31</v>
      </c>
      <c r="H39" s="3">
        <f>H40</f>
        <v>0</v>
      </c>
      <c r="I39" s="9">
        <f t="shared" si="1"/>
        <v>23815.31</v>
      </c>
    </row>
    <row r="40" spans="1:9" ht="51" customHeight="1">
      <c r="A40" s="1" t="s">
        <v>64</v>
      </c>
      <c r="B40" s="4" t="s">
        <v>255</v>
      </c>
      <c r="C40" s="5">
        <v>600</v>
      </c>
      <c r="D40" s="9">
        <v>23815.31</v>
      </c>
      <c r="E40" s="3"/>
      <c r="F40" s="9">
        <f t="shared" si="0"/>
        <v>23815.31</v>
      </c>
      <c r="G40" s="9">
        <v>23815.31</v>
      </c>
      <c r="H40" s="3"/>
      <c r="I40" s="9">
        <f t="shared" si="1"/>
        <v>23815.31</v>
      </c>
    </row>
    <row r="41" spans="1:9" ht="36.75" customHeight="1">
      <c r="A41" s="11" t="s">
        <v>256</v>
      </c>
      <c r="B41" s="4" t="s">
        <v>257</v>
      </c>
      <c r="C41" s="5"/>
      <c r="D41" s="9">
        <v>150</v>
      </c>
      <c r="E41" s="3">
        <f>E42</f>
        <v>0</v>
      </c>
      <c r="F41" s="9">
        <f t="shared" si="0"/>
        <v>150</v>
      </c>
      <c r="G41" s="9">
        <v>150</v>
      </c>
      <c r="H41" s="3">
        <f>H42</f>
        <v>0</v>
      </c>
      <c r="I41" s="9">
        <f t="shared" si="1"/>
        <v>150</v>
      </c>
    </row>
    <row r="42" spans="1:9" ht="50.25" customHeight="1">
      <c r="A42" s="1" t="s">
        <v>64</v>
      </c>
      <c r="B42" s="4" t="s">
        <v>257</v>
      </c>
      <c r="C42" s="5">
        <v>600</v>
      </c>
      <c r="D42" s="9">
        <v>150</v>
      </c>
      <c r="E42" s="3"/>
      <c r="F42" s="9">
        <f t="shared" si="0"/>
        <v>150</v>
      </c>
      <c r="G42" s="9">
        <v>150</v>
      </c>
      <c r="H42" s="3"/>
      <c r="I42" s="9">
        <f t="shared" si="1"/>
        <v>150</v>
      </c>
    </row>
    <row r="43" spans="1:9" ht="52.5" customHeight="1">
      <c r="A43" s="1" t="s">
        <v>489</v>
      </c>
      <c r="B43" s="4" t="s">
        <v>533</v>
      </c>
      <c r="C43" s="5"/>
      <c r="D43" s="9">
        <v>0</v>
      </c>
      <c r="E43" s="3">
        <f>E44</f>
        <v>0</v>
      </c>
      <c r="F43" s="9">
        <f t="shared" si="0"/>
        <v>0</v>
      </c>
      <c r="G43" s="9">
        <v>0</v>
      </c>
      <c r="H43" s="3">
        <f>H44</f>
        <v>0</v>
      </c>
      <c r="I43" s="9">
        <f t="shared" si="1"/>
        <v>0</v>
      </c>
    </row>
    <row r="44" spans="1:9" ht="50.25" customHeight="1">
      <c r="A44" s="1" t="s">
        <v>64</v>
      </c>
      <c r="B44" s="4" t="s">
        <v>533</v>
      </c>
      <c r="C44" s="5">
        <v>600</v>
      </c>
      <c r="D44" s="9">
        <v>0</v>
      </c>
      <c r="E44" s="3"/>
      <c r="F44" s="9">
        <f t="shared" si="0"/>
        <v>0</v>
      </c>
      <c r="G44" s="9">
        <v>0</v>
      </c>
      <c r="H44" s="3"/>
      <c r="I44" s="9">
        <f t="shared" si="1"/>
        <v>0</v>
      </c>
    </row>
    <row r="45" spans="1:9" ht="111" customHeight="1">
      <c r="A45" s="12" t="s">
        <v>258</v>
      </c>
      <c r="B45" s="4" t="s">
        <v>259</v>
      </c>
      <c r="C45" s="5"/>
      <c r="D45" s="9">
        <v>1150</v>
      </c>
      <c r="E45" s="3">
        <f>E46</f>
        <v>0</v>
      </c>
      <c r="F45" s="9">
        <f t="shared" si="0"/>
        <v>1150</v>
      </c>
      <c r="G45" s="9">
        <v>1150</v>
      </c>
      <c r="H45" s="3">
        <f>H46</f>
        <v>0</v>
      </c>
      <c r="I45" s="9">
        <f t="shared" si="1"/>
        <v>1150</v>
      </c>
    </row>
    <row r="46" spans="1:9" ht="52.5" customHeight="1">
      <c r="A46" s="1" t="s">
        <v>64</v>
      </c>
      <c r="B46" s="4" t="s">
        <v>259</v>
      </c>
      <c r="C46" s="5">
        <v>600</v>
      </c>
      <c r="D46" s="9">
        <v>1150</v>
      </c>
      <c r="E46" s="3"/>
      <c r="F46" s="9">
        <f t="shared" si="0"/>
        <v>1150</v>
      </c>
      <c r="G46" s="9">
        <v>1150</v>
      </c>
      <c r="H46" s="3"/>
      <c r="I46" s="9">
        <f t="shared" si="1"/>
        <v>1150</v>
      </c>
    </row>
    <row r="47" spans="1:9" ht="46.5" customHeight="1">
      <c r="A47" s="1" t="s">
        <v>339</v>
      </c>
      <c r="B47" s="4" t="s">
        <v>260</v>
      </c>
      <c r="C47" s="5"/>
      <c r="D47" s="9">
        <v>478</v>
      </c>
      <c r="E47" s="3">
        <f>E48</f>
        <v>0</v>
      </c>
      <c r="F47" s="9">
        <f t="shared" si="0"/>
        <v>478</v>
      </c>
      <c r="G47" s="9">
        <v>478</v>
      </c>
      <c r="H47" s="3">
        <f>H48</f>
        <v>0</v>
      </c>
      <c r="I47" s="9">
        <f t="shared" si="1"/>
        <v>478</v>
      </c>
    </row>
    <row r="48" spans="1:9" ht="47.25" customHeight="1">
      <c r="A48" s="1" t="s">
        <v>64</v>
      </c>
      <c r="B48" s="4" t="s">
        <v>260</v>
      </c>
      <c r="C48" s="5">
        <v>600</v>
      </c>
      <c r="D48" s="9">
        <v>478</v>
      </c>
      <c r="E48" s="3"/>
      <c r="F48" s="9">
        <f t="shared" si="0"/>
        <v>478</v>
      </c>
      <c r="G48" s="9">
        <v>478</v>
      </c>
      <c r="H48" s="3"/>
      <c r="I48" s="9">
        <f t="shared" si="1"/>
        <v>478</v>
      </c>
    </row>
    <row r="49" spans="1:9" ht="60" customHeight="1">
      <c r="A49" s="13" t="s">
        <v>261</v>
      </c>
      <c r="B49" s="14" t="s">
        <v>262</v>
      </c>
      <c r="C49" s="5"/>
      <c r="D49" s="9">
        <v>600</v>
      </c>
      <c r="E49" s="3">
        <f>E50</f>
        <v>0</v>
      </c>
      <c r="F49" s="9">
        <f t="shared" si="0"/>
        <v>600</v>
      </c>
      <c r="G49" s="9">
        <v>600</v>
      </c>
      <c r="H49" s="3">
        <f>H50</f>
        <v>0</v>
      </c>
      <c r="I49" s="9">
        <f t="shared" si="1"/>
        <v>600</v>
      </c>
    </row>
    <row r="50" spans="1:9" ht="49.5" customHeight="1">
      <c r="A50" s="1" t="s">
        <v>64</v>
      </c>
      <c r="B50" s="14" t="s">
        <v>262</v>
      </c>
      <c r="C50" s="5">
        <v>600</v>
      </c>
      <c r="D50" s="9">
        <v>600</v>
      </c>
      <c r="E50" s="3"/>
      <c r="F50" s="9">
        <f t="shared" si="0"/>
        <v>600</v>
      </c>
      <c r="G50" s="9">
        <v>600</v>
      </c>
      <c r="H50" s="3"/>
      <c r="I50" s="9">
        <f t="shared" si="1"/>
        <v>600</v>
      </c>
    </row>
    <row r="51" spans="1:9" ht="193.5" customHeight="1">
      <c r="A51" s="12" t="s">
        <v>263</v>
      </c>
      <c r="B51" s="14" t="s">
        <v>264</v>
      </c>
      <c r="C51" s="5"/>
      <c r="D51" s="9">
        <v>92906.635999999999</v>
      </c>
      <c r="E51" s="3">
        <f>E52</f>
        <v>0</v>
      </c>
      <c r="F51" s="9">
        <f t="shared" si="0"/>
        <v>92906.635999999999</v>
      </c>
      <c r="G51" s="9">
        <v>92906.635999999999</v>
      </c>
      <c r="H51" s="3">
        <f>H52</f>
        <v>0</v>
      </c>
      <c r="I51" s="9">
        <f t="shared" si="1"/>
        <v>92906.635999999999</v>
      </c>
    </row>
    <row r="52" spans="1:9" ht="51.75" customHeight="1">
      <c r="A52" s="1" t="s">
        <v>64</v>
      </c>
      <c r="B52" s="14" t="s">
        <v>264</v>
      </c>
      <c r="C52" s="5">
        <v>600</v>
      </c>
      <c r="D52" s="9">
        <v>92906.635999999999</v>
      </c>
      <c r="E52" s="3"/>
      <c r="F52" s="9">
        <f t="shared" si="0"/>
        <v>92906.635999999999</v>
      </c>
      <c r="G52" s="9">
        <v>92906.635999999999</v>
      </c>
      <c r="H52" s="3"/>
      <c r="I52" s="9">
        <f t="shared" si="1"/>
        <v>92906.635999999999</v>
      </c>
    </row>
    <row r="53" spans="1:9" ht="45" customHeight="1">
      <c r="A53" s="11" t="s">
        <v>265</v>
      </c>
      <c r="B53" s="4" t="s">
        <v>267</v>
      </c>
      <c r="C53" s="5"/>
      <c r="D53" s="9">
        <v>0</v>
      </c>
      <c r="E53" s="3">
        <f>E54</f>
        <v>0</v>
      </c>
      <c r="F53" s="9">
        <f t="shared" si="0"/>
        <v>0</v>
      </c>
      <c r="G53" s="9">
        <v>0</v>
      </c>
      <c r="H53" s="3">
        <f>H54</f>
        <v>0</v>
      </c>
      <c r="I53" s="9">
        <f t="shared" si="1"/>
        <v>0</v>
      </c>
    </row>
    <row r="54" spans="1:9" ht="45" customHeight="1">
      <c r="A54" s="11" t="s">
        <v>266</v>
      </c>
      <c r="B54" s="4" t="s">
        <v>268</v>
      </c>
      <c r="C54" s="5"/>
      <c r="D54" s="9">
        <v>0</v>
      </c>
      <c r="E54" s="3">
        <f>E55</f>
        <v>0</v>
      </c>
      <c r="F54" s="9">
        <f t="shared" si="0"/>
        <v>0</v>
      </c>
      <c r="G54" s="9">
        <v>0</v>
      </c>
      <c r="H54" s="3">
        <f>H55</f>
        <v>0</v>
      </c>
      <c r="I54" s="9">
        <f t="shared" si="1"/>
        <v>0</v>
      </c>
    </row>
    <row r="55" spans="1:9" ht="50.25" customHeight="1">
      <c r="A55" s="1" t="s">
        <v>64</v>
      </c>
      <c r="B55" s="4" t="s">
        <v>268</v>
      </c>
      <c r="C55" s="5">
        <v>600</v>
      </c>
      <c r="D55" s="9">
        <v>0</v>
      </c>
      <c r="E55" s="3"/>
      <c r="F55" s="9">
        <f t="shared" si="0"/>
        <v>0</v>
      </c>
      <c r="G55" s="9">
        <v>0</v>
      </c>
      <c r="H55" s="3"/>
      <c r="I55" s="9">
        <f t="shared" si="1"/>
        <v>0</v>
      </c>
    </row>
    <row r="56" spans="1:9" ht="57" customHeight="1">
      <c r="A56" s="1" t="s">
        <v>483</v>
      </c>
      <c r="B56" s="4" t="s">
        <v>485</v>
      </c>
      <c r="C56" s="5"/>
      <c r="D56" s="9">
        <v>0</v>
      </c>
      <c r="E56" s="3">
        <f>E57</f>
        <v>0</v>
      </c>
      <c r="F56" s="9">
        <f t="shared" si="0"/>
        <v>0</v>
      </c>
      <c r="G56" s="9">
        <v>0</v>
      </c>
      <c r="H56" s="3">
        <f>H57</f>
        <v>0</v>
      </c>
      <c r="I56" s="9">
        <f t="shared" si="1"/>
        <v>0</v>
      </c>
    </row>
    <row r="57" spans="1:9" ht="50.25" customHeight="1">
      <c r="A57" s="1" t="s">
        <v>484</v>
      </c>
      <c r="B57" s="4" t="s">
        <v>486</v>
      </c>
      <c r="C57" s="5"/>
      <c r="D57" s="9">
        <v>0</v>
      </c>
      <c r="E57" s="3">
        <f>E58</f>
        <v>0</v>
      </c>
      <c r="F57" s="9">
        <f t="shared" si="0"/>
        <v>0</v>
      </c>
      <c r="G57" s="9">
        <v>0</v>
      </c>
      <c r="H57" s="3">
        <f>H58</f>
        <v>0</v>
      </c>
      <c r="I57" s="9">
        <f t="shared" si="1"/>
        <v>0</v>
      </c>
    </row>
    <row r="58" spans="1:9" ht="50.25" customHeight="1">
      <c r="A58" s="1" t="s">
        <v>64</v>
      </c>
      <c r="B58" s="4" t="s">
        <v>486</v>
      </c>
      <c r="C58" s="5">
        <v>600</v>
      </c>
      <c r="D58" s="9">
        <v>0</v>
      </c>
      <c r="E58" s="3"/>
      <c r="F58" s="9">
        <f t="shared" si="0"/>
        <v>0</v>
      </c>
      <c r="G58" s="9">
        <v>0</v>
      </c>
      <c r="H58" s="3"/>
      <c r="I58" s="9">
        <f t="shared" si="1"/>
        <v>0</v>
      </c>
    </row>
    <row r="59" spans="1:9" ht="33.75" customHeight="1">
      <c r="A59" s="1" t="s">
        <v>542</v>
      </c>
      <c r="B59" s="4" t="s">
        <v>529</v>
      </c>
      <c r="C59" s="5"/>
      <c r="D59" s="9">
        <v>1126.9528600000001</v>
      </c>
      <c r="E59" s="3">
        <f>E60</f>
        <v>0.11384</v>
      </c>
      <c r="F59" s="9">
        <f t="shared" si="0"/>
        <v>1127.0667000000001</v>
      </c>
      <c r="G59" s="9">
        <v>0</v>
      </c>
      <c r="H59" s="3">
        <f>H60</f>
        <v>0</v>
      </c>
      <c r="I59" s="9">
        <f t="shared" si="1"/>
        <v>0</v>
      </c>
    </row>
    <row r="60" spans="1:9" ht="108" customHeight="1">
      <c r="A60" s="1" t="s">
        <v>543</v>
      </c>
      <c r="B60" s="4" t="s">
        <v>530</v>
      </c>
      <c r="C60" s="5"/>
      <c r="D60" s="9">
        <v>1126.9528600000001</v>
      </c>
      <c r="E60" s="3">
        <f>E61</f>
        <v>0.11384</v>
      </c>
      <c r="F60" s="9">
        <f t="shared" si="0"/>
        <v>1127.0667000000001</v>
      </c>
      <c r="G60" s="9">
        <v>0</v>
      </c>
      <c r="H60" s="3">
        <f>H61</f>
        <v>0</v>
      </c>
      <c r="I60" s="9">
        <f t="shared" si="1"/>
        <v>0</v>
      </c>
    </row>
    <row r="61" spans="1:9" ht="50.25" customHeight="1">
      <c r="A61" s="1" t="s">
        <v>64</v>
      </c>
      <c r="B61" s="4" t="s">
        <v>530</v>
      </c>
      <c r="C61" s="5">
        <v>600</v>
      </c>
      <c r="D61" s="9">
        <v>1126.9528600000001</v>
      </c>
      <c r="E61" s="3">
        <v>0.11384</v>
      </c>
      <c r="F61" s="9">
        <f t="shared" si="0"/>
        <v>1127.0667000000001</v>
      </c>
      <c r="G61" s="9">
        <v>0</v>
      </c>
      <c r="H61" s="3"/>
      <c r="I61" s="9">
        <f t="shared" si="1"/>
        <v>0</v>
      </c>
    </row>
    <row r="62" spans="1:9" ht="32.25" customHeight="1">
      <c r="A62" s="1" t="s">
        <v>544</v>
      </c>
      <c r="B62" s="4" t="s">
        <v>539</v>
      </c>
      <c r="C62" s="5"/>
      <c r="D62" s="9">
        <v>0</v>
      </c>
      <c r="E62" s="3">
        <f>E63</f>
        <v>2261.2143999999998</v>
      </c>
      <c r="F62" s="9">
        <f t="shared" si="0"/>
        <v>2261.2143999999998</v>
      </c>
      <c r="G62" s="9">
        <v>0</v>
      </c>
      <c r="H62" s="3">
        <f>H63</f>
        <v>4583.7950000000001</v>
      </c>
      <c r="I62" s="9">
        <f t="shared" si="1"/>
        <v>4583.7950000000001</v>
      </c>
    </row>
    <row r="63" spans="1:9" ht="59.25" customHeight="1">
      <c r="A63" s="1" t="s">
        <v>540</v>
      </c>
      <c r="B63" s="4" t="s">
        <v>541</v>
      </c>
      <c r="C63" s="5"/>
      <c r="D63" s="9">
        <v>0</v>
      </c>
      <c r="E63" s="3">
        <f>E64</f>
        <v>2261.2143999999998</v>
      </c>
      <c r="F63" s="9">
        <f t="shared" si="0"/>
        <v>2261.2143999999998</v>
      </c>
      <c r="G63" s="9">
        <v>0</v>
      </c>
      <c r="H63" s="3">
        <f>H64</f>
        <v>4583.7950000000001</v>
      </c>
      <c r="I63" s="9">
        <f t="shared" si="1"/>
        <v>4583.7950000000001</v>
      </c>
    </row>
    <row r="64" spans="1:9" ht="50.25" customHeight="1">
      <c r="A64" s="1" t="s">
        <v>64</v>
      </c>
      <c r="B64" s="4" t="s">
        <v>541</v>
      </c>
      <c r="C64" s="5">
        <v>600</v>
      </c>
      <c r="D64" s="9">
        <v>0</v>
      </c>
      <c r="E64" s="3">
        <v>2261.2143999999998</v>
      </c>
      <c r="F64" s="9">
        <f t="shared" si="0"/>
        <v>2261.2143999999998</v>
      </c>
      <c r="G64" s="9">
        <v>0</v>
      </c>
      <c r="H64" s="3">
        <v>4583.7950000000001</v>
      </c>
      <c r="I64" s="9">
        <f t="shared" si="1"/>
        <v>4583.7950000000001</v>
      </c>
    </row>
    <row r="65" spans="1:9" ht="34.5" customHeight="1">
      <c r="A65" s="1" t="s">
        <v>545</v>
      </c>
      <c r="B65" s="4" t="s">
        <v>531</v>
      </c>
      <c r="C65" s="5"/>
      <c r="D65" s="9">
        <v>0</v>
      </c>
      <c r="E65" s="3">
        <f>E66</f>
        <v>6764.3251799999998</v>
      </c>
      <c r="F65" s="9">
        <f t="shared" si="0"/>
        <v>6764.3251799999998</v>
      </c>
      <c r="G65" s="9">
        <v>0</v>
      </c>
      <c r="H65" s="3">
        <f>H66</f>
        <v>0</v>
      </c>
      <c r="I65" s="9">
        <f t="shared" si="1"/>
        <v>0</v>
      </c>
    </row>
    <row r="66" spans="1:9" ht="72" customHeight="1">
      <c r="A66" s="1" t="s">
        <v>546</v>
      </c>
      <c r="B66" s="4" t="s">
        <v>532</v>
      </c>
      <c r="C66" s="5"/>
      <c r="D66" s="9">
        <v>0</v>
      </c>
      <c r="E66" s="3">
        <f>E67</f>
        <v>6764.3251799999998</v>
      </c>
      <c r="F66" s="9">
        <f t="shared" si="0"/>
        <v>6764.3251799999998</v>
      </c>
      <c r="G66" s="9">
        <v>0</v>
      </c>
      <c r="H66" s="3">
        <f>H67</f>
        <v>0</v>
      </c>
      <c r="I66" s="9">
        <f t="shared" si="1"/>
        <v>0</v>
      </c>
    </row>
    <row r="67" spans="1:9" ht="50.25" customHeight="1">
      <c r="A67" s="1" t="s">
        <v>64</v>
      </c>
      <c r="B67" s="4" t="s">
        <v>532</v>
      </c>
      <c r="C67" s="5">
        <v>600</v>
      </c>
      <c r="D67" s="9">
        <v>0</v>
      </c>
      <c r="E67" s="3">
        <v>6764.3251799999998</v>
      </c>
      <c r="F67" s="9">
        <f t="shared" si="0"/>
        <v>6764.3251799999998</v>
      </c>
      <c r="G67" s="9">
        <v>0</v>
      </c>
      <c r="H67" s="3"/>
      <c r="I67" s="9">
        <f t="shared" si="1"/>
        <v>0</v>
      </c>
    </row>
    <row r="68" spans="1:9" ht="46.5" customHeight="1">
      <c r="A68" s="10" t="s">
        <v>269</v>
      </c>
      <c r="B68" s="8" t="s">
        <v>272</v>
      </c>
      <c r="C68" s="5"/>
      <c r="D68" s="9">
        <v>25005.891320000002</v>
      </c>
      <c r="E68" s="3">
        <f>E69+E86</f>
        <v>0</v>
      </c>
      <c r="F68" s="9">
        <f t="shared" si="0"/>
        <v>25005.891320000002</v>
      </c>
      <c r="G68" s="9">
        <v>25005.891320000002</v>
      </c>
      <c r="H68" s="3">
        <f>H69+H86</f>
        <v>0</v>
      </c>
      <c r="I68" s="9">
        <f t="shared" si="1"/>
        <v>25005.891320000002</v>
      </c>
    </row>
    <row r="69" spans="1:9" ht="47.25" customHeight="1">
      <c r="A69" s="11" t="s">
        <v>271</v>
      </c>
      <c r="B69" s="4" t="s">
        <v>273</v>
      </c>
      <c r="C69" s="5"/>
      <c r="D69" s="9">
        <v>25005.891320000002</v>
      </c>
      <c r="E69" s="3">
        <f>E70+E72+E74+E76+E78+E80+E82+E84</f>
        <v>0</v>
      </c>
      <c r="F69" s="9">
        <f t="shared" si="0"/>
        <v>25005.891320000002</v>
      </c>
      <c r="G69" s="9">
        <v>25005.891320000002</v>
      </c>
      <c r="H69" s="3">
        <f>H70+H72+H74+H76+H78+H80+H82+H84</f>
        <v>0</v>
      </c>
      <c r="I69" s="9">
        <f t="shared" si="1"/>
        <v>25005.891320000002</v>
      </c>
    </row>
    <row r="70" spans="1:9" ht="32.25" customHeight="1">
      <c r="A70" s="11" t="s">
        <v>270</v>
      </c>
      <c r="B70" s="4" t="s">
        <v>274</v>
      </c>
      <c r="C70" s="5"/>
      <c r="D70" s="9">
        <v>23649.543320000004</v>
      </c>
      <c r="E70" s="3">
        <f>E71</f>
        <v>0</v>
      </c>
      <c r="F70" s="9">
        <f t="shared" si="0"/>
        <v>23649.543320000004</v>
      </c>
      <c r="G70" s="9">
        <v>23649.543320000004</v>
      </c>
      <c r="H70" s="3">
        <f>H71</f>
        <v>0</v>
      </c>
      <c r="I70" s="9">
        <f t="shared" si="1"/>
        <v>23649.543320000004</v>
      </c>
    </row>
    <row r="71" spans="1:9" ht="47.25" customHeight="1">
      <c r="A71" s="1" t="s">
        <v>64</v>
      </c>
      <c r="B71" s="4" t="s">
        <v>274</v>
      </c>
      <c r="C71" s="5">
        <v>600</v>
      </c>
      <c r="D71" s="9">
        <v>23649.543320000004</v>
      </c>
      <c r="E71" s="3"/>
      <c r="F71" s="9">
        <f t="shared" si="0"/>
        <v>23649.543320000004</v>
      </c>
      <c r="G71" s="9">
        <v>23649.543320000004</v>
      </c>
      <c r="H71" s="3"/>
      <c r="I71" s="9">
        <f t="shared" si="1"/>
        <v>23649.543320000004</v>
      </c>
    </row>
    <row r="72" spans="1:9" ht="48" customHeight="1">
      <c r="A72" s="1" t="s">
        <v>276</v>
      </c>
      <c r="B72" s="4" t="s">
        <v>277</v>
      </c>
      <c r="C72" s="5"/>
      <c r="D72" s="9">
        <v>35</v>
      </c>
      <c r="E72" s="3">
        <f>E73</f>
        <v>0</v>
      </c>
      <c r="F72" s="9">
        <f t="shared" si="0"/>
        <v>35</v>
      </c>
      <c r="G72" s="9">
        <v>35</v>
      </c>
      <c r="H72" s="3">
        <f>H73</f>
        <v>0</v>
      </c>
      <c r="I72" s="9">
        <f t="shared" si="1"/>
        <v>35</v>
      </c>
    </row>
    <row r="73" spans="1:9" ht="45" customHeight="1">
      <c r="A73" s="1" t="s">
        <v>64</v>
      </c>
      <c r="B73" s="4" t="s">
        <v>277</v>
      </c>
      <c r="C73" s="5">
        <v>600</v>
      </c>
      <c r="D73" s="9">
        <v>35</v>
      </c>
      <c r="E73" s="3"/>
      <c r="F73" s="9">
        <f t="shared" si="0"/>
        <v>35</v>
      </c>
      <c r="G73" s="9">
        <v>35</v>
      </c>
      <c r="H73" s="3"/>
      <c r="I73" s="9">
        <f t="shared" si="1"/>
        <v>35</v>
      </c>
    </row>
    <row r="74" spans="1:9" ht="45" customHeight="1">
      <c r="A74" s="1" t="s">
        <v>340</v>
      </c>
      <c r="B74" s="4" t="s">
        <v>278</v>
      </c>
      <c r="C74" s="5"/>
      <c r="D74" s="9">
        <v>92</v>
      </c>
      <c r="E74" s="3">
        <f>E75</f>
        <v>0</v>
      </c>
      <c r="F74" s="9">
        <f t="shared" si="0"/>
        <v>92</v>
      </c>
      <c r="G74" s="9">
        <v>92</v>
      </c>
      <c r="H74" s="3">
        <f>H75</f>
        <v>0</v>
      </c>
      <c r="I74" s="9">
        <f t="shared" si="1"/>
        <v>92</v>
      </c>
    </row>
    <row r="75" spans="1:9" ht="45.75" customHeight="1">
      <c r="A75" s="1" t="s">
        <v>64</v>
      </c>
      <c r="B75" s="4" t="s">
        <v>278</v>
      </c>
      <c r="C75" s="5">
        <v>600</v>
      </c>
      <c r="D75" s="9">
        <v>92</v>
      </c>
      <c r="E75" s="3"/>
      <c r="F75" s="9">
        <f t="shared" si="0"/>
        <v>92</v>
      </c>
      <c r="G75" s="9">
        <v>92</v>
      </c>
      <c r="H75" s="3"/>
      <c r="I75" s="9">
        <f t="shared" si="1"/>
        <v>92</v>
      </c>
    </row>
    <row r="76" spans="1:9" ht="84.75" customHeight="1">
      <c r="A76" s="1" t="s">
        <v>279</v>
      </c>
      <c r="B76" s="14" t="s">
        <v>280</v>
      </c>
      <c r="C76" s="5"/>
      <c r="D76" s="9">
        <v>0</v>
      </c>
      <c r="E76" s="3">
        <f>E77</f>
        <v>0</v>
      </c>
      <c r="F76" s="9">
        <f t="shared" si="0"/>
        <v>0</v>
      </c>
      <c r="G76" s="9">
        <v>0</v>
      </c>
      <c r="H76" s="3">
        <f>H77</f>
        <v>0</v>
      </c>
      <c r="I76" s="9">
        <f t="shared" si="1"/>
        <v>0</v>
      </c>
    </row>
    <row r="77" spans="1:9" ht="45.75" customHeight="1">
      <c r="A77" s="1" t="s">
        <v>64</v>
      </c>
      <c r="B77" s="14" t="s">
        <v>280</v>
      </c>
      <c r="C77" s="5">
        <v>600</v>
      </c>
      <c r="D77" s="9">
        <v>0</v>
      </c>
      <c r="E77" s="3"/>
      <c r="F77" s="9">
        <f t="shared" si="0"/>
        <v>0</v>
      </c>
      <c r="G77" s="9">
        <v>0</v>
      </c>
      <c r="H77" s="3"/>
      <c r="I77" s="9">
        <f t="shared" si="1"/>
        <v>0</v>
      </c>
    </row>
    <row r="78" spans="1:9" ht="84.75" customHeight="1">
      <c r="A78" s="1" t="s">
        <v>281</v>
      </c>
      <c r="B78" s="14" t="s">
        <v>282</v>
      </c>
      <c r="C78" s="5"/>
      <c r="D78" s="9">
        <v>300</v>
      </c>
      <c r="E78" s="3">
        <f>E79</f>
        <v>0</v>
      </c>
      <c r="F78" s="9">
        <f t="shared" si="0"/>
        <v>300</v>
      </c>
      <c r="G78" s="9">
        <v>300</v>
      </c>
      <c r="H78" s="3">
        <f>H79</f>
        <v>0</v>
      </c>
      <c r="I78" s="9">
        <f t="shared" si="1"/>
        <v>300</v>
      </c>
    </row>
    <row r="79" spans="1:9" ht="45.75" customHeight="1">
      <c r="A79" s="1" t="s">
        <v>64</v>
      </c>
      <c r="B79" s="14" t="s">
        <v>282</v>
      </c>
      <c r="C79" s="5">
        <v>600</v>
      </c>
      <c r="D79" s="9">
        <v>300</v>
      </c>
      <c r="E79" s="3"/>
      <c r="F79" s="9">
        <f t="shared" si="0"/>
        <v>300</v>
      </c>
      <c r="G79" s="9">
        <v>300</v>
      </c>
      <c r="H79" s="3"/>
      <c r="I79" s="9">
        <f t="shared" si="1"/>
        <v>300</v>
      </c>
    </row>
    <row r="80" spans="1:9" ht="96" customHeight="1">
      <c r="A80" s="1" t="s">
        <v>285</v>
      </c>
      <c r="B80" s="14" t="s">
        <v>286</v>
      </c>
      <c r="C80" s="5"/>
      <c r="D80" s="9">
        <v>0</v>
      </c>
      <c r="E80" s="3">
        <f>E81</f>
        <v>0</v>
      </c>
      <c r="F80" s="9">
        <f t="shared" si="0"/>
        <v>0</v>
      </c>
      <c r="G80" s="9">
        <v>0</v>
      </c>
      <c r="H80" s="3">
        <f>H81</f>
        <v>0</v>
      </c>
      <c r="I80" s="9">
        <f t="shared" si="1"/>
        <v>0</v>
      </c>
    </row>
    <row r="81" spans="1:9" ht="46.5" customHeight="1">
      <c r="A81" s="1" t="s">
        <v>64</v>
      </c>
      <c r="B81" s="14" t="s">
        <v>286</v>
      </c>
      <c r="C81" s="5">
        <v>600</v>
      </c>
      <c r="D81" s="9">
        <v>0</v>
      </c>
      <c r="E81" s="3"/>
      <c r="F81" s="9">
        <f t="shared" si="0"/>
        <v>0</v>
      </c>
      <c r="G81" s="9">
        <v>0</v>
      </c>
      <c r="H81" s="3"/>
      <c r="I81" s="9">
        <f t="shared" si="1"/>
        <v>0</v>
      </c>
    </row>
    <row r="82" spans="1:9" ht="96" customHeight="1">
      <c r="A82" s="1" t="s">
        <v>287</v>
      </c>
      <c r="B82" s="4" t="s">
        <v>288</v>
      </c>
      <c r="C82" s="5"/>
      <c r="D82" s="9">
        <v>200</v>
      </c>
      <c r="E82" s="3">
        <f>E83</f>
        <v>0</v>
      </c>
      <c r="F82" s="9">
        <f t="shared" si="0"/>
        <v>200</v>
      </c>
      <c r="G82" s="9">
        <v>200</v>
      </c>
      <c r="H82" s="3">
        <f>H83</f>
        <v>0</v>
      </c>
      <c r="I82" s="9">
        <f t="shared" si="1"/>
        <v>200</v>
      </c>
    </row>
    <row r="83" spans="1:9" ht="47.25" customHeight="1">
      <c r="A83" s="1" t="s">
        <v>64</v>
      </c>
      <c r="B83" s="4" t="s">
        <v>288</v>
      </c>
      <c r="C83" s="5">
        <v>600</v>
      </c>
      <c r="D83" s="9">
        <v>200</v>
      </c>
      <c r="E83" s="3"/>
      <c r="F83" s="9">
        <f t="shared" si="0"/>
        <v>200</v>
      </c>
      <c r="G83" s="9">
        <v>200</v>
      </c>
      <c r="H83" s="3"/>
      <c r="I83" s="9">
        <f t="shared" si="1"/>
        <v>200</v>
      </c>
    </row>
    <row r="84" spans="1:9" ht="35.25" customHeight="1">
      <c r="A84" s="13" t="s">
        <v>478</v>
      </c>
      <c r="B84" s="4" t="s">
        <v>477</v>
      </c>
      <c r="C84" s="5"/>
      <c r="D84" s="9">
        <v>729.34799999999996</v>
      </c>
      <c r="E84" s="3">
        <f>E85</f>
        <v>0</v>
      </c>
      <c r="F84" s="9">
        <f t="shared" si="0"/>
        <v>729.34799999999996</v>
      </c>
      <c r="G84" s="9">
        <v>729.34799999999996</v>
      </c>
      <c r="H84" s="3">
        <f>H85</f>
        <v>0</v>
      </c>
      <c r="I84" s="9">
        <f t="shared" si="1"/>
        <v>729.34799999999996</v>
      </c>
    </row>
    <row r="85" spans="1:9" ht="47.25" customHeight="1">
      <c r="A85" s="13" t="s">
        <v>64</v>
      </c>
      <c r="B85" s="4" t="s">
        <v>477</v>
      </c>
      <c r="C85" s="5">
        <v>600</v>
      </c>
      <c r="D85" s="9">
        <v>729.34799999999996</v>
      </c>
      <c r="E85" s="3"/>
      <c r="F85" s="9">
        <f t="shared" ref="F85:F148" si="2">D85+E85</f>
        <v>729.34799999999996</v>
      </c>
      <c r="G85" s="9">
        <v>729.34799999999996</v>
      </c>
      <c r="H85" s="3"/>
      <c r="I85" s="9">
        <f t="shared" ref="I85:I148" si="3">G85+H85</f>
        <v>729.34799999999996</v>
      </c>
    </row>
    <row r="86" spans="1:9" ht="57.75" customHeight="1">
      <c r="A86" s="1" t="s">
        <v>289</v>
      </c>
      <c r="B86" s="4" t="s">
        <v>290</v>
      </c>
      <c r="C86" s="5"/>
      <c r="D86" s="9">
        <v>0</v>
      </c>
      <c r="E86" s="3">
        <f>E87</f>
        <v>0</v>
      </c>
      <c r="F86" s="9">
        <f t="shared" si="2"/>
        <v>0</v>
      </c>
      <c r="G86" s="9">
        <v>0</v>
      </c>
      <c r="H86" s="3">
        <f>H87</f>
        <v>0</v>
      </c>
      <c r="I86" s="9">
        <f t="shared" si="3"/>
        <v>0</v>
      </c>
    </row>
    <row r="87" spans="1:9" ht="47.25" customHeight="1">
      <c r="A87" s="1" t="s">
        <v>292</v>
      </c>
      <c r="B87" s="4" t="s">
        <v>291</v>
      </c>
      <c r="C87" s="5"/>
      <c r="D87" s="9">
        <v>0</v>
      </c>
      <c r="E87" s="3">
        <f>E88</f>
        <v>0</v>
      </c>
      <c r="F87" s="9">
        <f t="shared" si="2"/>
        <v>0</v>
      </c>
      <c r="G87" s="9">
        <v>0</v>
      </c>
      <c r="H87" s="3">
        <f>H88</f>
        <v>0</v>
      </c>
      <c r="I87" s="9">
        <f t="shared" si="3"/>
        <v>0</v>
      </c>
    </row>
    <row r="88" spans="1:9" ht="51.75" customHeight="1">
      <c r="A88" s="1" t="s">
        <v>64</v>
      </c>
      <c r="B88" s="4" t="s">
        <v>291</v>
      </c>
      <c r="C88" s="5">
        <v>600</v>
      </c>
      <c r="D88" s="9">
        <v>0</v>
      </c>
      <c r="E88" s="3"/>
      <c r="F88" s="9">
        <f t="shared" si="2"/>
        <v>0</v>
      </c>
      <c r="G88" s="9">
        <v>0</v>
      </c>
      <c r="H88" s="3"/>
      <c r="I88" s="9">
        <f t="shared" si="3"/>
        <v>0</v>
      </c>
    </row>
    <row r="89" spans="1:9" ht="47.25" customHeight="1">
      <c r="A89" s="10" t="s">
        <v>30</v>
      </c>
      <c r="B89" s="8" t="s">
        <v>29</v>
      </c>
      <c r="C89" s="5"/>
      <c r="D89" s="9">
        <v>4370.4222599999994</v>
      </c>
      <c r="E89" s="3">
        <f>E90</f>
        <v>-178.07578999999998</v>
      </c>
      <c r="F89" s="9">
        <f t="shared" si="2"/>
        <v>4192.3464699999995</v>
      </c>
      <c r="G89" s="9">
        <v>3447.5328599999993</v>
      </c>
      <c r="H89" s="3">
        <f>H90</f>
        <v>47.639000000000003</v>
      </c>
      <c r="I89" s="9">
        <f t="shared" si="3"/>
        <v>3495.1718599999995</v>
      </c>
    </row>
    <row r="90" spans="1:9" ht="63" customHeight="1">
      <c r="A90" s="11" t="s">
        <v>294</v>
      </c>
      <c r="B90" s="4" t="s">
        <v>293</v>
      </c>
      <c r="C90" s="5"/>
      <c r="D90" s="9">
        <v>4370.4222599999994</v>
      </c>
      <c r="E90" s="3">
        <f>E91+E95+E97+E100+E102+E93</f>
        <v>-178.07578999999998</v>
      </c>
      <c r="F90" s="9">
        <f t="shared" si="2"/>
        <v>4192.3464699999995</v>
      </c>
      <c r="G90" s="9">
        <v>3447.5328599999993</v>
      </c>
      <c r="H90" s="3">
        <f>H91+H95+H97+H100+H102+H93</f>
        <v>47.639000000000003</v>
      </c>
      <c r="I90" s="9">
        <f t="shared" si="3"/>
        <v>3495.1718599999995</v>
      </c>
    </row>
    <row r="91" spans="1:9" ht="74.25" customHeight="1">
      <c r="A91" s="1" t="s">
        <v>371</v>
      </c>
      <c r="B91" s="14" t="s">
        <v>372</v>
      </c>
      <c r="C91" s="5"/>
      <c r="D91" s="9">
        <v>922.88940000000002</v>
      </c>
      <c r="E91" s="3">
        <f>E92</f>
        <v>-225.71478999999999</v>
      </c>
      <c r="F91" s="9">
        <f t="shared" si="2"/>
        <v>697.17461000000003</v>
      </c>
      <c r="G91" s="9">
        <v>0</v>
      </c>
      <c r="H91" s="3">
        <f>H92</f>
        <v>0</v>
      </c>
      <c r="I91" s="9">
        <f t="shared" si="3"/>
        <v>0</v>
      </c>
    </row>
    <row r="92" spans="1:9" ht="48.75" customHeight="1">
      <c r="A92" s="1" t="s">
        <v>64</v>
      </c>
      <c r="B92" s="14" t="s">
        <v>372</v>
      </c>
      <c r="C92" s="5">
        <v>600</v>
      </c>
      <c r="D92" s="9">
        <v>922.88940000000002</v>
      </c>
      <c r="E92" s="3">
        <v>-225.71478999999999</v>
      </c>
      <c r="F92" s="9">
        <f t="shared" si="2"/>
        <v>697.17461000000003</v>
      </c>
      <c r="G92" s="9">
        <v>0</v>
      </c>
      <c r="H92" s="3"/>
      <c r="I92" s="9">
        <f t="shared" si="3"/>
        <v>0</v>
      </c>
    </row>
    <row r="93" spans="1:9" ht="99" customHeight="1">
      <c r="A93" s="1" t="s">
        <v>519</v>
      </c>
      <c r="B93" s="14" t="s">
        <v>520</v>
      </c>
      <c r="C93" s="5"/>
      <c r="D93" s="9">
        <v>0</v>
      </c>
      <c r="E93" s="3">
        <f>E94</f>
        <v>0</v>
      </c>
      <c r="F93" s="9">
        <f t="shared" si="2"/>
        <v>0</v>
      </c>
      <c r="G93" s="9">
        <v>0</v>
      </c>
      <c r="H93" s="3">
        <f>H94</f>
        <v>0</v>
      </c>
      <c r="I93" s="9">
        <f t="shared" si="3"/>
        <v>0</v>
      </c>
    </row>
    <row r="94" spans="1:9" ht="48.75" customHeight="1">
      <c r="A94" s="1" t="s">
        <v>64</v>
      </c>
      <c r="B94" s="14" t="s">
        <v>520</v>
      </c>
      <c r="C94" s="5">
        <v>600</v>
      </c>
      <c r="D94" s="9">
        <v>0</v>
      </c>
      <c r="E94" s="3"/>
      <c r="F94" s="9">
        <f t="shared" si="2"/>
        <v>0</v>
      </c>
      <c r="G94" s="9">
        <v>0</v>
      </c>
      <c r="H94" s="3"/>
      <c r="I94" s="9">
        <f t="shared" si="3"/>
        <v>0</v>
      </c>
    </row>
    <row r="95" spans="1:9" ht="136.5" customHeight="1">
      <c r="A95" s="12" t="s">
        <v>295</v>
      </c>
      <c r="B95" s="14" t="s">
        <v>296</v>
      </c>
      <c r="C95" s="5"/>
      <c r="D95" s="9">
        <v>426.12</v>
      </c>
      <c r="E95" s="3">
        <f>E96</f>
        <v>0</v>
      </c>
      <c r="F95" s="9">
        <f t="shared" si="2"/>
        <v>426.12</v>
      </c>
      <c r="G95" s="9">
        <v>426.12</v>
      </c>
      <c r="H95" s="3">
        <f>H96</f>
        <v>0</v>
      </c>
      <c r="I95" s="9">
        <f t="shared" si="3"/>
        <v>426.12</v>
      </c>
    </row>
    <row r="96" spans="1:9" ht="51.75" customHeight="1">
      <c r="A96" s="1" t="s">
        <v>64</v>
      </c>
      <c r="B96" s="14" t="s">
        <v>296</v>
      </c>
      <c r="C96" s="5">
        <v>600</v>
      </c>
      <c r="D96" s="9">
        <v>426.12</v>
      </c>
      <c r="E96" s="3"/>
      <c r="F96" s="9">
        <f t="shared" si="2"/>
        <v>426.12</v>
      </c>
      <c r="G96" s="9">
        <v>426.12</v>
      </c>
      <c r="H96" s="3"/>
      <c r="I96" s="9">
        <f t="shared" si="3"/>
        <v>426.12</v>
      </c>
    </row>
    <row r="97" spans="1:9" ht="98.25" customHeight="1">
      <c r="A97" s="12" t="s">
        <v>297</v>
      </c>
      <c r="B97" s="14" t="s">
        <v>298</v>
      </c>
      <c r="C97" s="5"/>
      <c r="D97" s="9">
        <v>1762.9778599999997</v>
      </c>
      <c r="E97" s="3">
        <f>E98+E99</f>
        <v>0</v>
      </c>
      <c r="F97" s="9">
        <f t="shared" si="2"/>
        <v>1762.9778599999997</v>
      </c>
      <c r="G97" s="9">
        <v>1762.9778599999997</v>
      </c>
      <c r="H97" s="3">
        <f>H98+H99</f>
        <v>0</v>
      </c>
      <c r="I97" s="9">
        <f t="shared" si="3"/>
        <v>1762.9778599999997</v>
      </c>
    </row>
    <row r="98" spans="1:9" ht="36" customHeight="1">
      <c r="A98" s="1" t="s">
        <v>326</v>
      </c>
      <c r="B98" s="14" t="s">
        <v>298</v>
      </c>
      <c r="C98" s="5">
        <v>300</v>
      </c>
      <c r="D98" s="9">
        <v>1735.91913</v>
      </c>
      <c r="E98" s="3"/>
      <c r="F98" s="9">
        <f t="shared" si="2"/>
        <v>1735.91913</v>
      </c>
      <c r="G98" s="9">
        <v>1735.91913</v>
      </c>
      <c r="H98" s="3"/>
      <c r="I98" s="9">
        <f t="shared" si="3"/>
        <v>1735.91913</v>
      </c>
    </row>
    <row r="99" spans="1:9" ht="48.75" customHeight="1">
      <c r="A99" s="1" t="s">
        <v>64</v>
      </c>
      <c r="B99" s="14" t="s">
        <v>298</v>
      </c>
      <c r="C99" s="5">
        <v>600</v>
      </c>
      <c r="D99" s="9">
        <v>27.058729999999997</v>
      </c>
      <c r="E99" s="3"/>
      <c r="F99" s="9">
        <f t="shared" si="2"/>
        <v>27.058729999999997</v>
      </c>
      <c r="G99" s="9">
        <v>27.058729999999997</v>
      </c>
      <c r="H99" s="3"/>
      <c r="I99" s="9">
        <f t="shared" si="3"/>
        <v>27.058729999999997</v>
      </c>
    </row>
    <row r="100" spans="1:9" ht="49.5" customHeight="1">
      <c r="A100" s="12" t="s">
        <v>299</v>
      </c>
      <c r="B100" s="4" t="s">
        <v>300</v>
      </c>
      <c r="C100" s="5"/>
      <c r="D100" s="9">
        <v>1207.615</v>
      </c>
      <c r="E100" s="3">
        <f>E101</f>
        <v>47.639000000000003</v>
      </c>
      <c r="F100" s="9">
        <f t="shared" si="2"/>
        <v>1255.2539999999999</v>
      </c>
      <c r="G100" s="9">
        <v>1207.615</v>
      </c>
      <c r="H100" s="3">
        <f>H101</f>
        <v>47.639000000000003</v>
      </c>
      <c r="I100" s="9">
        <f t="shared" si="3"/>
        <v>1255.2539999999999</v>
      </c>
    </row>
    <row r="101" spans="1:9" ht="48" customHeight="1">
      <c r="A101" s="1" t="s">
        <v>64</v>
      </c>
      <c r="B101" s="4" t="s">
        <v>300</v>
      </c>
      <c r="C101" s="5">
        <v>600</v>
      </c>
      <c r="D101" s="9">
        <v>1207.615</v>
      </c>
      <c r="E101" s="3">
        <v>47.639000000000003</v>
      </c>
      <c r="F101" s="9">
        <f t="shared" si="2"/>
        <v>1255.2539999999999</v>
      </c>
      <c r="G101" s="9">
        <v>1207.615</v>
      </c>
      <c r="H101" s="3">
        <v>47.639000000000003</v>
      </c>
      <c r="I101" s="9">
        <f t="shared" si="3"/>
        <v>1255.2539999999999</v>
      </c>
    </row>
    <row r="102" spans="1:9" ht="84" customHeight="1">
      <c r="A102" s="15" t="s">
        <v>302</v>
      </c>
      <c r="B102" s="4" t="s">
        <v>301</v>
      </c>
      <c r="C102" s="5"/>
      <c r="D102" s="9">
        <v>50.82</v>
      </c>
      <c r="E102" s="3">
        <f>E103</f>
        <v>0</v>
      </c>
      <c r="F102" s="9">
        <f t="shared" si="2"/>
        <v>50.82</v>
      </c>
      <c r="G102" s="9">
        <v>50.82</v>
      </c>
      <c r="H102" s="3">
        <f>H103</f>
        <v>0</v>
      </c>
      <c r="I102" s="9">
        <f t="shared" si="3"/>
        <v>50.82</v>
      </c>
    </row>
    <row r="103" spans="1:9" ht="46.5" customHeight="1">
      <c r="A103" s="1" t="s">
        <v>64</v>
      </c>
      <c r="B103" s="4" t="s">
        <v>301</v>
      </c>
      <c r="C103" s="5">
        <v>600</v>
      </c>
      <c r="D103" s="9">
        <v>50.82</v>
      </c>
      <c r="E103" s="3"/>
      <c r="F103" s="9">
        <f t="shared" si="2"/>
        <v>50.82</v>
      </c>
      <c r="G103" s="9">
        <v>50.82</v>
      </c>
      <c r="H103" s="3"/>
      <c r="I103" s="9">
        <f t="shared" si="3"/>
        <v>50.82</v>
      </c>
    </row>
    <row r="104" spans="1:9" ht="48" customHeight="1">
      <c r="A104" s="10" t="s">
        <v>16</v>
      </c>
      <c r="B104" s="8" t="s">
        <v>18</v>
      </c>
      <c r="C104" s="5"/>
      <c r="D104" s="9">
        <v>1245.375</v>
      </c>
      <c r="E104" s="3">
        <f>E105+E109+E113+E117</f>
        <v>-71.048240000000007</v>
      </c>
      <c r="F104" s="9">
        <f t="shared" si="2"/>
        <v>1174.3267599999999</v>
      </c>
      <c r="G104" s="9">
        <v>1245.375</v>
      </c>
      <c r="H104" s="3">
        <f>H105+H109+H113+H117</f>
        <v>-93.477000000000004</v>
      </c>
      <c r="I104" s="9">
        <f t="shared" si="3"/>
        <v>1151.8979999999999</v>
      </c>
    </row>
    <row r="105" spans="1:9" ht="58.5" customHeight="1">
      <c r="A105" s="1" t="s">
        <v>17</v>
      </c>
      <c r="B105" s="4" t="s">
        <v>19</v>
      </c>
      <c r="C105" s="5"/>
      <c r="D105" s="9">
        <v>945.375</v>
      </c>
      <c r="E105" s="3">
        <f>E106</f>
        <v>0</v>
      </c>
      <c r="F105" s="9">
        <f t="shared" si="2"/>
        <v>945.375</v>
      </c>
      <c r="G105" s="9">
        <v>945.375</v>
      </c>
      <c r="H105" s="3">
        <f>H106</f>
        <v>0</v>
      </c>
      <c r="I105" s="9">
        <f t="shared" si="3"/>
        <v>945.375</v>
      </c>
    </row>
    <row r="106" spans="1:9" ht="46.5" customHeight="1">
      <c r="A106" s="1" t="s">
        <v>21</v>
      </c>
      <c r="B106" s="4" t="s">
        <v>20</v>
      </c>
      <c r="C106" s="5"/>
      <c r="D106" s="9">
        <v>945.375</v>
      </c>
      <c r="E106" s="3">
        <f>E107+E108</f>
        <v>0</v>
      </c>
      <c r="F106" s="9">
        <f t="shared" si="2"/>
        <v>945.375</v>
      </c>
      <c r="G106" s="9">
        <v>945.375</v>
      </c>
      <c r="H106" s="3">
        <f>H107+H108</f>
        <v>0</v>
      </c>
      <c r="I106" s="9">
        <f t="shared" si="3"/>
        <v>945.375</v>
      </c>
    </row>
    <row r="107" spans="1:9" ht="45.75" customHeight="1">
      <c r="A107" s="1" t="s">
        <v>35</v>
      </c>
      <c r="B107" s="4" t="s">
        <v>20</v>
      </c>
      <c r="C107" s="5">
        <v>200</v>
      </c>
      <c r="D107" s="9">
        <v>529.875</v>
      </c>
      <c r="E107" s="3"/>
      <c r="F107" s="9">
        <f t="shared" si="2"/>
        <v>529.875</v>
      </c>
      <c r="G107" s="9">
        <v>529.875</v>
      </c>
      <c r="H107" s="3"/>
      <c r="I107" s="9">
        <f t="shared" si="3"/>
        <v>529.875</v>
      </c>
    </row>
    <row r="108" spans="1:9" ht="48" customHeight="1">
      <c r="A108" s="1" t="s">
        <v>64</v>
      </c>
      <c r="B108" s="4" t="s">
        <v>20</v>
      </c>
      <c r="C108" s="5">
        <v>600</v>
      </c>
      <c r="D108" s="9">
        <v>415.5</v>
      </c>
      <c r="E108" s="3"/>
      <c r="F108" s="9">
        <f t="shared" si="2"/>
        <v>415.5</v>
      </c>
      <c r="G108" s="9">
        <v>415.5</v>
      </c>
      <c r="H108" s="3"/>
      <c r="I108" s="9">
        <f t="shared" si="3"/>
        <v>415.5</v>
      </c>
    </row>
    <row r="109" spans="1:9" ht="65.25" customHeight="1">
      <c r="A109" s="1" t="s">
        <v>22</v>
      </c>
      <c r="B109" s="4" t="s">
        <v>23</v>
      </c>
      <c r="C109" s="5"/>
      <c r="D109" s="9">
        <v>100</v>
      </c>
      <c r="E109" s="3">
        <f>E110</f>
        <v>0</v>
      </c>
      <c r="F109" s="9">
        <f t="shared" si="2"/>
        <v>100</v>
      </c>
      <c r="G109" s="9">
        <v>100</v>
      </c>
      <c r="H109" s="3">
        <f>H110</f>
        <v>0</v>
      </c>
      <c r="I109" s="9">
        <f t="shared" si="3"/>
        <v>100</v>
      </c>
    </row>
    <row r="110" spans="1:9" ht="60" customHeight="1">
      <c r="A110" s="1" t="s">
        <v>25</v>
      </c>
      <c r="B110" s="4" t="s">
        <v>24</v>
      </c>
      <c r="C110" s="5"/>
      <c r="D110" s="9">
        <v>100</v>
      </c>
      <c r="E110" s="3">
        <f>E111+E112</f>
        <v>0</v>
      </c>
      <c r="F110" s="9">
        <f t="shared" si="2"/>
        <v>100</v>
      </c>
      <c r="G110" s="9">
        <v>100</v>
      </c>
      <c r="H110" s="3">
        <f>H111+H112</f>
        <v>0</v>
      </c>
      <c r="I110" s="9">
        <f t="shared" si="3"/>
        <v>100</v>
      </c>
    </row>
    <row r="111" spans="1:9" ht="44.25" customHeight="1">
      <c r="A111" s="1" t="s">
        <v>35</v>
      </c>
      <c r="B111" s="4" t="s">
        <v>24</v>
      </c>
      <c r="C111" s="5">
        <v>200</v>
      </c>
      <c r="D111" s="9">
        <v>0</v>
      </c>
      <c r="E111" s="3"/>
      <c r="F111" s="9">
        <f t="shared" si="2"/>
        <v>0</v>
      </c>
      <c r="G111" s="9">
        <v>0</v>
      </c>
      <c r="H111" s="3"/>
      <c r="I111" s="9">
        <f t="shared" si="3"/>
        <v>0</v>
      </c>
    </row>
    <row r="112" spans="1:9" ht="46.5" customHeight="1">
      <c r="A112" s="1" t="s">
        <v>64</v>
      </c>
      <c r="B112" s="4" t="s">
        <v>24</v>
      </c>
      <c r="C112" s="5">
        <v>600</v>
      </c>
      <c r="D112" s="9">
        <v>100</v>
      </c>
      <c r="E112" s="3"/>
      <c r="F112" s="9">
        <f t="shared" si="2"/>
        <v>100</v>
      </c>
      <c r="G112" s="9">
        <v>100</v>
      </c>
      <c r="H112" s="3"/>
      <c r="I112" s="9">
        <f t="shared" si="3"/>
        <v>100</v>
      </c>
    </row>
    <row r="113" spans="1:9" ht="58.5" customHeight="1">
      <c r="A113" s="1" t="s">
        <v>355</v>
      </c>
      <c r="B113" s="4" t="s">
        <v>26</v>
      </c>
      <c r="C113" s="5"/>
      <c r="D113" s="9">
        <v>200</v>
      </c>
      <c r="E113" s="3">
        <f>E114</f>
        <v>-71.048240000000007</v>
      </c>
      <c r="F113" s="9">
        <f t="shared" si="2"/>
        <v>128.95175999999998</v>
      </c>
      <c r="G113" s="9">
        <v>200</v>
      </c>
      <c r="H113" s="3">
        <f>H114</f>
        <v>-93.477000000000004</v>
      </c>
      <c r="I113" s="9">
        <f t="shared" si="3"/>
        <v>106.523</v>
      </c>
    </row>
    <row r="114" spans="1:9" ht="45" customHeight="1">
      <c r="A114" s="1" t="s">
        <v>354</v>
      </c>
      <c r="B114" s="4" t="s">
        <v>27</v>
      </c>
      <c r="C114" s="5"/>
      <c r="D114" s="9">
        <v>200</v>
      </c>
      <c r="E114" s="3">
        <f>E115+E116</f>
        <v>-71.048240000000007</v>
      </c>
      <c r="F114" s="9">
        <f t="shared" si="2"/>
        <v>128.95175999999998</v>
      </c>
      <c r="G114" s="9">
        <v>200</v>
      </c>
      <c r="H114" s="3">
        <f>H115+H116</f>
        <v>-93.477000000000004</v>
      </c>
      <c r="I114" s="9">
        <f t="shared" si="3"/>
        <v>106.523</v>
      </c>
    </row>
    <row r="115" spans="1:9" ht="47.25" customHeight="1">
      <c r="A115" s="1" t="s">
        <v>35</v>
      </c>
      <c r="B115" s="4" t="s">
        <v>27</v>
      </c>
      <c r="C115" s="5">
        <v>200</v>
      </c>
      <c r="D115" s="9">
        <v>0</v>
      </c>
      <c r="E115" s="3"/>
      <c r="F115" s="9">
        <f t="shared" si="2"/>
        <v>0</v>
      </c>
      <c r="G115" s="9">
        <v>0</v>
      </c>
      <c r="H115" s="3"/>
      <c r="I115" s="9">
        <f t="shared" si="3"/>
        <v>0</v>
      </c>
    </row>
    <row r="116" spans="1:9" ht="44.25" customHeight="1">
      <c r="A116" s="1" t="s">
        <v>64</v>
      </c>
      <c r="B116" s="4" t="s">
        <v>27</v>
      </c>
      <c r="C116" s="5">
        <v>600</v>
      </c>
      <c r="D116" s="9">
        <v>200</v>
      </c>
      <c r="E116" s="3">
        <v>-71.048240000000007</v>
      </c>
      <c r="F116" s="9">
        <f t="shared" si="2"/>
        <v>128.95175999999998</v>
      </c>
      <c r="G116" s="9">
        <v>200</v>
      </c>
      <c r="H116" s="3">
        <v>-93.477000000000004</v>
      </c>
      <c r="I116" s="9">
        <f t="shared" si="3"/>
        <v>106.523</v>
      </c>
    </row>
    <row r="117" spans="1:9" ht="60.75" customHeight="1">
      <c r="A117" s="1" t="s">
        <v>343</v>
      </c>
      <c r="B117" s="4" t="s">
        <v>344</v>
      </c>
      <c r="C117" s="5"/>
      <c r="D117" s="9">
        <v>0</v>
      </c>
      <c r="E117" s="3">
        <f>E118</f>
        <v>0</v>
      </c>
      <c r="F117" s="9">
        <f t="shared" si="2"/>
        <v>0</v>
      </c>
      <c r="G117" s="9">
        <v>0</v>
      </c>
      <c r="H117" s="3">
        <f>H118</f>
        <v>0</v>
      </c>
      <c r="I117" s="9">
        <f t="shared" si="3"/>
        <v>0</v>
      </c>
    </row>
    <row r="118" spans="1:9" ht="43.5" customHeight="1">
      <c r="A118" s="1" t="s">
        <v>375</v>
      </c>
      <c r="B118" s="4" t="s">
        <v>376</v>
      </c>
      <c r="C118" s="5"/>
      <c r="D118" s="9">
        <v>0</v>
      </c>
      <c r="E118" s="3">
        <f>E119</f>
        <v>0</v>
      </c>
      <c r="F118" s="9">
        <f t="shared" si="2"/>
        <v>0</v>
      </c>
      <c r="G118" s="9">
        <v>0</v>
      </c>
      <c r="H118" s="3">
        <f>H119</f>
        <v>0</v>
      </c>
      <c r="I118" s="9">
        <f t="shared" si="3"/>
        <v>0</v>
      </c>
    </row>
    <row r="119" spans="1:9" ht="48.75" customHeight="1">
      <c r="A119" s="1" t="s">
        <v>64</v>
      </c>
      <c r="B119" s="4" t="s">
        <v>376</v>
      </c>
      <c r="C119" s="5">
        <v>600</v>
      </c>
      <c r="D119" s="9">
        <v>0</v>
      </c>
      <c r="E119" s="3"/>
      <c r="F119" s="9">
        <f t="shared" si="2"/>
        <v>0</v>
      </c>
      <c r="G119" s="9">
        <v>0</v>
      </c>
      <c r="H119" s="3"/>
      <c r="I119" s="9">
        <f t="shared" si="3"/>
        <v>0</v>
      </c>
    </row>
    <row r="120" spans="1:9" ht="87.75" customHeight="1">
      <c r="A120" s="16" t="s">
        <v>359</v>
      </c>
      <c r="B120" s="17" t="s">
        <v>12</v>
      </c>
      <c r="C120" s="5"/>
      <c r="D120" s="9">
        <v>7985.170000000001</v>
      </c>
      <c r="E120" s="3">
        <f>E121</f>
        <v>0</v>
      </c>
      <c r="F120" s="9">
        <f t="shared" si="2"/>
        <v>7985.170000000001</v>
      </c>
      <c r="G120" s="9">
        <v>7985.170000000001</v>
      </c>
      <c r="H120" s="3">
        <f>H121</f>
        <v>0</v>
      </c>
      <c r="I120" s="9">
        <f t="shared" si="3"/>
        <v>7985.170000000001</v>
      </c>
    </row>
    <row r="121" spans="1:9" ht="47.25" customHeight="1">
      <c r="A121" s="11" t="s">
        <v>28</v>
      </c>
      <c r="B121" s="14" t="s">
        <v>15</v>
      </c>
      <c r="C121" s="5"/>
      <c r="D121" s="9">
        <v>7985.170000000001</v>
      </c>
      <c r="E121" s="3">
        <f>E122</f>
        <v>0</v>
      </c>
      <c r="F121" s="9">
        <f t="shared" si="2"/>
        <v>7985.170000000001</v>
      </c>
      <c r="G121" s="9">
        <v>7985.170000000001</v>
      </c>
      <c r="H121" s="3">
        <f>H122</f>
        <v>0</v>
      </c>
      <c r="I121" s="9">
        <f t="shared" si="3"/>
        <v>7985.170000000001</v>
      </c>
    </row>
    <row r="122" spans="1:9" ht="70.5" customHeight="1">
      <c r="A122" s="11" t="s">
        <v>360</v>
      </c>
      <c r="B122" s="14" t="s">
        <v>13</v>
      </c>
      <c r="C122" s="5"/>
      <c r="D122" s="9">
        <v>7985.170000000001</v>
      </c>
      <c r="E122" s="3">
        <f>E123+E124+E125</f>
        <v>0</v>
      </c>
      <c r="F122" s="9">
        <f t="shared" si="2"/>
        <v>7985.170000000001</v>
      </c>
      <c r="G122" s="9">
        <v>7985.170000000001</v>
      </c>
      <c r="H122" s="3">
        <f>H123+H124+H125</f>
        <v>0</v>
      </c>
      <c r="I122" s="9">
        <f t="shared" si="3"/>
        <v>7985.170000000001</v>
      </c>
    </row>
    <row r="123" spans="1:9" ht="87" customHeight="1">
      <c r="A123" s="1" t="s">
        <v>110</v>
      </c>
      <c r="B123" s="14" t="s">
        <v>13</v>
      </c>
      <c r="C123" s="5">
        <v>100</v>
      </c>
      <c r="D123" s="9">
        <v>7159.3009999999995</v>
      </c>
      <c r="E123" s="3"/>
      <c r="F123" s="9">
        <f t="shared" si="2"/>
        <v>7159.3009999999995</v>
      </c>
      <c r="G123" s="9">
        <v>7159.3009999999995</v>
      </c>
      <c r="H123" s="3"/>
      <c r="I123" s="9">
        <f t="shared" si="3"/>
        <v>7159.3009999999995</v>
      </c>
    </row>
    <row r="124" spans="1:9" ht="45.75" customHeight="1">
      <c r="A124" s="1" t="s">
        <v>35</v>
      </c>
      <c r="B124" s="14" t="s">
        <v>13</v>
      </c>
      <c r="C124" s="5">
        <v>200</v>
      </c>
      <c r="D124" s="9">
        <v>825.76900000000001</v>
      </c>
      <c r="E124" s="3"/>
      <c r="F124" s="9">
        <f t="shared" si="2"/>
        <v>825.76900000000001</v>
      </c>
      <c r="G124" s="9">
        <v>825.76900000000001</v>
      </c>
      <c r="H124" s="3"/>
      <c r="I124" s="9">
        <f t="shared" si="3"/>
        <v>825.76900000000001</v>
      </c>
    </row>
    <row r="125" spans="1:9" ht="33.75" customHeight="1">
      <c r="A125" s="1" t="s">
        <v>14</v>
      </c>
      <c r="B125" s="14" t="s">
        <v>13</v>
      </c>
      <c r="C125" s="5">
        <v>800</v>
      </c>
      <c r="D125" s="9">
        <v>9.9999999999999992E-2</v>
      </c>
      <c r="E125" s="3"/>
      <c r="F125" s="9">
        <f t="shared" si="2"/>
        <v>9.9999999999999992E-2</v>
      </c>
      <c r="G125" s="9">
        <v>9.9999999999999992E-2</v>
      </c>
      <c r="H125" s="3"/>
      <c r="I125" s="9">
        <f t="shared" si="3"/>
        <v>9.9999999999999992E-2</v>
      </c>
    </row>
    <row r="126" spans="1:9" ht="33.75" customHeight="1">
      <c r="A126" s="18" t="s">
        <v>459</v>
      </c>
      <c r="B126" s="8" t="s">
        <v>460</v>
      </c>
      <c r="C126" s="5"/>
      <c r="D126" s="9">
        <v>605.10300000000007</v>
      </c>
      <c r="E126" s="3">
        <f>E127+E130+E133</f>
        <v>0</v>
      </c>
      <c r="F126" s="9">
        <f t="shared" si="2"/>
        <v>605.10300000000007</v>
      </c>
      <c r="G126" s="9">
        <v>605.10300000000007</v>
      </c>
      <c r="H126" s="3">
        <f>H127+H130+H133</f>
        <v>0</v>
      </c>
      <c r="I126" s="9">
        <f t="shared" si="3"/>
        <v>605.10300000000007</v>
      </c>
    </row>
    <row r="127" spans="1:9" ht="45" customHeight="1">
      <c r="A127" s="13" t="s">
        <v>461</v>
      </c>
      <c r="B127" s="4" t="s">
        <v>462</v>
      </c>
      <c r="C127" s="5"/>
      <c r="D127" s="9">
        <v>178</v>
      </c>
      <c r="E127" s="3">
        <f>E128</f>
        <v>0</v>
      </c>
      <c r="F127" s="9">
        <f t="shared" si="2"/>
        <v>178</v>
      </c>
      <c r="G127" s="9">
        <v>178</v>
      </c>
      <c r="H127" s="3">
        <f>H128</f>
        <v>0</v>
      </c>
      <c r="I127" s="9">
        <f t="shared" si="3"/>
        <v>178</v>
      </c>
    </row>
    <row r="128" spans="1:9" ht="38.25">
      <c r="A128" s="13" t="s">
        <v>463</v>
      </c>
      <c r="B128" s="4" t="s">
        <v>464</v>
      </c>
      <c r="C128" s="5"/>
      <c r="D128" s="9">
        <v>178</v>
      </c>
      <c r="E128" s="3">
        <f>E129</f>
        <v>0</v>
      </c>
      <c r="F128" s="9">
        <f t="shared" si="2"/>
        <v>178</v>
      </c>
      <c r="G128" s="9">
        <v>178</v>
      </c>
      <c r="H128" s="3">
        <f>H129</f>
        <v>0</v>
      </c>
      <c r="I128" s="9">
        <f t="shared" si="3"/>
        <v>178</v>
      </c>
    </row>
    <row r="129" spans="1:9" ht="38.25">
      <c r="A129" s="13" t="s">
        <v>35</v>
      </c>
      <c r="B129" s="4" t="s">
        <v>464</v>
      </c>
      <c r="C129" s="5">
        <v>200</v>
      </c>
      <c r="D129" s="9">
        <v>178</v>
      </c>
      <c r="E129" s="3"/>
      <c r="F129" s="9">
        <f t="shared" si="2"/>
        <v>178</v>
      </c>
      <c r="G129" s="9">
        <v>178</v>
      </c>
      <c r="H129" s="3"/>
      <c r="I129" s="9">
        <f t="shared" si="3"/>
        <v>178</v>
      </c>
    </row>
    <row r="130" spans="1:9" ht="57.75" customHeight="1">
      <c r="A130" s="13" t="s">
        <v>465</v>
      </c>
      <c r="B130" s="4" t="s">
        <v>466</v>
      </c>
      <c r="C130" s="5"/>
      <c r="D130" s="9">
        <v>275</v>
      </c>
      <c r="E130" s="3">
        <f>E131</f>
        <v>0</v>
      </c>
      <c r="F130" s="9">
        <f t="shared" si="2"/>
        <v>275</v>
      </c>
      <c r="G130" s="9">
        <v>275</v>
      </c>
      <c r="H130" s="3">
        <f>H131</f>
        <v>0</v>
      </c>
      <c r="I130" s="9">
        <f t="shared" si="3"/>
        <v>275</v>
      </c>
    </row>
    <row r="131" spans="1:9" ht="43.5" customHeight="1">
      <c r="A131" s="13" t="s">
        <v>467</v>
      </c>
      <c r="B131" s="14" t="s">
        <v>468</v>
      </c>
      <c r="C131" s="5"/>
      <c r="D131" s="9">
        <v>275</v>
      </c>
      <c r="E131" s="3">
        <f>E132</f>
        <v>0</v>
      </c>
      <c r="F131" s="9">
        <f t="shared" si="2"/>
        <v>275</v>
      </c>
      <c r="G131" s="9">
        <v>275</v>
      </c>
      <c r="H131" s="3">
        <f>H132</f>
        <v>0</v>
      </c>
      <c r="I131" s="9">
        <f t="shared" si="3"/>
        <v>275</v>
      </c>
    </row>
    <row r="132" spans="1:9" ht="25.5">
      <c r="A132" s="13" t="s">
        <v>326</v>
      </c>
      <c r="B132" s="14" t="s">
        <v>468</v>
      </c>
      <c r="C132" s="5">
        <v>300</v>
      </c>
      <c r="D132" s="9">
        <v>275</v>
      </c>
      <c r="E132" s="3"/>
      <c r="F132" s="9">
        <f t="shared" si="2"/>
        <v>275</v>
      </c>
      <c r="G132" s="9">
        <v>275</v>
      </c>
      <c r="H132" s="3"/>
      <c r="I132" s="9">
        <f t="shared" si="3"/>
        <v>275</v>
      </c>
    </row>
    <row r="133" spans="1:9" ht="57.75" customHeight="1">
      <c r="A133" s="13" t="s">
        <v>379</v>
      </c>
      <c r="B133" s="4" t="s">
        <v>469</v>
      </c>
      <c r="C133" s="5"/>
      <c r="D133" s="9">
        <v>152.10300000000001</v>
      </c>
      <c r="E133" s="3">
        <f>E134</f>
        <v>0</v>
      </c>
      <c r="F133" s="9">
        <f t="shared" si="2"/>
        <v>152.10300000000001</v>
      </c>
      <c r="G133" s="9">
        <v>152.10300000000001</v>
      </c>
      <c r="H133" s="3">
        <f>H134</f>
        <v>0</v>
      </c>
      <c r="I133" s="9">
        <f t="shared" si="3"/>
        <v>152.10300000000001</v>
      </c>
    </row>
    <row r="134" spans="1:9" ht="47.25" customHeight="1">
      <c r="A134" s="13" t="s">
        <v>380</v>
      </c>
      <c r="B134" s="4" t="s">
        <v>470</v>
      </c>
      <c r="C134" s="5"/>
      <c r="D134" s="9">
        <v>152.10300000000001</v>
      </c>
      <c r="E134" s="3">
        <f>E135+E136</f>
        <v>0</v>
      </c>
      <c r="F134" s="9">
        <f t="shared" si="2"/>
        <v>152.10300000000001</v>
      </c>
      <c r="G134" s="9">
        <v>152.10300000000001</v>
      </c>
      <c r="H134" s="3">
        <f>H135+H136</f>
        <v>0</v>
      </c>
      <c r="I134" s="9">
        <f t="shared" si="3"/>
        <v>152.10300000000001</v>
      </c>
    </row>
    <row r="135" spans="1:9" ht="43.5" customHeight="1">
      <c r="A135" s="13" t="s">
        <v>35</v>
      </c>
      <c r="B135" s="4" t="s">
        <v>470</v>
      </c>
      <c r="C135" s="5">
        <v>200</v>
      </c>
      <c r="D135" s="9">
        <v>116.10299999999999</v>
      </c>
      <c r="E135" s="3"/>
      <c r="F135" s="9">
        <f t="shared" si="2"/>
        <v>116.10299999999999</v>
      </c>
      <c r="G135" s="9">
        <v>116.10299999999999</v>
      </c>
      <c r="H135" s="3"/>
      <c r="I135" s="9">
        <f t="shared" si="3"/>
        <v>116.10299999999999</v>
      </c>
    </row>
    <row r="136" spans="1:9" ht="30" customHeight="1">
      <c r="A136" s="13" t="s">
        <v>326</v>
      </c>
      <c r="B136" s="4" t="s">
        <v>470</v>
      </c>
      <c r="C136" s="5">
        <v>300</v>
      </c>
      <c r="D136" s="9">
        <v>36</v>
      </c>
      <c r="E136" s="3"/>
      <c r="F136" s="9">
        <f t="shared" si="2"/>
        <v>36</v>
      </c>
      <c r="G136" s="9">
        <v>36</v>
      </c>
      <c r="H136" s="3"/>
      <c r="I136" s="9">
        <f t="shared" si="3"/>
        <v>36</v>
      </c>
    </row>
    <row r="137" spans="1:9" ht="120" customHeight="1">
      <c r="A137" s="7" t="s">
        <v>417</v>
      </c>
      <c r="B137" s="8" t="s">
        <v>122</v>
      </c>
      <c r="C137" s="5"/>
      <c r="D137" s="9">
        <v>1156.6596000000002</v>
      </c>
      <c r="E137" s="3">
        <f>E138+E142+E149+E153+E157+E164+E168</f>
        <v>0</v>
      </c>
      <c r="F137" s="9">
        <f t="shared" si="2"/>
        <v>1156.6596000000002</v>
      </c>
      <c r="G137" s="9">
        <v>1156.6596000000002</v>
      </c>
      <c r="H137" s="3">
        <f>H138+H142+H149+H153+H157+H164+H168</f>
        <v>0</v>
      </c>
      <c r="I137" s="9">
        <f t="shared" si="3"/>
        <v>1156.6596000000002</v>
      </c>
    </row>
    <row r="138" spans="1:9" ht="51" customHeight="1">
      <c r="A138" s="10" t="s">
        <v>119</v>
      </c>
      <c r="B138" s="8" t="s">
        <v>123</v>
      </c>
      <c r="C138" s="5"/>
      <c r="D138" s="9">
        <v>384.17060000000004</v>
      </c>
      <c r="E138" s="3">
        <f t="shared" ref="E138:E140" si="4">E139</f>
        <v>0</v>
      </c>
      <c r="F138" s="9">
        <f t="shared" si="2"/>
        <v>384.17060000000004</v>
      </c>
      <c r="G138" s="9">
        <v>384.17060000000004</v>
      </c>
      <c r="H138" s="3">
        <f t="shared" ref="H138:H140" si="5">H139</f>
        <v>0</v>
      </c>
      <c r="I138" s="9">
        <f t="shared" si="3"/>
        <v>384.17060000000004</v>
      </c>
    </row>
    <row r="139" spans="1:9" ht="67.5" customHeight="1">
      <c r="A139" s="11" t="s">
        <v>120</v>
      </c>
      <c r="B139" s="4" t="s">
        <v>124</v>
      </c>
      <c r="C139" s="5"/>
      <c r="D139" s="9">
        <v>384.17060000000004</v>
      </c>
      <c r="E139" s="3">
        <f t="shared" si="4"/>
        <v>0</v>
      </c>
      <c r="F139" s="9">
        <f t="shared" si="2"/>
        <v>384.17060000000004</v>
      </c>
      <c r="G139" s="9">
        <v>384.17060000000004</v>
      </c>
      <c r="H139" s="3">
        <f t="shared" si="5"/>
        <v>0</v>
      </c>
      <c r="I139" s="9">
        <f t="shared" si="3"/>
        <v>384.17060000000004</v>
      </c>
    </row>
    <row r="140" spans="1:9" ht="50.25" customHeight="1">
      <c r="A140" s="11" t="s">
        <v>121</v>
      </c>
      <c r="B140" s="14" t="s">
        <v>125</v>
      </c>
      <c r="C140" s="5"/>
      <c r="D140" s="9">
        <v>384.17060000000004</v>
      </c>
      <c r="E140" s="3">
        <f t="shared" si="4"/>
        <v>0</v>
      </c>
      <c r="F140" s="9">
        <f t="shared" si="2"/>
        <v>384.17060000000004</v>
      </c>
      <c r="G140" s="9">
        <v>384.17060000000004</v>
      </c>
      <c r="H140" s="3">
        <f t="shared" si="5"/>
        <v>0</v>
      </c>
      <c r="I140" s="9">
        <f t="shared" si="3"/>
        <v>384.17060000000004</v>
      </c>
    </row>
    <row r="141" spans="1:9" ht="42.75" customHeight="1">
      <c r="A141" s="1" t="s">
        <v>64</v>
      </c>
      <c r="B141" s="14" t="s">
        <v>125</v>
      </c>
      <c r="C141" s="5">
        <v>600</v>
      </c>
      <c r="D141" s="9">
        <v>384.17060000000004</v>
      </c>
      <c r="E141" s="3"/>
      <c r="F141" s="9">
        <f t="shared" si="2"/>
        <v>384.17060000000004</v>
      </c>
      <c r="G141" s="9">
        <v>384.17060000000004</v>
      </c>
      <c r="H141" s="3"/>
      <c r="I141" s="9">
        <f t="shared" si="3"/>
        <v>384.17060000000004</v>
      </c>
    </row>
    <row r="142" spans="1:9" ht="27" customHeight="1">
      <c r="A142" s="10" t="s">
        <v>126</v>
      </c>
      <c r="B142" s="8" t="s">
        <v>129</v>
      </c>
      <c r="C142" s="5"/>
      <c r="D142" s="9">
        <v>255.774</v>
      </c>
      <c r="E142" s="3">
        <f>E143+E146</f>
        <v>0</v>
      </c>
      <c r="F142" s="9">
        <f t="shared" si="2"/>
        <v>255.774</v>
      </c>
      <c r="G142" s="9">
        <v>255.774</v>
      </c>
      <c r="H142" s="3">
        <f>H143+H146</f>
        <v>0</v>
      </c>
      <c r="I142" s="9">
        <f t="shared" si="3"/>
        <v>255.774</v>
      </c>
    </row>
    <row r="143" spans="1:9" ht="59.25" customHeight="1">
      <c r="A143" s="11" t="s">
        <v>127</v>
      </c>
      <c r="B143" s="4" t="s">
        <v>130</v>
      </c>
      <c r="C143" s="5"/>
      <c r="D143" s="9">
        <v>80</v>
      </c>
      <c r="E143" s="3">
        <f>E144</f>
        <v>0</v>
      </c>
      <c r="F143" s="9">
        <f t="shared" si="2"/>
        <v>80</v>
      </c>
      <c r="G143" s="9">
        <v>80</v>
      </c>
      <c r="H143" s="3">
        <f>H144</f>
        <v>0</v>
      </c>
      <c r="I143" s="9">
        <f t="shared" si="3"/>
        <v>80</v>
      </c>
    </row>
    <row r="144" spans="1:9" ht="62.25" customHeight="1">
      <c r="A144" s="1" t="s">
        <v>128</v>
      </c>
      <c r="B144" s="4" t="s">
        <v>131</v>
      </c>
      <c r="C144" s="5"/>
      <c r="D144" s="9">
        <v>80</v>
      </c>
      <c r="E144" s="3">
        <f>E145</f>
        <v>0</v>
      </c>
      <c r="F144" s="9">
        <f t="shared" si="2"/>
        <v>80</v>
      </c>
      <c r="G144" s="9">
        <v>80</v>
      </c>
      <c r="H144" s="3">
        <f>H145</f>
        <v>0</v>
      </c>
      <c r="I144" s="9">
        <f t="shared" si="3"/>
        <v>80</v>
      </c>
    </row>
    <row r="145" spans="1:9" ht="48.75" customHeight="1">
      <c r="A145" s="1" t="s">
        <v>35</v>
      </c>
      <c r="B145" s="4" t="s">
        <v>131</v>
      </c>
      <c r="C145" s="5">
        <v>200</v>
      </c>
      <c r="D145" s="9">
        <v>80</v>
      </c>
      <c r="E145" s="3"/>
      <c r="F145" s="9">
        <f t="shared" si="2"/>
        <v>80</v>
      </c>
      <c r="G145" s="9">
        <v>80</v>
      </c>
      <c r="H145" s="3"/>
      <c r="I145" s="9">
        <f t="shared" si="3"/>
        <v>80</v>
      </c>
    </row>
    <row r="146" spans="1:9" ht="47.25" customHeight="1">
      <c r="A146" s="11" t="s">
        <v>132</v>
      </c>
      <c r="B146" s="4" t="s">
        <v>134</v>
      </c>
      <c r="C146" s="5"/>
      <c r="D146" s="9">
        <v>175.774</v>
      </c>
      <c r="E146" s="3">
        <f>E147</f>
        <v>0</v>
      </c>
      <c r="F146" s="9">
        <f t="shared" si="2"/>
        <v>175.774</v>
      </c>
      <c r="G146" s="9">
        <v>175.774</v>
      </c>
      <c r="H146" s="3">
        <f>H147</f>
        <v>0</v>
      </c>
      <c r="I146" s="9">
        <f t="shared" si="3"/>
        <v>175.774</v>
      </c>
    </row>
    <row r="147" spans="1:9" ht="42.75" customHeight="1">
      <c r="A147" s="11" t="s">
        <v>133</v>
      </c>
      <c r="B147" s="4" t="s">
        <v>135</v>
      </c>
      <c r="C147" s="5"/>
      <c r="D147" s="9">
        <v>175.774</v>
      </c>
      <c r="E147" s="3">
        <f>E148</f>
        <v>0</v>
      </c>
      <c r="F147" s="9">
        <f t="shared" si="2"/>
        <v>175.774</v>
      </c>
      <c r="G147" s="9">
        <v>175.774</v>
      </c>
      <c r="H147" s="3">
        <f>H148</f>
        <v>0</v>
      </c>
      <c r="I147" s="9">
        <f t="shared" si="3"/>
        <v>175.774</v>
      </c>
    </row>
    <row r="148" spans="1:9" ht="46.5" customHeight="1">
      <c r="A148" s="1" t="s">
        <v>35</v>
      </c>
      <c r="B148" s="4" t="s">
        <v>135</v>
      </c>
      <c r="C148" s="5">
        <v>200</v>
      </c>
      <c r="D148" s="9">
        <v>175.774</v>
      </c>
      <c r="E148" s="3"/>
      <c r="F148" s="9">
        <f t="shared" si="2"/>
        <v>175.774</v>
      </c>
      <c r="G148" s="9">
        <v>175.774</v>
      </c>
      <c r="H148" s="3"/>
      <c r="I148" s="9">
        <f t="shared" si="3"/>
        <v>175.774</v>
      </c>
    </row>
    <row r="149" spans="1:9" ht="71.25" customHeight="1">
      <c r="A149" s="10" t="s">
        <v>136</v>
      </c>
      <c r="B149" s="8" t="s">
        <v>139</v>
      </c>
      <c r="C149" s="5"/>
      <c r="D149" s="9">
        <v>158.58799999999999</v>
      </c>
      <c r="E149" s="3">
        <f t="shared" ref="E149:E151" si="6">E150</f>
        <v>0</v>
      </c>
      <c r="F149" s="9">
        <f t="shared" ref="F149:F212" si="7">D149+E149</f>
        <v>158.58799999999999</v>
      </c>
      <c r="G149" s="9">
        <v>158.58799999999999</v>
      </c>
      <c r="H149" s="3">
        <f t="shared" ref="H149:H151" si="8">H150</f>
        <v>0</v>
      </c>
      <c r="I149" s="9">
        <f t="shared" ref="I149:I212" si="9">G149+H149</f>
        <v>158.58799999999999</v>
      </c>
    </row>
    <row r="150" spans="1:9" ht="62.25" customHeight="1">
      <c r="A150" s="11" t="s">
        <v>137</v>
      </c>
      <c r="B150" s="4" t="s">
        <v>140</v>
      </c>
      <c r="C150" s="5"/>
      <c r="D150" s="9">
        <v>158.58799999999999</v>
      </c>
      <c r="E150" s="3">
        <f t="shared" si="6"/>
        <v>0</v>
      </c>
      <c r="F150" s="9">
        <f t="shared" si="7"/>
        <v>158.58799999999999</v>
      </c>
      <c r="G150" s="9">
        <v>158.58799999999999</v>
      </c>
      <c r="H150" s="3">
        <f t="shared" si="8"/>
        <v>0</v>
      </c>
      <c r="I150" s="9">
        <f t="shared" si="9"/>
        <v>158.58799999999999</v>
      </c>
    </row>
    <row r="151" spans="1:9" ht="45.75" customHeight="1">
      <c r="A151" s="1" t="s">
        <v>138</v>
      </c>
      <c r="B151" s="14" t="s">
        <v>362</v>
      </c>
      <c r="C151" s="5"/>
      <c r="D151" s="9">
        <v>158.58799999999999</v>
      </c>
      <c r="E151" s="3">
        <f t="shared" si="6"/>
        <v>0</v>
      </c>
      <c r="F151" s="9">
        <f t="shared" si="7"/>
        <v>158.58799999999999</v>
      </c>
      <c r="G151" s="9">
        <v>158.58799999999999</v>
      </c>
      <c r="H151" s="3">
        <f t="shared" si="8"/>
        <v>0</v>
      </c>
      <c r="I151" s="9">
        <f t="shared" si="9"/>
        <v>158.58799999999999</v>
      </c>
    </row>
    <row r="152" spans="1:9" ht="36" customHeight="1">
      <c r="A152" s="1" t="s">
        <v>326</v>
      </c>
      <c r="B152" s="14" t="s">
        <v>362</v>
      </c>
      <c r="C152" s="5">
        <v>300</v>
      </c>
      <c r="D152" s="9">
        <v>158.58799999999999</v>
      </c>
      <c r="E152" s="3"/>
      <c r="F152" s="9">
        <f t="shared" si="7"/>
        <v>158.58799999999999</v>
      </c>
      <c r="G152" s="9">
        <v>158.58799999999999</v>
      </c>
      <c r="H152" s="3"/>
      <c r="I152" s="9">
        <f t="shared" si="9"/>
        <v>158.58799999999999</v>
      </c>
    </row>
    <row r="153" spans="1:9" ht="43.5" customHeight="1">
      <c r="A153" s="10" t="s">
        <v>141</v>
      </c>
      <c r="B153" s="8" t="s">
        <v>142</v>
      </c>
      <c r="C153" s="5"/>
      <c r="D153" s="9">
        <v>2.4730000000000132</v>
      </c>
      <c r="E153" s="3">
        <f>E154</f>
        <v>0</v>
      </c>
      <c r="F153" s="9">
        <f t="shared" si="7"/>
        <v>2.4730000000000132</v>
      </c>
      <c r="G153" s="9">
        <v>2.4730000000000132</v>
      </c>
      <c r="H153" s="3">
        <f>H154</f>
        <v>0</v>
      </c>
      <c r="I153" s="9">
        <f t="shared" si="9"/>
        <v>2.4730000000000132</v>
      </c>
    </row>
    <row r="154" spans="1:9" ht="71.25" customHeight="1">
      <c r="A154" s="1" t="s">
        <v>410</v>
      </c>
      <c r="B154" s="4" t="s">
        <v>411</v>
      </c>
      <c r="C154" s="5"/>
      <c r="D154" s="9">
        <v>2.4729999999999999</v>
      </c>
      <c r="E154" s="3">
        <f>E155</f>
        <v>0</v>
      </c>
      <c r="F154" s="9">
        <f t="shared" si="7"/>
        <v>2.4729999999999999</v>
      </c>
      <c r="G154" s="9">
        <v>2.4729999999999999</v>
      </c>
      <c r="H154" s="3">
        <f>H155</f>
        <v>0</v>
      </c>
      <c r="I154" s="9">
        <f t="shared" si="9"/>
        <v>2.4729999999999999</v>
      </c>
    </row>
    <row r="155" spans="1:9" ht="58.5" customHeight="1">
      <c r="A155" s="1" t="s">
        <v>412</v>
      </c>
      <c r="B155" s="4" t="s">
        <v>413</v>
      </c>
      <c r="C155" s="5"/>
      <c r="D155" s="9">
        <v>2.4729999999999999</v>
      </c>
      <c r="E155" s="3">
        <f>E156</f>
        <v>0</v>
      </c>
      <c r="F155" s="9">
        <f t="shared" si="7"/>
        <v>2.4729999999999999</v>
      </c>
      <c r="G155" s="9">
        <v>2.4729999999999999</v>
      </c>
      <c r="H155" s="3">
        <f>H156</f>
        <v>0</v>
      </c>
      <c r="I155" s="9">
        <f t="shared" si="9"/>
        <v>2.4729999999999999</v>
      </c>
    </row>
    <row r="156" spans="1:9" ht="36.75" customHeight="1">
      <c r="A156" s="1" t="s">
        <v>35</v>
      </c>
      <c r="B156" s="4" t="s">
        <v>413</v>
      </c>
      <c r="C156" s="5">
        <v>200</v>
      </c>
      <c r="D156" s="9">
        <v>2.4729999999999999</v>
      </c>
      <c r="E156" s="3"/>
      <c r="F156" s="9">
        <f t="shared" si="7"/>
        <v>2.4729999999999999</v>
      </c>
      <c r="G156" s="9">
        <v>2.4729999999999999</v>
      </c>
      <c r="H156" s="3"/>
      <c r="I156" s="9">
        <f t="shared" si="9"/>
        <v>2.4729999999999999</v>
      </c>
    </row>
    <row r="157" spans="1:9" ht="61.5" customHeight="1">
      <c r="A157" s="10" t="s">
        <v>143</v>
      </c>
      <c r="B157" s="8" t="s">
        <v>146</v>
      </c>
      <c r="C157" s="5"/>
      <c r="D157" s="9">
        <v>58.692000000000007</v>
      </c>
      <c r="E157" s="3">
        <f>E158+E161</f>
        <v>0</v>
      </c>
      <c r="F157" s="9">
        <f t="shared" si="7"/>
        <v>58.692000000000007</v>
      </c>
      <c r="G157" s="9">
        <v>58.692000000000007</v>
      </c>
      <c r="H157" s="3">
        <f>H158+H161</f>
        <v>0</v>
      </c>
      <c r="I157" s="9">
        <f t="shared" si="9"/>
        <v>58.692000000000007</v>
      </c>
    </row>
    <row r="158" spans="1:9" ht="46.5" customHeight="1">
      <c r="A158" s="11" t="s">
        <v>144</v>
      </c>
      <c r="B158" s="4" t="s">
        <v>147</v>
      </c>
      <c r="C158" s="5"/>
      <c r="D158" s="9">
        <v>40.692</v>
      </c>
      <c r="E158" s="3">
        <f>E159</f>
        <v>0</v>
      </c>
      <c r="F158" s="9">
        <f t="shared" si="7"/>
        <v>40.692</v>
      </c>
      <c r="G158" s="9">
        <v>40.692</v>
      </c>
      <c r="H158" s="3">
        <f>H159</f>
        <v>0</v>
      </c>
      <c r="I158" s="9">
        <f t="shared" si="9"/>
        <v>40.692</v>
      </c>
    </row>
    <row r="159" spans="1:9" ht="40.5" customHeight="1">
      <c r="A159" s="1" t="s">
        <v>145</v>
      </c>
      <c r="B159" s="4" t="s">
        <v>148</v>
      </c>
      <c r="C159" s="5"/>
      <c r="D159" s="9">
        <v>40.692</v>
      </c>
      <c r="E159" s="3">
        <f>E160</f>
        <v>0</v>
      </c>
      <c r="F159" s="9">
        <f t="shared" si="7"/>
        <v>40.692</v>
      </c>
      <c r="G159" s="9">
        <v>40.692</v>
      </c>
      <c r="H159" s="3">
        <f>H160</f>
        <v>0</v>
      </c>
      <c r="I159" s="9">
        <f t="shared" si="9"/>
        <v>40.692</v>
      </c>
    </row>
    <row r="160" spans="1:9" ht="42.75" customHeight="1">
      <c r="A160" s="1" t="s">
        <v>35</v>
      </c>
      <c r="B160" s="4" t="s">
        <v>148</v>
      </c>
      <c r="C160" s="5">
        <v>200</v>
      </c>
      <c r="D160" s="9">
        <v>40.692</v>
      </c>
      <c r="E160" s="3"/>
      <c r="F160" s="9">
        <f t="shared" si="7"/>
        <v>40.692</v>
      </c>
      <c r="G160" s="9">
        <v>40.692</v>
      </c>
      <c r="H160" s="3"/>
      <c r="I160" s="9">
        <f t="shared" si="9"/>
        <v>40.692</v>
      </c>
    </row>
    <row r="161" spans="1:9" ht="60" customHeight="1">
      <c r="A161" s="11" t="s">
        <v>149</v>
      </c>
      <c r="B161" s="4" t="s">
        <v>151</v>
      </c>
      <c r="C161" s="5"/>
      <c r="D161" s="9">
        <v>18</v>
      </c>
      <c r="E161" s="3">
        <f>E162</f>
        <v>0</v>
      </c>
      <c r="F161" s="9">
        <f t="shared" si="7"/>
        <v>18</v>
      </c>
      <c r="G161" s="9">
        <v>18</v>
      </c>
      <c r="H161" s="3">
        <f>H162</f>
        <v>0</v>
      </c>
      <c r="I161" s="9">
        <f t="shared" si="9"/>
        <v>18</v>
      </c>
    </row>
    <row r="162" spans="1:9" ht="47.25" customHeight="1">
      <c r="A162" s="1" t="s">
        <v>150</v>
      </c>
      <c r="B162" s="4" t="s">
        <v>152</v>
      </c>
      <c r="C162" s="5"/>
      <c r="D162" s="9">
        <v>18</v>
      </c>
      <c r="E162" s="3">
        <f>E163</f>
        <v>0</v>
      </c>
      <c r="F162" s="9">
        <f t="shared" si="7"/>
        <v>18</v>
      </c>
      <c r="G162" s="9">
        <v>18</v>
      </c>
      <c r="H162" s="3">
        <f>H163</f>
        <v>0</v>
      </c>
      <c r="I162" s="9">
        <f t="shared" si="9"/>
        <v>18</v>
      </c>
    </row>
    <row r="163" spans="1:9" ht="49.5" customHeight="1">
      <c r="A163" s="1" t="s">
        <v>35</v>
      </c>
      <c r="B163" s="4" t="s">
        <v>152</v>
      </c>
      <c r="C163" s="5">
        <v>200</v>
      </c>
      <c r="D163" s="9">
        <v>18</v>
      </c>
      <c r="E163" s="3"/>
      <c r="F163" s="9">
        <f t="shared" si="7"/>
        <v>18</v>
      </c>
      <c r="G163" s="9">
        <v>18</v>
      </c>
      <c r="H163" s="3"/>
      <c r="I163" s="9">
        <f t="shared" si="9"/>
        <v>18</v>
      </c>
    </row>
    <row r="164" spans="1:9" ht="65.25" customHeight="1">
      <c r="A164" s="10" t="s">
        <v>153</v>
      </c>
      <c r="B164" s="8" t="s">
        <v>156</v>
      </c>
      <c r="C164" s="5"/>
      <c r="D164" s="9">
        <v>66.152000000000001</v>
      </c>
      <c r="E164" s="3">
        <f>E165</f>
        <v>0</v>
      </c>
      <c r="F164" s="9">
        <f t="shared" si="7"/>
        <v>66.152000000000001</v>
      </c>
      <c r="G164" s="9">
        <v>66.152000000000001</v>
      </c>
      <c r="H164" s="3">
        <f>H165</f>
        <v>0</v>
      </c>
      <c r="I164" s="9">
        <f t="shared" si="9"/>
        <v>66.152000000000001</v>
      </c>
    </row>
    <row r="165" spans="1:9" ht="45.75" customHeight="1">
      <c r="A165" s="11" t="s">
        <v>154</v>
      </c>
      <c r="B165" s="4" t="s">
        <v>157</v>
      </c>
      <c r="C165" s="5"/>
      <c r="D165" s="9">
        <v>66.152000000000001</v>
      </c>
      <c r="E165" s="3">
        <f>E166</f>
        <v>0</v>
      </c>
      <c r="F165" s="9">
        <f t="shared" si="7"/>
        <v>66.152000000000001</v>
      </c>
      <c r="G165" s="9">
        <v>66.152000000000001</v>
      </c>
      <c r="H165" s="3">
        <f>H166</f>
        <v>0</v>
      </c>
      <c r="I165" s="9">
        <f t="shared" si="9"/>
        <v>66.152000000000001</v>
      </c>
    </row>
    <row r="166" spans="1:9" ht="44.25" customHeight="1">
      <c r="A166" s="1" t="s">
        <v>155</v>
      </c>
      <c r="B166" s="4" t="s">
        <v>158</v>
      </c>
      <c r="C166" s="5"/>
      <c r="D166" s="9">
        <v>66.152000000000001</v>
      </c>
      <c r="E166" s="3">
        <f>E167</f>
        <v>0</v>
      </c>
      <c r="F166" s="9">
        <f t="shared" si="7"/>
        <v>66.152000000000001</v>
      </c>
      <c r="G166" s="9">
        <v>66.152000000000001</v>
      </c>
      <c r="H166" s="3">
        <f>H167</f>
        <v>0</v>
      </c>
      <c r="I166" s="9">
        <f t="shared" si="9"/>
        <v>66.152000000000001</v>
      </c>
    </row>
    <row r="167" spans="1:9" ht="39.75" customHeight="1">
      <c r="A167" s="1" t="s">
        <v>34</v>
      </c>
      <c r="B167" s="4" t="s">
        <v>158</v>
      </c>
      <c r="C167" s="5">
        <v>800</v>
      </c>
      <c r="D167" s="9">
        <v>66.152000000000001</v>
      </c>
      <c r="E167" s="3"/>
      <c r="F167" s="9">
        <f t="shared" si="7"/>
        <v>66.152000000000001</v>
      </c>
      <c r="G167" s="9">
        <v>66.152000000000001</v>
      </c>
      <c r="H167" s="3"/>
      <c r="I167" s="9">
        <f t="shared" si="9"/>
        <v>66.152000000000001</v>
      </c>
    </row>
    <row r="168" spans="1:9" ht="52.5" customHeight="1">
      <c r="A168" s="10" t="s">
        <v>405</v>
      </c>
      <c r="B168" s="8" t="s">
        <v>407</v>
      </c>
      <c r="C168" s="5"/>
      <c r="D168" s="9">
        <v>230.81</v>
      </c>
      <c r="E168" s="3">
        <f t="shared" ref="E168:E170" si="10">E169</f>
        <v>0</v>
      </c>
      <c r="F168" s="9">
        <f t="shared" si="7"/>
        <v>230.81</v>
      </c>
      <c r="G168" s="9">
        <v>230.81</v>
      </c>
      <c r="H168" s="3">
        <f t="shared" ref="H168:H170" si="11">H169</f>
        <v>0</v>
      </c>
      <c r="I168" s="9">
        <f t="shared" si="9"/>
        <v>230.81</v>
      </c>
    </row>
    <row r="169" spans="1:9" ht="51" customHeight="1">
      <c r="A169" s="1" t="s">
        <v>406</v>
      </c>
      <c r="B169" s="4" t="s">
        <v>408</v>
      </c>
      <c r="C169" s="5"/>
      <c r="D169" s="9">
        <v>230.81</v>
      </c>
      <c r="E169" s="3">
        <f t="shared" si="10"/>
        <v>0</v>
      </c>
      <c r="F169" s="9">
        <f t="shared" si="7"/>
        <v>230.81</v>
      </c>
      <c r="G169" s="9">
        <v>230.81</v>
      </c>
      <c r="H169" s="3">
        <f t="shared" si="11"/>
        <v>0</v>
      </c>
      <c r="I169" s="9">
        <f t="shared" si="9"/>
        <v>230.81</v>
      </c>
    </row>
    <row r="170" spans="1:9" ht="53.25" customHeight="1">
      <c r="A170" s="1" t="s">
        <v>215</v>
      </c>
      <c r="B170" s="4" t="s">
        <v>409</v>
      </c>
      <c r="C170" s="5"/>
      <c r="D170" s="9">
        <v>230.81</v>
      </c>
      <c r="E170" s="3">
        <f t="shared" si="10"/>
        <v>0</v>
      </c>
      <c r="F170" s="9">
        <f t="shared" si="7"/>
        <v>230.81</v>
      </c>
      <c r="G170" s="9">
        <v>230.81</v>
      </c>
      <c r="H170" s="3">
        <f t="shared" si="11"/>
        <v>0</v>
      </c>
      <c r="I170" s="9">
        <f t="shared" si="9"/>
        <v>230.81</v>
      </c>
    </row>
    <row r="171" spans="1:9" ht="38.25" customHeight="1">
      <c r="A171" s="1" t="s">
        <v>35</v>
      </c>
      <c r="B171" s="4" t="s">
        <v>409</v>
      </c>
      <c r="C171" s="5">
        <v>200</v>
      </c>
      <c r="D171" s="9">
        <v>230.81</v>
      </c>
      <c r="E171" s="3"/>
      <c r="F171" s="9">
        <f t="shared" si="7"/>
        <v>230.81</v>
      </c>
      <c r="G171" s="9">
        <v>230.81</v>
      </c>
      <c r="H171" s="3"/>
      <c r="I171" s="9">
        <f t="shared" si="9"/>
        <v>230.81</v>
      </c>
    </row>
    <row r="172" spans="1:9" ht="70.5" customHeight="1">
      <c r="A172" s="7" t="s">
        <v>4</v>
      </c>
      <c r="B172" s="8" t="s">
        <v>164</v>
      </c>
      <c r="C172" s="5"/>
      <c r="D172" s="9">
        <v>13840.406980000002</v>
      </c>
      <c r="E172" s="3">
        <f>E173+E190+E211+E216+E223</f>
        <v>0</v>
      </c>
      <c r="F172" s="9">
        <f t="shared" si="7"/>
        <v>13840.406980000002</v>
      </c>
      <c r="G172" s="9">
        <v>13840.406980000002</v>
      </c>
      <c r="H172" s="3">
        <f>H173+H190+H211+H216+H223</f>
        <v>0</v>
      </c>
      <c r="I172" s="9">
        <f t="shared" si="9"/>
        <v>13840.406980000002</v>
      </c>
    </row>
    <row r="173" spans="1:9" ht="45.75" customHeight="1">
      <c r="A173" s="10" t="s">
        <v>159</v>
      </c>
      <c r="B173" s="8" t="s">
        <v>165</v>
      </c>
      <c r="C173" s="5"/>
      <c r="D173" s="9">
        <v>6953.2439699999995</v>
      </c>
      <c r="E173" s="3">
        <f>E174+E181+E184+E187</f>
        <v>0</v>
      </c>
      <c r="F173" s="9">
        <f t="shared" si="7"/>
        <v>6953.2439699999995</v>
      </c>
      <c r="G173" s="9">
        <v>6953.2439699999995</v>
      </c>
      <c r="H173" s="3">
        <f>H174+H181+H184+H187</f>
        <v>0</v>
      </c>
      <c r="I173" s="9">
        <f t="shared" si="9"/>
        <v>6953.2439699999995</v>
      </c>
    </row>
    <row r="174" spans="1:9" ht="45" customHeight="1">
      <c r="A174" s="11" t="s">
        <v>160</v>
      </c>
      <c r="B174" s="4" t="s">
        <v>166</v>
      </c>
      <c r="C174" s="5"/>
      <c r="D174" s="9">
        <v>6953.2439699999995</v>
      </c>
      <c r="E174" s="3">
        <f>E175+E177+E179</f>
        <v>0</v>
      </c>
      <c r="F174" s="9">
        <f t="shared" si="7"/>
        <v>6953.2439699999995</v>
      </c>
      <c r="G174" s="9">
        <v>6953.2439699999995</v>
      </c>
      <c r="H174" s="3">
        <f>H175+H177+H179</f>
        <v>0</v>
      </c>
      <c r="I174" s="9">
        <f t="shared" si="9"/>
        <v>6953.2439699999995</v>
      </c>
    </row>
    <row r="175" spans="1:9" ht="47.25" customHeight="1">
      <c r="A175" s="11" t="s">
        <v>161</v>
      </c>
      <c r="B175" s="4" t="s">
        <v>167</v>
      </c>
      <c r="C175" s="5"/>
      <c r="D175" s="9">
        <v>6883.2439699999995</v>
      </c>
      <c r="E175" s="3">
        <f>E176</f>
        <v>0</v>
      </c>
      <c r="F175" s="9">
        <f t="shared" si="7"/>
        <v>6883.2439699999995</v>
      </c>
      <c r="G175" s="9">
        <v>6883.2439699999995</v>
      </c>
      <c r="H175" s="3">
        <f>H176</f>
        <v>0</v>
      </c>
      <c r="I175" s="9">
        <f t="shared" si="9"/>
        <v>6883.2439699999995</v>
      </c>
    </row>
    <row r="176" spans="1:9" ht="47.25" customHeight="1">
      <c r="A176" s="1" t="s">
        <v>64</v>
      </c>
      <c r="B176" s="4" t="s">
        <v>167</v>
      </c>
      <c r="C176" s="5">
        <v>600</v>
      </c>
      <c r="D176" s="9">
        <v>6883.2439699999995</v>
      </c>
      <c r="E176" s="3"/>
      <c r="F176" s="9">
        <f t="shared" si="7"/>
        <v>6883.2439699999995</v>
      </c>
      <c r="G176" s="9">
        <v>6883.2439699999995</v>
      </c>
      <c r="H176" s="3"/>
      <c r="I176" s="9">
        <f t="shared" si="9"/>
        <v>6883.2439699999995</v>
      </c>
    </row>
    <row r="177" spans="1:9" ht="69.75" customHeight="1">
      <c r="A177" s="11" t="s">
        <v>162</v>
      </c>
      <c r="B177" s="14" t="s">
        <v>168</v>
      </c>
      <c r="C177" s="5"/>
      <c r="D177" s="9">
        <v>70</v>
      </c>
      <c r="E177" s="3">
        <f>E178</f>
        <v>0</v>
      </c>
      <c r="F177" s="9">
        <f t="shared" si="7"/>
        <v>70</v>
      </c>
      <c r="G177" s="9">
        <v>70</v>
      </c>
      <c r="H177" s="3">
        <f>H178</f>
        <v>0</v>
      </c>
      <c r="I177" s="9">
        <f t="shared" si="9"/>
        <v>70</v>
      </c>
    </row>
    <row r="178" spans="1:9" ht="45.75" customHeight="1">
      <c r="A178" s="1" t="s">
        <v>64</v>
      </c>
      <c r="B178" s="14" t="s">
        <v>168</v>
      </c>
      <c r="C178" s="5">
        <v>600</v>
      </c>
      <c r="D178" s="9">
        <v>70</v>
      </c>
      <c r="E178" s="3"/>
      <c r="F178" s="9">
        <f t="shared" si="7"/>
        <v>70</v>
      </c>
      <c r="G178" s="9">
        <v>70</v>
      </c>
      <c r="H178" s="3"/>
      <c r="I178" s="9">
        <f t="shared" si="9"/>
        <v>70</v>
      </c>
    </row>
    <row r="179" spans="1:9" ht="81" customHeight="1">
      <c r="A179" s="11" t="s">
        <v>163</v>
      </c>
      <c r="B179" s="14" t="s">
        <v>169</v>
      </c>
      <c r="C179" s="5"/>
      <c r="D179" s="9">
        <v>0</v>
      </c>
      <c r="E179" s="3">
        <f>E180</f>
        <v>0</v>
      </c>
      <c r="F179" s="9">
        <f t="shared" si="7"/>
        <v>0</v>
      </c>
      <c r="G179" s="9">
        <v>0</v>
      </c>
      <c r="H179" s="3">
        <f>H180</f>
        <v>0</v>
      </c>
      <c r="I179" s="9">
        <f t="shared" si="9"/>
        <v>0</v>
      </c>
    </row>
    <row r="180" spans="1:9" ht="44.25" customHeight="1">
      <c r="A180" s="1" t="s">
        <v>64</v>
      </c>
      <c r="B180" s="14" t="s">
        <v>169</v>
      </c>
      <c r="C180" s="5">
        <v>600</v>
      </c>
      <c r="D180" s="9">
        <v>0</v>
      </c>
      <c r="E180" s="3"/>
      <c r="F180" s="9">
        <f t="shared" si="7"/>
        <v>0</v>
      </c>
      <c r="G180" s="9">
        <v>0</v>
      </c>
      <c r="H180" s="3"/>
      <c r="I180" s="9">
        <f t="shared" si="9"/>
        <v>0</v>
      </c>
    </row>
    <row r="181" spans="1:9" ht="48" customHeight="1">
      <c r="A181" s="11" t="s">
        <v>170</v>
      </c>
      <c r="B181" s="4" t="s">
        <v>172</v>
      </c>
      <c r="C181" s="5"/>
      <c r="D181" s="9">
        <v>0</v>
      </c>
      <c r="E181" s="3">
        <f>E182</f>
        <v>0</v>
      </c>
      <c r="F181" s="9">
        <f t="shared" si="7"/>
        <v>0</v>
      </c>
      <c r="G181" s="9">
        <v>0</v>
      </c>
      <c r="H181" s="3">
        <f>H182</f>
        <v>0</v>
      </c>
      <c r="I181" s="9">
        <f t="shared" si="9"/>
        <v>0</v>
      </c>
    </row>
    <row r="182" spans="1:9" ht="33" customHeight="1">
      <c r="A182" s="13" t="s">
        <v>171</v>
      </c>
      <c r="B182" s="4" t="s">
        <v>474</v>
      </c>
      <c r="C182" s="5"/>
      <c r="D182" s="9">
        <v>0</v>
      </c>
      <c r="E182" s="3">
        <f>E183</f>
        <v>0</v>
      </c>
      <c r="F182" s="9">
        <f t="shared" si="7"/>
        <v>0</v>
      </c>
      <c r="G182" s="9">
        <v>0</v>
      </c>
      <c r="H182" s="3">
        <f>H183</f>
        <v>0</v>
      </c>
      <c r="I182" s="9">
        <f t="shared" si="9"/>
        <v>0</v>
      </c>
    </row>
    <row r="183" spans="1:9" ht="46.5" customHeight="1">
      <c r="A183" s="13" t="s">
        <v>64</v>
      </c>
      <c r="B183" s="4" t="s">
        <v>474</v>
      </c>
      <c r="C183" s="5">
        <v>600</v>
      </c>
      <c r="D183" s="9">
        <v>0</v>
      </c>
      <c r="E183" s="3"/>
      <c r="F183" s="9">
        <f t="shared" si="7"/>
        <v>0</v>
      </c>
      <c r="G183" s="9">
        <v>0</v>
      </c>
      <c r="H183" s="3"/>
      <c r="I183" s="9">
        <f t="shared" si="9"/>
        <v>0</v>
      </c>
    </row>
    <row r="184" spans="1:9" ht="111" customHeight="1">
      <c r="A184" s="11" t="s">
        <v>173</v>
      </c>
      <c r="B184" s="4" t="s">
        <v>175</v>
      </c>
      <c r="C184" s="5"/>
      <c r="D184" s="9">
        <v>0</v>
      </c>
      <c r="E184" s="3">
        <f>E185</f>
        <v>0</v>
      </c>
      <c r="F184" s="9">
        <f t="shared" si="7"/>
        <v>0</v>
      </c>
      <c r="G184" s="9">
        <v>0</v>
      </c>
      <c r="H184" s="3">
        <f>H185</f>
        <v>0</v>
      </c>
      <c r="I184" s="9">
        <f t="shared" si="9"/>
        <v>0</v>
      </c>
    </row>
    <row r="185" spans="1:9" ht="114" customHeight="1">
      <c r="A185" s="11" t="s">
        <v>174</v>
      </c>
      <c r="B185" s="4" t="s">
        <v>176</v>
      </c>
      <c r="C185" s="5"/>
      <c r="D185" s="9">
        <v>0</v>
      </c>
      <c r="E185" s="3">
        <f>E186</f>
        <v>0</v>
      </c>
      <c r="F185" s="9">
        <f t="shared" si="7"/>
        <v>0</v>
      </c>
      <c r="G185" s="9">
        <v>0</v>
      </c>
      <c r="H185" s="3">
        <f>H186</f>
        <v>0</v>
      </c>
      <c r="I185" s="9">
        <f t="shared" si="9"/>
        <v>0</v>
      </c>
    </row>
    <row r="186" spans="1:9" ht="45" customHeight="1">
      <c r="A186" s="1" t="s">
        <v>64</v>
      </c>
      <c r="B186" s="4" t="s">
        <v>176</v>
      </c>
      <c r="C186" s="5">
        <v>600</v>
      </c>
      <c r="D186" s="9">
        <v>0</v>
      </c>
      <c r="E186" s="3"/>
      <c r="F186" s="9">
        <f t="shared" si="7"/>
        <v>0</v>
      </c>
      <c r="G186" s="9">
        <v>0</v>
      </c>
      <c r="H186" s="3"/>
      <c r="I186" s="9">
        <f t="shared" si="9"/>
        <v>0</v>
      </c>
    </row>
    <row r="187" spans="1:9" ht="47.25" customHeight="1">
      <c r="A187" s="11" t="s">
        <v>177</v>
      </c>
      <c r="B187" s="4" t="s">
        <v>179</v>
      </c>
      <c r="C187" s="5"/>
      <c r="D187" s="9">
        <v>0</v>
      </c>
      <c r="E187" s="3">
        <f>E188</f>
        <v>0</v>
      </c>
      <c r="F187" s="9">
        <f t="shared" si="7"/>
        <v>0</v>
      </c>
      <c r="G187" s="9">
        <v>0</v>
      </c>
      <c r="H187" s="3">
        <f>H188</f>
        <v>0</v>
      </c>
      <c r="I187" s="9">
        <f t="shared" si="9"/>
        <v>0</v>
      </c>
    </row>
    <row r="188" spans="1:9" ht="45" customHeight="1">
      <c r="A188" s="11" t="s">
        <v>178</v>
      </c>
      <c r="B188" s="4" t="s">
        <v>180</v>
      </c>
      <c r="C188" s="5"/>
      <c r="D188" s="9">
        <v>0</v>
      </c>
      <c r="E188" s="3">
        <f>E189</f>
        <v>0</v>
      </c>
      <c r="F188" s="9">
        <f t="shared" si="7"/>
        <v>0</v>
      </c>
      <c r="G188" s="9">
        <v>0</v>
      </c>
      <c r="H188" s="3">
        <f>H189</f>
        <v>0</v>
      </c>
      <c r="I188" s="9">
        <f t="shared" si="9"/>
        <v>0</v>
      </c>
    </row>
    <row r="189" spans="1:9" ht="46.5" customHeight="1">
      <c r="A189" s="1" t="s">
        <v>64</v>
      </c>
      <c r="B189" s="4" t="s">
        <v>180</v>
      </c>
      <c r="C189" s="5">
        <v>600</v>
      </c>
      <c r="D189" s="9">
        <v>0</v>
      </c>
      <c r="E189" s="3"/>
      <c r="F189" s="9">
        <f t="shared" si="7"/>
        <v>0</v>
      </c>
      <c r="G189" s="9">
        <v>0</v>
      </c>
      <c r="H189" s="3"/>
      <c r="I189" s="9">
        <f t="shared" si="9"/>
        <v>0</v>
      </c>
    </row>
    <row r="190" spans="1:9" ht="51" customHeight="1">
      <c r="A190" s="10" t="s">
        <v>374</v>
      </c>
      <c r="B190" s="8" t="s">
        <v>183</v>
      </c>
      <c r="C190" s="5"/>
      <c r="D190" s="9">
        <v>2356.98821</v>
      </c>
      <c r="E190" s="3">
        <f>E191+E200+E203+E206</f>
        <v>0</v>
      </c>
      <c r="F190" s="9">
        <f t="shared" si="7"/>
        <v>2356.98821</v>
      </c>
      <c r="G190" s="9">
        <v>2356.98821</v>
      </c>
      <c r="H190" s="3">
        <f>H191+H200+H203+H206</f>
        <v>0</v>
      </c>
      <c r="I190" s="9">
        <f t="shared" si="9"/>
        <v>2356.98821</v>
      </c>
    </row>
    <row r="191" spans="1:9" ht="62.25" customHeight="1">
      <c r="A191" s="11" t="s">
        <v>181</v>
      </c>
      <c r="B191" s="4" t="s">
        <v>184</v>
      </c>
      <c r="C191" s="5"/>
      <c r="D191" s="9">
        <v>2356.98821</v>
      </c>
      <c r="E191" s="3">
        <f>E192+E194+E196+E198</f>
        <v>0</v>
      </c>
      <c r="F191" s="9">
        <f t="shared" si="7"/>
        <v>2356.98821</v>
      </c>
      <c r="G191" s="9">
        <v>2356.98821</v>
      </c>
      <c r="H191" s="3">
        <f>H192+H194+H196+H198</f>
        <v>0</v>
      </c>
      <c r="I191" s="9">
        <f t="shared" si="9"/>
        <v>2356.98821</v>
      </c>
    </row>
    <row r="192" spans="1:9" ht="51" customHeight="1">
      <c r="A192" s="11" t="s">
        <v>182</v>
      </c>
      <c r="B192" s="4" t="s">
        <v>185</v>
      </c>
      <c r="C192" s="5"/>
      <c r="D192" s="9">
        <v>2256.3232099999996</v>
      </c>
      <c r="E192" s="3">
        <f>E193</f>
        <v>0</v>
      </c>
      <c r="F192" s="9">
        <f t="shared" si="7"/>
        <v>2256.3232099999996</v>
      </c>
      <c r="G192" s="9">
        <v>2256.3232099999996</v>
      </c>
      <c r="H192" s="3">
        <f>H193</f>
        <v>0</v>
      </c>
      <c r="I192" s="9">
        <f t="shared" si="9"/>
        <v>2256.3232099999996</v>
      </c>
    </row>
    <row r="193" spans="1:9" ht="50.25" customHeight="1">
      <c r="A193" s="1" t="s">
        <v>64</v>
      </c>
      <c r="B193" s="4" t="s">
        <v>185</v>
      </c>
      <c r="C193" s="5">
        <v>600</v>
      </c>
      <c r="D193" s="9">
        <v>2256.3232099999996</v>
      </c>
      <c r="E193" s="3"/>
      <c r="F193" s="9">
        <f t="shared" si="7"/>
        <v>2256.3232099999996</v>
      </c>
      <c r="G193" s="9">
        <v>2256.3232099999996</v>
      </c>
      <c r="H193" s="3"/>
      <c r="I193" s="9">
        <f t="shared" si="9"/>
        <v>2256.3232099999996</v>
      </c>
    </row>
    <row r="194" spans="1:9" ht="45" customHeight="1">
      <c r="A194" s="11" t="s">
        <v>398</v>
      </c>
      <c r="B194" s="14" t="s">
        <v>383</v>
      </c>
      <c r="C194" s="5"/>
      <c r="D194" s="9">
        <v>0.66499999999999915</v>
      </c>
      <c r="E194" s="3">
        <f>E195</f>
        <v>0</v>
      </c>
      <c r="F194" s="9">
        <f t="shared" si="7"/>
        <v>0.66499999999999915</v>
      </c>
      <c r="G194" s="9">
        <v>0.66499999999999915</v>
      </c>
      <c r="H194" s="3">
        <f>H195</f>
        <v>0</v>
      </c>
      <c r="I194" s="9">
        <f t="shared" si="9"/>
        <v>0.66499999999999915</v>
      </c>
    </row>
    <row r="195" spans="1:9" ht="45" customHeight="1">
      <c r="A195" s="1" t="s">
        <v>64</v>
      </c>
      <c r="B195" s="14" t="s">
        <v>383</v>
      </c>
      <c r="C195" s="5">
        <v>600</v>
      </c>
      <c r="D195" s="9">
        <v>0.66499999999999915</v>
      </c>
      <c r="E195" s="3"/>
      <c r="F195" s="9">
        <f t="shared" si="7"/>
        <v>0.66499999999999915</v>
      </c>
      <c r="G195" s="9">
        <v>0.66499999999999915</v>
      </c>
      <c r="H195" s="3"/>
      <c r="I195" s="9">
        <f t="shared" si="9"/>
        <v>0.66499999999999915</v>
      </c>
    </row>
    <row r="196" spans="1:9" ht="72" customHeight="1">
      <c r="A196" s="11" t="s">
        <v>186</v>
      </c>
      <c r="B196" s="14" t="s">
        <v>187</v>
      </c>
      <c r="C196" s="5"/>
      <c r="D196" s="9">
        <v>100</v>
      </c>
      <c r="E196" s="3">
        <f>E197</f>
        <v>0</v>
      </c>
      <c r="F196" s="9">
        <f t="shared" si="7"/>
        <v>100</v>
      </c>
      <c r="G196" s="9">
        <v>100</v>
      </c>
      <c r="H196" s="3">
        <f>H197</f>
        <v>0</v>
      </c>
      <c r="I196" s="9">
        <f t="shared" si="9"/>
        <v>100</v>
      </c>
    </row>
    <row r="197" spans="1:9" ht="45.75" customHeight="1">
      <c r="A197" s="1" t="s">
        <v>64</v>
      </c>
      <c r="B197" s="14" t="s">
        <v>187</v>
      </c>
      <c r="C197" s="5">
        <v>600</v>
      </c>
      <c r="D197" s="9">
        <v>100</v>
      </c>
      <c r="E197" s="3"/>
      <c r="F197" s="9">
        <f t="shared" si="7"/>
        <v>100</v>
      </c>
      <c r="G197" s="9">
        <v>100</v>
      </c>
      <c r="H197" s="3"/>
      <c r="I197" s="9">
        <f t="shared" si="9"/>
        <v>100</v>
      </c>
    </row>
    <row r="198" spans="1:9" ht="75" customHeight="1">
      <c r="A198" s="11" t="s">
        <v>188</v>
      </c>
      <c r="B198" s="4" t="s">
        <v>189</v>
      </c>
      <c r="C198" s="5"/>
      <c r="D198" s="9">
        <v>0</v>
      </c>
      <c r="E198" s="3">
        <f>E199</f>
        <v>0</v>
      </c>
      <c r="F198" s="9">
        <f t="shared" si="7"/>
        <v>0</v>
      </c>
      <c r="G198" s="9">
        <v>0</v>
      </c>
      <c r="H198" s="3">
        <f>H199</f>
        <v>0</v>
      </c>
      <c r="I198" s="9">
        <f t="shared" si="9"/>
        <v>0</v>
      </c>
    </row>
    <row r="199" spans="1:9" ht="48" customHeight="1">
      <c r="A199" s="1" t="s">
        <v>64</v>
      </c>
      <c r="B199" s="4" t="s">
        <v>189</v>
      </c>
      <c r="C199" s="5">
        <v>600</v>
      </c>
      <c r="D199" s="9">
        <v>0</v>
      </c>
      <c r="E199" s="3"/>
      <c r="F199" s="9">
        <f t="shared" si="7"/>
        <v>0</v>
      </c>
      <c r="G199" s="9">
        <v>0</v>
      </c>
      <c r="H199" s="3"/>
      <c r="I199" s="9">
        <f t="shared" si="9"/>
        <v>0</v>
      </c>
    </row>
    <row r="200" spans="1:9" ht="110.25" customHeight="1">
      <c r="A200" s="11" t="s">
        <v>190</v>
      </c>
      <c r="B200" s="4" t="s">
        <v>191</v>
      </c>
      <c r="C200" s="5"/>
      <c r="D200" s="9">
        <v>0</v>
      </c>
      <c r="E200" s="3">
        <f>E201</f>
        <v>0</v>
      </c>
      <c r="F200" s="9">
        <f t="shared" si="7"/>
        <v>0</v>
      </c>
      <c r="G200" s="9">
        <v>0</v>
      </c>
      <c r="H200" s="3">
        <f>H201</f>
        <v>0</v>
      </c>
      <c r="I200" s="9">
        <f t="shared" si="9"/>
        <v>0</v>
      </c>
    </row>
    <row r="201" spans="1:9" ht="114.75" customHeight="1">
      <c r="A201" s="11" t="s">
        <v>174</v>
      </c>
      <c r="B201" s="4" t="s">
        <v>192</v>
      </c>
      <c r="C201" s="5"/>
      <c r="D201" s="9">
        <v>0</v>
      </c>
      <c r="E201" s="3">
        <f>E202</f>
        <v>0</v>
      </c>
      <c r="F201" s="9">
        <f t="shared" si="7"/>
        <v>0</v>
      </c>
      <c r="G201" s="9">
        <v>0</v>
      </c>
      <c r="H201" s="3">
        <f>H202</f>
        <v>0</v>
      </c>
      <c r="I201" s="9">
        <f t="shared" si="9"/>
        <v>0</v>
      </c>
    </row>
    <row r="202" spans="1:9" ht="48.75" customHeight="1">
      <c r="A202" s="1" t="s">
        <v>64</v>
      </c>
      <c r="B202" s="4" t="s">
        <v>192</v>
      </c>
      <c r="C202" s="5">
        <v>600</v>
      </c>
      <c r="D202" s="9">
        <v>0</v>
      </c>
      <c r="E202" s="3"/>
      <c r="F202" s="9">
        <f t="shared" si="7"/>
        <v>0</v>
      </c>
      <c r="G202" s="9">
        <v>0</v>
      </c>
      <c r="H202" s="3"/>
      <c r="I202" s="9">
        <f t="shared" si="9"/>
        <v>0</v>
      </c>
    </row>
    <row r="203" spans="1:9" ht="44.25" customHeight="1">
      <c r="A203" s="11" t="s">
        <v>177</v>
      </c>
      <c r="B203" s="4" t="s">
        <v>193</v>
      </c>
      <c r="C203" s="5"/>
      <c r="D203" s="9">
        <v>0</v>
      </c>
      <c r="E203" s="3">
        <f>E204</f>
        <v>0</v>
      </c>
      <c r="F203" s="9">
        <f t="shared" si="7"/>
        <v>0</v>
      </c>
      <c r="G203" s="9">
        <v>0</v>
      </c>
      <c r="H203" s="3">
        <f>H204</f>
        <v>0</v>
      </c>
      <c r="I203" s="9">
        <f t="shared" si="9"/>
        <v>0</v>
      </c>
    </row>
    <row r="204" spans="1:9" ht="44.25" customHeight="1">
      <c r="A204" s="11" t="s">
        <v>178</v>
      </c>
      <c r="B204" s="4" t="s">
        <v>194</v>
      </c>
      <c r="C204" s="5"/>
      <c r="D204" s="9">
        <v>0</v>
      </c>
      <c r="E204" s="3">
        <f>E205</f>
        <v>0</v>
      </c>
      <c r="F204" s="9">
        <f t="shared" si="7"/>
        <v>0</v>
      </c>
      <c r="G204" s="9">
        <v>0</v>
      </c>
      <c r="H204" s="3">
        <f>H205</f>
        <v>0</v>
      </c>
      <c r="I204" s="9">
        <f t="shared" si="9"/>
        <v>0</v>
      </c>
    </row>
    <row r="205" spans="1:9" ht="45" customHeight="1">
      <c r="A205" s="1" t="s">
        <v>64</v>
      </c>
      <c r="B205" s="4" t="s">
        <v>194</v>
      </c>
      <c r="C205" s="5">
        <v>600</v>
      </c>
      <c r="D205" s="9">
        <v>0</v>
      </c>
      <c r="E205" s="3"/>
      <c r="F205" s="9">
        <f t="shared" si="7"/>
        <v>0</v>
      </c>
      <c r="G205" s="9">
        <v>0</v>
      </c>
      <c r="H205" s="3"/>
      <c r="I205" s="9">
        <f t="shared" si="9"/>
        <v>0</v>
      </c>
    </row>
    <row r="206" spans="1:9" ht="45" customHeight="1">
      <c r="A206" s="11" t="s">
        <v>170</v>
      </c>
      <c r="B206" s="4" t="s">
        <v>195</v>
      </c>
      <c r="C206" s="5"/>
      <c r="D206" s="9">
        <v>0</v>
      </c>
      <c r="E206" s="3">
        <f>E207+E209</f>
        <v>0</v>
      </c>
      <c r="F206" s="9">
        <f t="shared" si="7"/>
        <v>0</v>
      </c>
      <c r="G206" s="9">
        <v>0</v>
      </c>
      <c r="H206" s="3">
        <f>H207+H209</f>
        <v>0</v>
      </c>
      <c r="I206" s="9">
        <f t="shared" si="9"/>
        <v>0</v>
      </c>
    </row>
    <row r="207" spans="1:9" ht="39.75" customHeight="1">
      <c r="A207" s="11" t="s">
        <v>171</v>
      </c>
      <c r="B207" s="4" t="s">
        <v>196</v>
      </c>
      <c r="C207" s="5"/>
      <c r="D207" s="9">
        <v>0</v>
      </c>
      <c r="E207" s="3">
        <f>E208</f>
        <v>0</v>
      </c>
      <c r="F207" s="9">
        <f t="shared" si="7"/>
        <v>0</v>
      </c>
      <c r="G207" s="9">
        <v>0</v>
      </c>
      <c r="H207" s="3">
        <f>H208</f>
        <v>0</v>
      </c>
      <c r="I207" s="9">
        <f t="shared" si="9"/>
        <v>0</v>
      </c>
    </row>
    <row r="208" spans="1:9" ht="47.25" customHeight="1">
      <c r="A208" s="1" t="s">
        <v>64</v>
      </c>
      <c r="B208" s="4" t="s">
        <v>196</v>
      </c>
      <c r="C208" s="5">
        <v>600</v>
      </c>
      <c r="D208" s="9">
        <v>0</v>
      </c>
      <c r="E208" s="3"/>
      <c r="F208" s="9">
        <f t="shared" si="7"/>
        <v>0</v>
      </c>
      <c r="G208" s="9">
        <v>0</v>
      </c>
      <c r="H208" s="3"/>
      <c r="I208" s="9">
        <f t="shared" si="9"/>
        <v>0</v>
      </c>
    </row>
    <row r="209" spans="1:9" ht="63" customHeight="1">
      <c r="A209" s="11" t="s">
        <v>197</v>
      </c>
      <c r="B209" s="14" t="s">
        <v>198</v>
      </c>
      <c r="C209" s="5"/>
      <c r="D209" s="9">
        <v>0</v>
      </c>
      <c r="E209" s="3">
        <f>E210</f>
        <v>0</v>
      </c>
      <c r="F209" s="9">
        <f t="shared" si="7"/>
        <v>0</v>
      </c>
      <c r="G209" s="9">
        <v>0</v>
      </c>
      <c r="H209" s="3">
        <f>H210</f>
        <v>0</v>
      </c>
      <c r="I209" s="9">
        <f t="shared" si="9"/>
        <v>0</v>
      </c>
    </row>
    <row r="210" spans="1:9" ht="48" customHeight="1">
      <c r="A210" s="1" t="s">
        <v>64</v>
      </c>
      <c r="B210" s="14" t="s">
        <v>198</v>
      </c>
      <c r="C210" s="5">
        <v>600</v>
      </c>
      <c r="D210" s="9">
        <v>0</v>
      </c>
      <c r="E210" s="3"/>
      <c r="F210" s="9">
        <f t="shared" si="7"/>
        <v>0</v>
      </c>
      <c r="G210" s="9">
        <v>0</v>
      </c>
      <c r="H210" s="3"/>
      <c r="I210" s="9">
        <f t="shared" si="9"/>
        <v>0</v>
      </c>
    </row>
    <row r="211" spans="1:9" ht="49.5" customHeight="1">
      <c r="A211" s="10" t="s">
        <v>199</v>
      </c>
      <c r="B211" s="8" t="s">
        <v>202</v>
      </c>
      <c r="C211" s="5"/>
      <c r="D211" s="9">
        <v>352.50968</v>
      </c>
      <c r="E211" s="3">
        <f>E212</f>
        <v>0</v>
      </c>
      <c r="F211" s="9">
        <f t="shared" si="7"/>
        <v>352.50968</v>
      </c>
      <c r="G211" s="9">
        <v>352.50968</v>
      </c>
      <c r="H211" s="3">
        <f>H212</f>
        <v>0</v>
      </c>
      <c r="I211" s="9">
        <f t="shared" si="9"/>
        <v>352.50968</v>
      </c>
    </row>
    <row r="212" spans="1:9" ht="63.75" customHeight="1">
      <c r="A212" s="11" t="s">
        <v>200</v>
      </c>
      <c r="B212" s="4" t="s">
        <v>203</v>
      </c>
      <c r="C212" s="5"/>
      <c r="D212" s="9">
        <v>352.50968</v>
      </c>
      <c r="E212" s="3">
        <f>E213</f>
        <v>0</v>
      </c>
      <c r="F212" s="9">
        <f t="shared" si="7"/>
        <v>352.50968</v>
      </c>
      <c r="G212" s="9">
        <v>352.50968</v>
      </c>
      <c r="H212" s="3">
        <f>H213</f>
        <v>0</v>
      </c>
      <c r="I212" s="9">
        <f t="shared" si="9"/>
        <v>352.50968</v>
      </c>
    </row>
    <row r="213" spans="1:9" ht="51.75" customHeight="1">
      <c r="A213" s="11" t="s">
        <v>201</v>
      </c>
      <c r="B213" s="4" t="s">
        <v>204</v>
      </c>
      <c r="C213" s="5"/>
      <c r="D213" s="9">
        <v>352.50968</v>
      </c>
      <c r="E213" s="3">
        <f>E214+E215</f>
        <v>0</v>
      </c>
      <c r="F213" s="9">
        <f t="shared" ref="F213:F276" si="12">D213+E213</f>
        <v>352.50968</v>
      </c>
      <c r="G213" s="9">
        <v>352.50968</v>
      </c>
      <c r="H213" s="3">
        <f>H214+H215</f>
        <v>0</v>
      </c>
      <c r="I213" s="9">
        <f t="shared" ref="I213:I276" si="13">G213+H213</f>
        <v>352.50968</v>
      </c>
    </row>
    <row r="214" spans="1:9" ht="48.75" customHeight="1">
      <c r="A214" s="1" t="s">
        <v>35</v>
      </c>
      <c r="B214" s="4" t="s">
        <v>204</v>
      </c>
      <c r="C214" s="5">
        <v>200</v>
      </c>
      <c r="D214" s="9">
        <v>309.416</v>
      </c>
      <c r="E214" s="3"/>
      <c r="F214" s="9">
        <f t="shared" si="12"/>
        <v>309.416</v>
      </c>
      <c r="G214" s="9">
        <v>309.416</v>
      </c>
      <c r="H214" s="3"/>
      <c r="I214" s="9">
        <f t="shared" si="13"/>
        <v>309.416</v>
      </c>
    </row>
    <row r="215" spans="1:9" ht="48.75" customHeight="1">
      <c r="A215" s="1" t="s">
        <v>64</v>
      </c>
      <c r="B215" s="4" t="s">
        <v>204</v>
      </c>
      <c r="C215" s="5">
        <v>600</v>
      </c>
      <c r="D215" s="9">
        <v>43.093679999999999</v>
      </c>
      <c r="E215" s="3"/>
      <c r="F215" s="9">
        <f t="shared" si="12"/>
        <v>43.093679999999999</v>
      </c>
      <c r="G215" s="9">
        <v>43.093679999999999</v>
      </c>
      <c r="H215" s="3"/>
      <c r="I215" s="9">
        <f t="shared" si="13"/>
        <v>43.093679999999999</v>
      </c>
    </row>
    <row r="216" spans="1:9" ht="60" customHeight="1">
      <c r="A216" s="10" t="s">
        <v>205</v>
      </c>
      <c r="B216" s="8" t="s">
        <v>208</v>
      </c>
      <c r="C216" s="5"/>
      <c r="D216" s="9">
        <v>830.85853999999995</v>
      </c>
      <c r="E216" s="3">
        <f>E217+E220</f>
        <v>0</v>
      </c>
      <c r="F216" s="9">
        <f t="shared" si="12"/>
        <v>830.85853999999995</v>
      </c>
      <c r="G216" s="9">
        <v>830.85853999999995</v>
      </c>
      <c r="H216" s="3">
        <f>H217+H220</f>
        <v>0</v>
      </c>
      <c r="I216" s="9">
        <f t="shared" si="13"/>
        <v>830.85853999999995</v>
      </c>
    </row>
    <row r="217" spans="1:9" ht="52.5" customHeight="1">
      <c r="A217" s="11" t="s">
        <v>206</v>
      </c>
      <c r="B217" s="4" t="s">
        <v>209</v>
      </c>
      <c r="C217" s="5"/>
      <c r="D217" s="9">
        <v>830.85853999999995</v>
      </c>
      <c r="E217" s="3">
        <f>E218</f>
        <v>0</v>
      </c>
      <c r="F217" s="9">
        <f t="shared" si="12"/>
        <v>830.85853999999995</v>
      </c>
      <c r="G217" s="9">
        <v>830.85853999999995</v>
      </c>
      <c r="H217" s="3">
        <f>H218</f>
        <v>0</v>
      </c>
      <c r="I217" s="9">
        <f t="shared" si="13"/>
        <v>830.85853999999995</v>
      </c>
    </row>
    <row r="218" spans="1:9" ht="44.25" customHeight="1">
      <c r="A218" s="11" t="s">
        <v>207</v>
      </c>
      <c r="B218" s="4" t="s">
        <v>210</v>
      </c>
      <c r="C218" s="5"/>
      <c r="D218" s="9">
        <v>830.85853999999995</v>
      </c>
      <c r="E218" s="3">
        <f>E219</f>
        <v>0</v>
      </c>
      <c r="F218" s="9">
        <f t="shared" si="12"/>
        <v>830.85853999999995</v>
      </c>
      <c r="G218" s="9">
        <v>830.85853999999995</v>
      </c>
      <c r="H218" s="3">
        <f>H219</f>
        <v>0</v>
      </c>
      <c r="I218" s="9">
        <f t="shared" si="13"/>
        <v>830.85853999999995</v>
      </c>
    </row>
    <row r="219" spans="1:9" ht="47.25" customHeight="1">
      <c r="A219" s="1" t="s">
        <v>64</v>
      </c>
      <c r="B219" s="4" t="s">
        <v>210</v>
      </c>
      <c r="C219" s="5">
        <v>600</v>
      </c>
      <c r="D219" s="9">
        <v>830.85853999999995</v>
      </c>
      <c r="E219" s="3"/>
      <c r="F219" s="9">
        <f t="shared" si="12"/>
        <v>830.85853999999995</v>
      </c>
      <c r="G219" s="9">
        <v>830.85853999999995</v>
      </c>
      <c r="H219" s="3"/>
      <c r="I219" s="9">
        <f t="shared" si="13"/>
        <v>830.85853999999995</v>
      </c>
    </row>
    <row r="220" spans="1:9" ht="51" customHeight="1">
      <c r="A220" s="11" t="s">
        <v>211</v>
      </c>
      <c r="B220" s="4" t="s">
        <v>213</v>
      </c>
      <c r="C220" s="5"/>
      <c r="D220" s="9">
        <v>0</v>
      </c>
      <c r="E220" s="3">
        <f>E221</f>
        <v>0</v>
      </c>
      <c r="F220" s="9">
        <f t="shared" si="12"/>
        <v>0</v>
      </c>
      <c r="G220" s="9">
        <v>0</v>
      </c>
      <c r="H220" s="3">
        <f>H221</f>
        <v>0</v>
      </c>
      <c r="I220" s="9">
        <f t="shared" si="13"/>
        <v>0</v>
      </c>
    </row>
    <row r="221" spans="1:9" ht="42.75" customHeight="1">
      <c r="A221" s="11" t="s">
        <v>212</v>
      </c>
      <c r="B221" s="4" t="s">
        <v>214</v>
      </c>
      <c r="C221" s="5"/>
      <c r="D221" s="9">
        <v>0</v>
      </c>
      <c r="E221" s="3">
        <f>E222</f>
        <v>0</v>
      </c>
      <c r="F221" s="9">
        <f t="shared" si="12"/>
        <v>0</v>
      </c>
      <c r="G221" s="9">
        <v>0</v>
      </c>
      <c r="H221" s="3">
        <f>H222</f>
        <v>0</v>
      </c>
      <c r="I221" s="9">
        <f t="shared" si="13"/>
        <v>0</v>
      </c>
    </row>
    <row r="222" spans="1:9" ht="49.5" customHeight="1">
      <c r="A222" s="1" t="s">
        <v>64</v>
      </c>
      <c r="B222" s="4" t="s">
        <v>214</v>
      </c>
      <c r="C222" s="5">
        <v>600</v>
      </c>
      <c r="D222" s="9">
        <v>0</v>
      </c>
      <c r="E222" s="3"/>
      <c r="F222" s="9">
        <f t="shared" si="12"/>
        <v>0</v>
      </c>
      <c r="G222" s="9">
        <v>0</v>
      </c>
      <c r="H222" s="3"/>
      <c r="I222" s="9">
        <f t="shared" si="13"/>
        <v>0</v>
      </c>
    </row>
    <row r="223" spans="1:9" ht="47.25" customHeight="1">
      <c r="A223" s="10" t="s">
        <v>399</v>
      </c>
      <c r="B223" s="8" t="s">
        <v>400</v>
      </c>
      <c r="C223" s="5"/>
      <c r="D223" s="9">
        <v>3346.8065800000004</v>
      </c>
      <c r="E223" s="3">
        <f>E224</f>
        <v>0</v>
      </c>
      <c r="F223" s="9">
        <f t="shared" si="12"/>
        <v>3346.8065800000004</v>
      </c>
      <c r="G223" s="9">
        <v>3346.8065800000004</v>
      </c>
      <c r="H223" s="3">
        <f>H224</f>
        <v>0</v>
      </c>
      <c r="I223" s="9">
        <f t="shared" si="13"/>
        <v>3346.8065800000004</v>
      </c>
    </row>
    <row r="224" spans="1:9" ht="47.25" customHeight="1">
      <c r="A224" s="10" t="s">
        <v>401</v>
      </c>
      <c r="B224" s="8" t="s">
        <v>402</v>
      </c>
      <c r="C224" s="5"/>
      <c r="D224" s="9">
        <v>3346.8065800000004</v>
      </c>
      <c r="E224" s="3">
        <f>E225+E227+E229+E231+E233</f>
        <v>0</v>
      </c>
      <c r="F224" s="9">
        <f t="shared" si="12"/>
        <v>3346.8065800000004</v>
      </c>
      <c r="G224" s="9">
        <v>3346.8065800000004</v>
      </c>
      <c r="H224" s="3">
        <f>H225+H227+H229+H231+H233</f>
        <v>0</v>
      </c>
      <c r="I224" s="9">
        <f t="shared" si="13"/>
        <v>3346.8065800000004</v>
      </c>
    </row>
    <row r="225" spans="1:9" ht="47.25" customHeight="1">
      <c r="A225" s="1" t="s">
        <v>275</v>
      </c>
      <c r="B225" s="4" t="s">
        <v>403</v>
      </c>
      <c r="C225" s="5"/>
      <c r="D225" s="9">
        <v>3146.8065799999999</v>
      </c>
      <c r="E225" s="3">
        <f>E226</f>
        <v>0</v>
      </c>
      <c r="F225" s="9">
        <f t="shared" si="12"/>
        <v>3146.8065799999999</v>
      </c>
      <c r="G225" s="9">
        <v>3146.8065799999999</v>
      </c>
      <c r="H225" s="3">
        <f>H226</f>
        <v>0</v>
      </c>
      <c r="I225" s="9">
        <f t="shared" si="13"/>
        <v>3146.8065799999999</v>
      </c>
    </row>
    <row r="226" spans="1:9" ht="47.25" customHeight="1">
      <c r="A226" s="1" t="s">
        <v>64</v>
      </c>
      <c r="B226" s="4" t="s">
        <v>403</v>
      </c>
      <c r="C226" s="5">
        <v>600</v>
      </c>
      <c r="D226" s="9">
        <v>3146.8065799999999</v>
      </c>
      <c r="E226" s="3"/>
      <c r="F226" s="9">
        <f t="shared" si="12"/>
        <v>3146.8065799999999</v>
      </c>
      <c r="G226" s="9">
        <v>3146.8065799999999</v>
      </c>
      <c r="H226" s="3"/>
      <c r="I226" s="9">
        <f t="shared" si="13"/>
        <v>3146.8065799999999</v>
      </c>
    </row>
    <row r="227" spans="1:9" ht="82.5" customHeight="1">
      <c r="A227" s="1" t="s">
        <v>284</v>
      </c>
      <c r="B227" s="14" t="s">
        <v>404</v>
      </c>
      <c r="C227" s="5"/>
      <c r="D227" s="9">
        <v>200</v>
      </c>
      <c r="E227" s="3">
        <f>E228</f>
        <v>0</v>
      </c>
      <c r="F227" s="9">
        <f t="shared" si="12"/>
        <v>200</v>
      </c>
      <c r="G227" s="9">
        <v>200</v>
      </c>
      <c r="H227" s="3">
        <f>H228</f>
        <v>0</v>
      </c>
      <c r="I227" s="9">
        <f t="shared" si="13"/>
        <v>200</v>
      </c>
    </row>
    <row r="228" spans="1:9" ht="47.25" customHeight="1">
      <c r="A228" s="1" t="s">
        <v>64</v>
      </c>
      <c r="B228" s="14" t="s">
        <v>404</v>
      </c>
      <c r="C228" s="5">
        <v>600</v>
      </c>
      <c r="D228" s="9">
        <v>200</v>
      </c>
      <c r="E228" s="3"/>
      <c r="F228" s="9">
        <f t="shared" si="12"/>
        <v>200</v>
      </c>
      <c r="G228" s="9">
        <v>200</v>
      </c>
      <c r="H228" s="3"/>
      <c r="I228" s="9">
        <f t="shared" si="13"/>
        <v>200</v>
      </c>
    </row>
    <row r="229" spans="1:9" ht="87.75" customHeight="1">
      <c r="A229" s="13" t="s">
        <v>283</v>
      </c>
      <c r="B229" s="14" t="s">
        <v>451</v>
      </c>
      <c r="C229" s="5"/>
      <c r="D229" s="9">
        <v>0</v>
      </c>
      <c r="E229" s="3">
        <f>E230</f>
        <v>0</v>
      </c>
      <c r="F229" s="9">
        <f t="shared" si="12"/>
        <v>0</v>
      </c>
      <c r="G229" s="9">
        <v>0</v>
      </c>
      <c r="H229" s="3">
        <f>H230</f>
        <v>0</v>
      </c>
      <c r="I229" s="9">
        <f t="shared" si="13"/>
        <v>0</v>
      </c>
    </row>
    <row r="230" spans="1:9" ht="47.25" customHeight="1">
      <c r="A230" s="13" t="s">
        <v>64</v>
      </c>
      <c r="B230" s="14" t="s">
        <v>451</v>
      </c>
      <c r="C230" s="5">
        <v>600</v>
      </c>
      <c r="D230" s="9">
        <v>0</v>
      </c>
      <c r="E230" s="3"/>
      <c r="F230" s="9">
        <f t="shared" si="12"/>
        <v>0</v>
      </c>
      <c r="G230" s="9">
        <v>0</v>
      </c>
      <c r="H230" s="3"/>
      <c r="I230" s="9">
        <f t="shared" si="13"/>
        <v>0</v>
      </c>
    </row>
    <row r="231" spans="1:9" ht="53.25" customHeight="1">
      <c r="A231" s="13" t="s">
        <v>452</v>
      </c>
      <c r="B231" s="14" t="s">
        <v>471</v>
      </c>
      <c r="C231" s="5"/>
      <c r="D231" s="9">
        <v>0</v>
      </c>
      <c r="E231" s="3">
        <f>E232</f>
        <v>0</v>
      </c>
      <c r="F231" s="9">
        <f t="shared" si="12"/>
        <v>0</v>
      </c>
      <c r="G231" s="9">
        <v>0</v>
      </c>
      <c r="H231" s="3">
        <f>H232</f>
        <v>0</v>
      </c>
      <c r="I231" s="9">
        <f t="shared" si="13"/>
        <v>0</v>
      </c>
    </row>
    <row r="232" spans="1:9" ht="47.25" customHeight="1">
      <c r="A232" s="13" t="s">
        <v>64</v>
      </c>
      <c r="B232" s="14" t="s">
        <v>471</v>
      </c>
      <c r="C232" s="5">
        <v>600</v>
      </c>
      <c r="D232" s="9">
        <v>0</v>
      </c>
      <c r="E232" s="3"/>
      <c r="F232" s="9">
        <f t="shared" si="12"/>
        <v>0</v>
      </c>
      <c r="G232" s="9">
        <v>0</v>
      </c>
      <c r="H232" s="3"/>
      <c r="I232" s="9">
        <f t="shared" si="13"/>
        <v>0</v>
      </c>
    </row>
    <row r="233" spans="1:9" ht="108" customHeight="1">
      <c r="A233" s="13" t="s">
        <v>504</v>
      </c>
      <c r="B233" s="4" t="s">
        <v>505</v>
      </c>
      <c r="C233" s="5"/>
      <c r="D233" s="9">
        <v>0</v>
      </c>
      <c r="E233" s="3">
        <f>E234</f>
        <v>0</v>
      </c>
      <c r="F233" s="9">
        <f t="shared" si="12"/>
        <v>0</v>
      </c>
      <c r="G233" s="9">
        <v>0</v>
      </c>
      <c r="H233" s="3">
        <f>H234</f>
        <v>0</v>
      </c>
      <c r="I233" s="9">
        <f t="shared" si="13"/>
        <v>0</v>
      </c>
    </row>
    <row r="234" spans="1:9" ht="47.25" customHeight="1">
      <c r="A234" s="1" t="s">
        <v>64</v>
      </c>
      <c r="B234" s="4" t="s">
        <v>505</v>
      </c>
      <c r="C234" s="5">
        <v>600</v>
      </c>
      <c r="D234" s="9">
        <v>0</v>
      </c>
      <c r="E234" s="3"/>
      <c r="F234" s="9">
        <f t="shared" si="12"/>
        <v>0</v>
      </c>
      <c r="G234" s="9">
        <v>0</v>
      </c>
      <c r="H234" s="3"/>
      <c r="I234" s="9">
        <f t="shared" si="13"/>
        <v>0</v>
      </c>
    </row>
    <row r="235" spans="1:9" ht="93.75" customHeight="1">
      <c r="A235" s="7" t="s">
        <v>5</v>
      </c>
      <c r="B235" s="8" t="s">
        <v>103</v>
      </c>
      <c r="C235" s="5"/>
      <c r="D235" s="9">
        <v>1193</v>
      </c>
      <c r="E235" s="3">
        <f>E236</f>
        <v>0</v>
      </c>
      <c r="F235" s="9">
        <f t="shared" si="12"/>
        <v>1193</v>
      </c>
      <c r="G235" s="9">
        <v>1193</v>
      </c>
      <c r="H235" s="3">
        <f>H236</f>
        <v>0</v>
      </c>
      <c r="I235" s="9">
        <f t="shared" si="13"/>
        <v>1193</v>
      </c>
    </row>
    <row r="236" spans="1:9" ht="72" customHeight="1">
      <c r="A236" s="16" t="s">
        <v>104</v>
      </c>
      <c r="B236" s="8" t="s">
        <v>107</v>
      </c>
      <c r="C236" s="5"/>
      <c r="D236" s="9">
        <v>1193</v>
      </c>
      <c r="E236" s="3">
        <f>E237+E241+E245</f>
        <v>0</v>
      </c>
      <c r="F236" s="9">
        <f t="shared" si="12"/>
        <v>1193</v>
      </c>
      <c r="G236" s="9">
        <v>1193</v>
      </c>
      <c r="H236" s="3">
        <f>H237+H241+H245</f>
        <v>0</v>
      </c>
      <c r="I236" s="9">
        <f t="shared" si="13"/>
        <v>1193</v>
      </c>
    </row>
    <row r="237" spans="1:9" ht="59.25" customHeight="1">
      <c r="A237" s="11" t="s">
        <v>105</v>
      </c>
      <c r="B237" s="4" t="s">
        <v>108</v>
      </c>
      <c r="C237" s="5"/>
      <c r="D237" s="9">
        <v>454.05</v>
      </c>
      <c r="E237" s="3">
        <f>E238</f>
        <v>0</v>
      </c>
      <c r="F237" s="9">
        <f t="shared" si="12"/>
        <v>454.05</v>
      </c>
      <c r="G237" s="9">
        <v>454.05</v>
      </c>
      <c r="H237" s="3">
        <f>H238</f>
        <v>0</v>
      </c>
      <c r="I237" s="9">
        <f t="shared" si="13"/>
        <v>454.05</v>
      </c>
    </row>
    <row r="238" spans="1:9" ht="51.75" customHeight="1">
      <c r="A238" s="1" t="s">
        <v>106</v>
      </c>
      <c r="B238" s="4" t="s">
        <v>109</v>
      </c>
      <c r="C238" s="5"/>
      <c r="D238" s="9">
        <v>454.05</v>
      </c>
      <c r="E238" s="3">
        <f>E239+E240</f>
        <v>0</v>
      </c>
      <c r="F238" s="9">
        <f t="shared" si="12"/>
        <v>454.05</v>
      </c>
      <c r="G238" s="9">
        <v>454.05</v>
      </c>
      <c r="H238" s="3">
        <f>H239+H240</f>
        <v>0</v>
      </c>
      <c r="I238" s="9">
        <f t="shared" si="13"/>
        <v>454.05</v>
      </c>
    </row>
    <row r="239" spans="1:9" ht="86.25" customHeight="1">
      <c r="A239" s="1" t="s">
        <v>110</v>
      </c>
      <c r="B239" s="4" t="s">
        <v>109</v>
      </c>
      <c r="C239" s="5">
        <v>100</v>
      </c>
      <c r="D239" s="9">
        <v>339.05</v>
      </c>
      <c r="E239" s="3"/>
      <c r="F239" s="9">
        <f t="shared" si="12"/>
        <v>339.05</v>
      </c>
      <c r="G239" s="9">
        <v>339.05</v>
      </c>
      <c r="H239" s="3"/>
      <c r="I239" s="9">
        <f t="shared" si="13"/>
        <v>339.05</v>
      </c>
    </row>
    <row r="240" spans="1:9" ht="48.75" customHeight="1">
      <c r="A240" s="1" t="s">
        <v>35</v>
      </c>
      <c r="B240" s="4" t="s">
        <v>109</v>
      </c>
      <c r="C240" s="5">
        <v>200</v>
      </c>
      <c r="D240" s="9">
        <v>115</v>
      </c>
      <c r="E240" s="3"/>
      <c r="F240" s="9">
        <f t="shared" si="12"/>
        <v>115</v>
      </c>
      <c r="G240" s="9">
        <v>115</v>
      </c>
      <c r="H240" s="3"/>
      <c r="I240" s="9">
        <f t="shared" si="13"/>
        <v>115</v>
      </c>
    </row>
    <row r="241" spans="1:9" ht="45.75" customHeight="1">
      <c r="A241" s="11" t="s">
        <v>111</v>
      </c>
      <c r="B241" s="4" t="s">
        <v>113</v>
      </c>
      <c r="C241" s="5"/>
      <c r="D241" s="9">
        <v>550</v>
      </c>
      <c r="E241" s="3">
        <f>E242</f>
        <v>0</v>
      </c>
      <c r="F241" s="9">
        <f t="shared" si="12"/>
        <v>550</v>
      </c>
      <c r="G241" s="9">
        <v>550</v>
      </c>
      <c r="H241" s="3">
        <f>H242</f>
        <v>0</v>
      </c>
      <c r="I241" s="9">
        <f t="shared" si="13"/>
        <v>550</v>
      </c>
    </row>
    <row r="242" spans="1:9" ht="48" customHeight="1">
      <c r="A242" s="11" t="s">
        <v>112</v>
      </c>
      <c r="B242" s="4" t="s">
        <v>114</v>
      </c>
      <c r="C242" s="5"/>
      <c r="D242" s="9">
        <v>550</v>
      </c>
      <c r="E242" s="3">
        <f>E243+E244</f>
        <v>0</v>
      </c>
      <c r="F242" s="9">
        <f t="shared" si="12"/>
        <v>550</v>
      </c>
      <c r="G242" s="9">
        <v>550</v>
      </c>
      <c r="H242" s="3">
        <f>H243+H244</f>
        <v>0</v>
      </c>
      <c r="I242" s="9">
        <f t="shared" si="13"/>
        <v>550</v>
      </c>
    </row>
    <row r="243" spans="1:9" ht="89.25" customHeight="1">
      <c r="A243" s="1" t="s">
        <v>110</v>
      </c>
      <c r="B243" s="4" t="s">
        <v>114</v>
      </c>
      <c r="C243" s="5">
        <v>100</v>
      </c>
      <c r="D243" s="9">
        <v>415</v>
      </c>
      <c r="E243" s="3"/>
      <c r="F243" s="9">
        <f t="shared" si="12"/>
        <v>415</v>
      </c>
      <c r="G243" s="9">
        <v>415</v>
      </c>
      <c r="H243" s="3"/>
      <c r="I243" s="9">
        <f t="shared" si="13"/>
        <v>415</v>
      </c>
    </row>
    <row r="244" spans="1:9" ht="45.75" customHeight="1">
      <c r="A244" s="1" t="s">
        <v>35</v>
      </c>
      <c r="B244" s="4" t="s">
        <v>114</v>
      </c>
      <c r="C244" s="5">
        <v>200</v>
      </c>
      <c r="D244" s="9">
        <v>135</v>
      </c>
      <c r="E244" s="3"/>
      <c r="F244" s="9">
        <f t="shared" si="12"/>
        <v>135</v>
      </c>
      <c r="G244" s="9">
        <v>135</v>
      </c>
      <c r="H244" s="3"/>
      <c r="I244" s="9">
        <f t="shared" si="13"/>
        <v>135</v>
      </c>
    </row>
    <row r="245" spans="1:9" ht="48" customHeight="1">
      <c r="A245" s="11" t="s">
        <v>115</v>
      </c>
      <c r="B245" s="4" t="s">
        <v>117</v>
      </c>
      <c r="C245" s="5"/>
      <c r="D245" s="9">
        <v>188.95</v>
      </c>
      <c r="E245" s="3">
        <f>E246</f>
        <v>0</v>
      </c>
      <c r="F245" s="9">
        <f t="shared" si="12"/>
        <v>188.95</v>
      </c>
      <c r="G245" s="9">
        <v>188.95</v>
      </c>
      <c r="H245" s="3">
        <f>H246</f>
        <v>0</v>
      </c>
      <c r="I245" s="9">
        <f t="shared" si="13"/>
        <v>188.95</v>
      </c>
    </row>
    <row r="246" spans="1:9" ht="42" customHeight="1">
      <c r="A246" s="11" t="s">
        <v>116</v>
      </c>
      <c r="B246" s="4" t="s">
        <v>118</v>
      </c>
      <c r="C246" s="5"/>
      <c r="D246" s="9">
        <v>188.95</v>
      </c>
      <c r="E246" s="3">
        <f>E247+E248</f>
        <v>0</v>
      </c>
      <c r="F246" s="9">
        <f t="shared" si="12"/>
        <v>188.95</v>
      </c>
      <c r="G246" s="9">
        <v>188.95</v>
      </c>
      <c r="H246" s="3">
        <f>H247+H248</f>
        <v>0</v>
      </c>
      <c r="I246" s="9">
        <f t="shared" si="13"/>
        <v>188.95</v>
      </c>
    </row>
    <row r="247" spans="1:9" ht="81.75" customHeight="1">
      <c r="A247" s="1" t="s">
        <v>110</v>
      </c>
      <c r="B247" s="4" t="s">
        <v>118</v>
      </c>
      <c r="C247" s="5">
        <v>100</v>
      </c>
      <c r="D247" s="9">
        <v>163.95</v>
      </c>
      <c r="E247" s="3"/>
      <c r="F247" s="9">
        <f t="shared" si="12"/>
        <v>163.95</v>
      </c>
      <c r="G247" s="9">
        <v>163.95</v>
      </c>
      <c r="H247" s="3"/>
      <c r="I247" s="9">
        <f t="shared" si="13"/>
        <v>163.95</v>
      </c>
    </row>
    <row r="248" spans="1:9" ht="50.25" customHeight="1">
      <c r="A248" s="1" t="s">
        <v>35</v>
      </c>
      <c r="B248" s="4" t="s">
        <v>118</v>
      </c>
      <c r="C248" s="5">
        <v>200</v>
      </c>
      <c r="D248" s="9">
        <v>25</v>
      </c>
      <c r="E248" s="3"/>
      <c r="F248" s="9">
        <f t="shared" si="12"/>
        <v>25</v>
      </c>
      <c r="G248" s="9">
        <v>25</v>
      </c>
      <c r="H248" s="3"/>
      <c r="I248" s="9">
        <f t="shared" si="13"/>
        <v>25</v>
      </c>
    </row>
    <row r="249" spans="1:9" ht="126.75" customHeight="1">
      <c r="A249" s="7" t="s">
        <v>418</v>
      </c>
      <c r="B249" s="8" t="s">
        <v>101</v>
      </c>
      <c r="C249" s="5"/>
      <c r="D249" s="9">
        <v>25355.044669999999</v>
      </c>
      <c r="E249" s="3">
        <f>E250+E254+E264+E269+E273+E280+E288+E297+E310+E314+E318+E333+E343</f>
        <v>0</v>
      </c>
      <c r="F249" s="9">
        <f t="shared" si="12"/>
        <v>25355.044669999999</v>
      </c>
      <c r="G249" s="9">
        <v>23306.57717</v>
      </c>
      <c r="H249" s="3">
        <f>H250+H254+H264+H269+H273+H280+H288+H297+H310+H314+H318+H333+H343</f>
        <v>0</v>
      </c>
      <c r="I249" s="9">
        <f t="shared" si="13"/>
        <v>23306.57717</v>
      </c>
    </row>
    <row r="250" spans="1:9" ht="68.25" customHeight="1">
      <c r="A250" s="10" t="s">
        <v>100</v>
      </c>
      <c r="B250" s="8" t="s">
        <v>102</v>
      </c>
      <c r="C250" s="5"/>
      <c r="D250" s="9">
        <v>0</v>
      </c>
      <c r="E250" s="3">
        <f>E251</f>
        <v>0</v>
      </c>
      <c r="F250" s="9">
        <f t="shared" si="12"/>
        <v>0</v>
      </c>
      <c r="G250" s="9">
        <v>0</v>
      </c>
      <c r="H250" s="3">
        <f>H251</f>
        <v>0</v>
      </c>
      <c r="I250" s="9">
        <f t="shared" si="13"/>
        <v>0</v>
      </c>
    </row>
    <row r="251" spans="1:9" ht="60.75" customHeight="1">
      <c r="A251" s="11" t="s">
        <v>500</v>
      </c>
      <c r="B251" s="4" t="s">
        <v>501</v>
      </c>
      <c r="C251" s="5"/>
      <c r="D251" s="9">
        <v>0</v>
      </c>
      <c r="E251" s="3">
        <f>E252</f>
        <v>0</v>
      </c>
      <c r="F251" s="9">
        <f t="shared" si="12"/>
        <v>0</v>
      </c>
      <c r="G251" s="9">
        <v>0</v>
      </c>
      <c r="H251" s="3">
        <f>H252</f>
        <v>0</v>
      </c>
      <c r="I251" s="9">
        <f t="shared" si="13"/>
        <v>0</v>
      </c>
    </row>
    <row r="252" spans="1:9" ht="35.25" customHeight="1">
      <c r="A252" s="13" t="s">
        <v>502</v>
      </c>
      <c r="B252" s="4" t="s">
        <v>503</v>
      </c>
      <c r="C252" s="5"/>
      <c r="D252" s="9">
        <v>0</v>
      </c>
      <c r="E252" s="3">
        <f>E253</f>
        <v>0</v>
      </c>
      <c r="F252" s="9">
        <f t="shared" si="12"/>
        <v>0</v>
      </c>
      <c r="G252" s="9">
        <v>0</v>
      </c>
      <c r="H252" s="3">
        <f>H253</f>
        <v>0</v>
      </c>
      <c r="I252" s="9">
        <f t="shared" si="13"/>
        <v>0</v>
      </c>
    </row>
    <row r="253" spans="1:9" ht="50.25" customHeight="1">
      <c r="A253" s="1" t="s">
        <v>307</v>
      </c>
      <c r="B253" s="4" t="s">
        <v>503</v>
      </c>
      <c r="C253" s="5">
        <v>400</v>
      </c>
      <c r="D253" s="9">
        <v>0</v>
      </c>
      <c r="E253" s="3"/>
      <c r="F253" s="9">
        <f t="shared" si="12"/>
        <v>0</v>
      </c>
      <c r="G253" s="9">
        <v>0</v>
      </c>
      <c r="H253" s="3"/>
      <c r="I253" s="9">
        <f t="shared" si="13"/>
        <v>0</v>
      </c>
    </row>
    <row r="254" spans="1:9" ht="53.25" customHeight="1">
      <c r="A254" s="10" t="s">
        <v>217</v>
      </c>
      <c r="B254" s="8" t="s">
        <v>220</v>
      </c>
      <c r="C254" s="5"/>
      <c r="D254" s="9">
        <v>5364.3099999999977</v>
      </c>
      <c r="E254" s="3">
        <f>E255</f>
        <v>0</v>
      </c>
      <c r="F254" s="9">
        <f t="shared" si="12"/>
        <v>5364.3099999999977</v>
      </c>
      <c r="G254" s="9">
        <v>5364.3099999999977</v>
      </c>
      <c r="H254" s="3">
        <f>H255</f>
        <v>0</v>
      </c>
      <c r="I254" s="9">
        <f t="shared" si="13"/>
        <v>5364.3099999999977</v>
      </c>
    </row>
    <row r="255" spans="1:9" ht="53.25" customHeight="1">
      <c r="A255" s="11" t="s">
        <v>218</v>
      </c>
      <c r="B255" s="4" t="s">
        <v>221</v>
      </c>
      <c r="C255" s="5"/>
      <c r="D255" s="9">
        <v>5364.3099999999977</v>
      </c>
      <c r="E255" s="3">
        <f>E256+E258+E260+E262</f>
        <v>0</v>
      </c>
      <c r="F255" s="9">
        <f t="shared" si="12"/>
        <v>5364.3099999999977</v>
      </c>
      <c r="G255" s="9">
        <v>5364.3099999999977</v>
      </c>
      <c r="H255" s="3">
        <f>H256+H258+H260+H262</f>
        <v>0</v>
      </c>
      <c r="I255" s="9">
        <f t="shared" si="13"/>
        <v>5364.3099999999977</v>
      </c>
    </row>
    <row r="256" spans="1:9" ht="42.75" customHeight="1">
      <c r="A256" s="11" t="s">
        <v>219</v>
      </c>
      <c r="B256" s="2" t="s">
        <v>397</v>
      </c>
      <c r="C256" s="5"/>
      <c r="D256" s="9">
        <v>471.30999999999949</v>
      </c>
      <c r="E256" s="3">
        <f>E257</f>
        <v>0</v>
      </c>
      <c r="F256" s="9">
        <f t="shared" si="12"/>
        <v>471.30999999999949</v>
      </c>
      <c r="G256" s="9">
        <v>471.30999999999949</v>
      </c>
      <c r="H256" s="3">
        <f>H257</f>
        <v>0</v>
      </c>
      <c r="I256" s="9">
        <f t="shared" si="13"/>
        <v>471.30999999999949</v>
      </c>
    </row>
    <row r="257" spans="1:9" ht="47.25" customHeight="1">
      <c r="A257" s="1" t="s">
        <v>35</v>
      </c>
      <c r="B257" s="2" t="s">
        <v>397</v>
      </c>
      <c r="C257" s="5">
        <v>200</v>
      </c>
      <c r="D257" s="9">
        <v>471.30999999999949</v>
      </c>
      <c r="E257" s="3"/>
      <c r="F257" s="9">
        <f t="shared" si="12"/>
        <v>471.30999999999949</v>
      </c>
      <c r="G257" s="9">
        <v>471.30999999999949</v>
      </c>
      <c r="H257" s="3"/>
      <c r="I257" s="9">
        <f t="shared" si="13"/>
        <v>471.30999999999949</v>
      </c>
    </row>
    <row r="258" spans="1:9" ht="47.25" customHeight="1">
      <c r="A258" s="11" t="s">
        <v>219</v>
      </c>
      <c r="B258" s="4" t="s">
        <v>222</v>
      </c>
      <c r="C258" s="5"/>
      <c r="D258" s="9">
        <v>4893</v>
      </c>
      <c r="E258" s="3">
        <f>E259</f>
        <v>0</v>
      </c>
      <c r="F258" s="9">
        <f t="shared" si="12"/>
        <v>4893</v>
      </c>
      <c r="G258" s="9">
        <v>4893</v>
      </c>
      <c r="H258" s="3">
        <f>H259</f>
        <v>0</v>
      </c>
      <c r="I258" s="9">
        <f t="shared" si="13"/>
        <v>4893</v>
      </c>
    </row>
    <row r="259" spans="1:9" ht="39" customHeight="1">
      <c r="A259" s="11" t="s">
        <v>34</v>
      </c>
      <c r="B259" s="4" t="s">
        <v>222</v>
      </c>
      <c r="C259" s="5">
        <v>800</v>
      </c>
      <c r="D259" s="9">
        <v>4893</v>
      </c>
      <c r="E259" s="3"/>
      <c r="F259" s="9">
        <f t="shared" si="12"/>
        <v>4893</v>
      </c>
      <c r="G259" s="9">
        <v>4893</v>
      </c>
      <c r="H259" s="3"/>
      <c r="I259" s="9">
        <f t="shared" si="13"/>
        <v>4893</v>
      </c>
    </row>
    <row r="260" spans="1:9" ht="40.5" customHeight="1">
      <c r="A260" s="11" t="s">
        <v>457</v>
      </c>
      <c r="B260" s="2" t="s">
        <v>458</v>
      </c>
      <c r="C260" s="5"/>
      <c r="D260" s="9">
        <v>0</v>
      </c>
      <c r="E260" s="3">
        <f>E261</f>
        <v>0</v>
      </c>
      <c r="F260" s="9">
        <f t="shared" si="12"/>
        <v>0</v>
      </c>
      <c r="G260" s="9">
        <v>0</v>
      </c>
      <c r="H260" s="3">
        <f>H261</f>
        <v>0</v>
      </c>
      <c r="I260" s="9">
        <f t="shared" si="13"/>
        <v>0</v>
      </c>
    </row>
    <row r="261" spans="1:9" ht="45.75" customHeight="1">
      <c r="A261" s="1" t="s">
        <v>35</v>
      </c>
      <c r="B261" s="2" t="s">
        <v>458</v>
      </c>
      <c r="C261" s="5">
        <v>200</v>
      </c>
      <c r="D261" s="9">
        <v>0</v>
      </c>
      <c r="E261" s="3"/>
      <c r="F261" s="9">
        <f t="shared" si="12"/>
        <v>0</v>
      </c>
      <c r="G261" s="9">
        <v>0</v>
      </c>
      <c r="H261" s="3"/>
      <c r="I261" s="9">
        <f t="shared" si="13"/>
        <v>0</v>
      </c>
    </row>
    <row r="262" spans="1:9" ht="81.75" customHeight="1">
      <c r="A262" s="11" t="s">
        <v>396</v>
      </c>
      <c r="B262" s="4" t="s">
        <v>420</v>
      </c>
      <c r="C262" s="5"/>
      <c r="D262" s="9">
        <v>0</v>
      </c>
      <c r="E262" s="3">
        <f>E263</f>
        <v>0</v>
      </c>
      <c r="F262" s="9">
        <f t="shared" si="12"/>
        <v>0</v>
      </c>
      <c r="G262" s="9">
        <v>0</v>
      </c>
      <c r="H262" s="3">
        <f>H263</f>
        <v>0</v>
      </c>
      <c r="I262" s="9">
        <f t="shared" si="13"/>
        <v>0</v>
      </c>
    </row>
    <row r="263" spans="1:9" ht="48.75" customHeight="1">
      <c r="A263" s="1" t="s">
        <v>35</v>
      </c>
      <c r="B263" s="4" t="s">
        <v>420</v>
      </c>
      <c r="C263" s="5">
        <v>200</v>
      </c>
      <c r="D263" s="9">
        <v>0</v>
      </c>
      <c r="E263" s="3"/>
      <c r="F263" s="9">
        <f t="shared" si="12"/>
        <v>0</v>
      </c>
      <c r="G263" s="9">
        <v>0</v>
      </c>
      <c r="H263" s="3"/>
      <c r="I263" s="9">
        <f t="shared" si="13"/>
        <v>0</v>
      </c>
    </row>
    <row r="264" spans="1:9" ht="40.5" customHeight="1">
      <c r="A264" s="10" t="s">
        <v>223</v>
      </c>
      <c r="B264" s="8" t="s">
        <v>225</v>
      </c>
      <c r="C264" s="5"/>
      <c r="D264" s="9">
        <v>0</v>
      </c>
      <c r="E264" s="3">
        <f>E265</f>
        <v>0</v>
      </c>
      <c r="F264" s="9">
        <f t="shared" si="12"/>
        <v>0</v>
      </c>
      <c r="G264" s="9">
        <v>0</v>
      </c>
      <c r="H264" s="3">
        <f>H265</f>
        <v>0</v>
      </c>
      <c r="I264" s="9">
        <f t="shared" si="13"/>
        <v>0</v>
      </c>
    </row>
    <row r="265" spans="1:9" ht="42.75" customHeight="1">
      <c r="A265" s="11" t="s">
        <v>224</v>
      </c>
      <c r="B265" s="4" t="s">
        <v>226</v>
      </c>
      <c r="C265" s="5"/>
      <c r="D265" s="9">
        <v>0</v>
      </c>
      <c r="E265" s="3">
        <f>E266</f>
        <v>0</v>
      </c>
      <c r="F265" s="9">
        <f t="shared" si="12"/>
        <v>0</v>
      </c>
      <c r="G265" s="9">
        <v>0</v>
      </c>
      <c r="H265" s="3">
        <f>H266</f>
        <v>0</v>
      </c>
      <c r="I265" s="9">
        <f t="shared" si="13"/>
        <v>0</v>
      </c>
    </row>
    <row r="266" spans="1:9" ht="39" customHeight="1">
      <c r="A266" s="11" t="s">
        <v>365</v>
      </c>
      <c r="B266" s="4" t="s">
        <v>366</v>
      </c>
      <c r="C266" s="5"/>
      <c r="D266" s="9">
        <v>0</v>
      </c>
      <c r="E266" s="3">
        <f>E267+E268</f>
        <v>0</v>
      </c>
      <c r="F266" s="9">
        <f t="shared" si="12"/>
        <v>0</v>
      </c>
      <c r="G266" s="9">
        <v>0</v>
      </c>
      <c r="H266" s="3">
        <f>H267+H268</f>
        <v>0</v>
      </c>
      <c r="I266" s="9">
        <f t="shared" si="13"/>
        <v>0</v>
      </c>
    </row>
    <row r="267" spans="1:9" ht="47.25" customHeight="1">
      <c r="A267" s="1" t="s">
        <v>35</v>
      </c>
      <c r="B267" s="4" t="s">
        <v>366</v>
      </c>
      <c r="C267" s="5">
        <v>200</v>
      </c>
      <c r="D267" s="9">
        <v>0</v>
      </c>
      <c r="E267" s="3"/>
      <c r="F267" s="9">
        <f t="shared" si="12"/>
        <v>0</v>
      </c>
      <c r="G267" s="9">
        <v>0</v>
      </c>
      <c r="H267" s="3"/>
      <c r="I267" s="9">
        <f t="shared" si="13"/>
        <v>0</v>
      </c>
    </row>
    <row r="268" spans="1:9" ht="47.25" customHeight="1">
      <c r="A268" s="1" t="s">
        <v>34</v>
      </c>
      <c r="B268" s="4" t="s">
        <v>366</v>
      </c>
      <c r="C268" s="5">
        <v>800</v>
      </c>
      <c r="D268" s="9">
        <v>0</v>
      </c>
      <c r="E268" s="3"/>
      <c r="F268" s="9">
        <f t="shared" si="12"/>
        <v>0</v>
      </c>
      <c r="G268" s="9">
        <v>0</v>
      </c>
      <c r="H268" s="3"/>
      <c r="I268" s="9">
        <f t="shared" si="13"/>
        <v>0</v>
      </c>
    </row>
    <row r="269" spans="1:9" ht="34.5" customHeight="1">
      <c r="A269" s="10" t="s">
        <v>72</v>
      </c>
      <c r="B269" s="17" t="s">
        <v>227</v>
      </c>
      <c r="C269" s="5"/>
      <c r="D269" s="9">
        <v>150.0488</v>
      </c>
      <c r="E269" s="3">
        <f>E270</f>
        <v>0</v>
      </c>
      <c r="F269" s="9">
        <f t="shared" si="12"/>
        <v>150.0488</v>
      </c>
      <c r="G269" s="9">
        <v>150.0488</v>
      </c>
      <c r="H269" s="3">
        <f>H270</f>
        <v>0</v>
      </c>
      <c r="I269" s="9">
        <f t="shared" si="13"/>
        <v>150.0488</v>
      </c>
    </row>
    <row r="270" spans="1:9" ht="42.75" customHeight="1">
      <c r="A270" s="11" t="s">
        <v>73</v>
      </c>
      <c r="B270" s="4" t="s">
        <v>228</v>
      </c>
      <c r="C270" s="5"/>
      <c r="D270" s="9">
        <v>150.0488</v>
      </c>
      <c r="E270" s="3">
        <f>E271</f>
        <v>0</v>
      </c>
      <c r="F270" s="9">
        <f t="shared" si="12"/>
        <v>150.0488</v>
      </c>
      <c r="G270" s="9">
        <v>150.0488</v>
      </c>
      <c r="H270" s="3">
        <f>H271</f>
        <v>0</v>
      </c>
      <c r="I270" s="9">
        <f t="shared" si="13"/>
        <v>150.0488</v>
      </c>
    </row>
    <row r="271" spans="1:9" ht="51.75" customHeight="1">
      <c r="A271" s="11" t="s">
        <v>74</v>
      </c>
      <c r="B271" s="4" t="s">
        <v>421</v>
      </c>
      <c r="C271" s="5"/>
      <c r="D271" s="9">
        <v>150.0488</v>
      </c>
      <c r="E271" s="3">
        <f>E272</f>
        <v>0</v>
      </c>
      <c r="F271" s="9">
        <f t="shared" si="12"/>
        <v>150.0488</v>
      </c>
      <c r="G271" s="9">
        <v>150.0488</v>
      </c>
      <c r="H271" s="3">
        <f>H272</f>
        <v>0</v>
      </c>
      <c r="I271" s="9">
        <f t="shared" si="13"/>
        <v>150.0488</v>
      </c>
    </row>
    <row r="272" spans="1:9" ht="43.5" customHeight="1">
      <c r="A272" s="1" t="s">
        <v>326</v>
      </c>
      <c r="B272" s="4" t="s">
        <v>421</v>
      </c>
      <c r="C272" s="5">
        <v>300</v>
      </c>
      <c r="D272" s="9">
        <v>150.0488</v>
      </c>
      <c r="E272" s="3"/>
      <c r="F272" s="9">
        <f t="shared" si="12"/>
        <v>150.0488</v>
      </c>
      <c r="G272" s="9">
        <v>150.0488</v>
      </c>
      <c r="H272" s="3"/>
      <c r="I272" s="9">
        <f t="shared" si="13"/>
        <v>150.0488</v>
      </c>
    </row>
    <row r="273" spans="1:9" ht="60" customHeight="1">
      <c r="A273" s="10" t="s">
        <v>356</v>
      </c>
      <c r="B273" s="8" t="s">
        <v>69</v>
      </c>
      <c r="C273" s="5"/>
      <c r="D273" s="9">
        <v>1959.4885800000002</v>
      </c>
      <c r="E273" s="3">
        <f>E274</f>
        <v>0</v>
      </c>
      <c r="F273" s="9">
        <f t="shared" si="12"/>
        <v>1959.4885800000002</v>
      </c>
      <c r="G273" s="9">
        <v>1959.4885800000002</v>
      </c>
      <c r="H273" s="3">
        <f>H274</f>
        <v>0</v>
      </c>
      <c r="I273" s="9">
        <f t="shared" si="13"/>
        <v>1959.4885800000002</v>
      </c>
    </row>
    <row r="274" spans="1:9" ht="66.75" customHeight="1">
      <c r="A274" s="11" t="s">
        <v>357</v>
      </c>
      <c r="B274" s="4" t="s">
        <v>70</v>
      </c>
      <c r="C274" s="5"/>
      <c r="D274" s="9">
        <v>1959.4885800000002</v>
      </c>
      <c r="E274" s="3">
        <f>E275</f>
        <v>0</v>
      </c>
      <c r="F274" s="9">
        <f t="shared" si="12"/>
        <v>1959.4885800000002</v>
      </c>
      <c r="G274" s="9">
        <v>1959.4885800000002</v>
      </c>
      <c r="H274" s="3">
        <f>H275</f>
        <v>0</v>
      </c>
      <c r="I274" s="9">
        <f t="shared" si="13"/>
        <v>1959.4885800000002</v>
      </c>
    </row>
    <row r="275" spans="1:9" ht="56.25" customHeight="1">
      <c r="A275" s="11" t="s">
        <v>358</v>
      </c>
      <c r="B275" s="4" t="s">
        <v>71</v>
      </c>
      <c r="C275" s="5"/>
      <c r="D275" s="9">
        <v>1959.4885800000002</v>
      </c>
      <c r="E275" s="3">
        <f>E276+E277+E278+E279</f>
        <v>0</v>
      </c>
      <c r="F275" s="9">
        <f t="shared" si="12"/>
        <v>1959.4885800000002</v>
      </c>
      <c r="G275" s="9">
        <v>1959.4885800000002</v>
      </c>
      <c r="H275" s="3">
        <f>H276+H277+H278+H279</f>
        <v>0</v>
      </c>
      <c r="I275" s="9">
        <f t="shared" si="13"/>
        <v>1959.4885800000002</v>
      </c>
    </row>
    <row r="276" spans="1:9" ht="87.75" customHeight="1">
      <c r="A276" s="1" t="s">
        <v>110</v>
      </c>
      <c r="B276" s="4" t="s">
        <v>71</v>
      </c>
      <c r="C276" s="5">
        <v>100</v>
      </c>
      <c r="D276" s="9">
        <v>1640.77</v>
      </c>
      <c r="E276" s="3"/>
      <c r="F276" s="9">
        <f t="shared" si="12"/>
        <v>1640.77</v>
      </c>
      <c r="G276" s="9">
        <v>1640.77</v>
      </c>
      <c r="H276" s="3"/>
      <c r="I276" s="9">
        <f t="shared" si="13"/>
        <v>1640.77</v>
      </c>
    </row>
    <row r="277" spans="1:9" ht="43.5" customHeight="1">
      <c r="A277" s="1" t="s">
        <v>35</v>
      </c>
      <c r="B277" s="4" t="s">
        <v>71</v>
      </c>
      <c r="C277" s="5">
        <v>200</v>
      </c>
      <c r="D277" s="9">
        <v>318.71858000000003</v>
      </c>
      <c r="E277" s="3"/>
      <c r="F277" s="9">
        <f t="shared" ref="F277:F340" si="14">D277+E277</f>
        <v>318.71858000000003</v>
      </c>
      <c r="G277" s="9">
        <v>318.71858000000003</v>
      </c>
      <c r="H277" s="3"/>
      <c r="I277" s="9">
        <f t="shared" ref="I277:I340" si="15">G277+H277</f>
        <v>318.71858000000003</v>
      </c>
    </row>
    <row r="278" spans="1:9" ht="43.5" customHeight="1">
      <c r="A278" s="1" t="s">
        <v>326</v>
      </c>
      <c r="B278" s="4" t="s">
        <v>71</v>
      </c>
      <c r="C278" s="5">
        <v>300</v>
      </c>
      <c r="D278" s="9">
        <v>0</v>
      </c>
      <c r="E278" s="3"/>
      <c r="F278" s="9">
        <f t="shared" si="14"/>
        <v>0</v>
      </c>
      <c r="G278" s="9">
        <v>0</v>
      </c>
      <c r="H278" s="3"/>
      <c r="I278" s="9">
        <f t="shared" si="15"/>
        <v>0</v>
      </c>
    </row>
    <row r="279" spans="1:9" ht="44.25" customHeight="1">
      <c r="A279" s="1" t="s">
        <v>34</v>
      </c>
      <c r="B279" s="4" t="s">
        <v>71</v>
      </c>
      <c r="C279" s="5">
        <v>800</v>
      </c>
      <c r="D279" s="9">
        <v>0</v>
      </c>
      <c r="E279" s="3"/>
      <c r="F279" s="9">
        <f t="shared" si="14"/>
        <v>0</v>
      </c>
      <c r="G279" s="9">
        <v>0</v>
      </c>
      <c r="H279" s="3"/>
      <c r="I279" s="9">
        <f t="shared" si="15"/>
        <v>0</v>
      </c>
    </row>
    <row r="280" spans="1:9" ht="41.25" customHeight="1">
      <c r="A280" s="10" t="s">
        <v>229</v>
      </c>
      <c r="B280" s="8" t="s">
        <v>303</v>
      </c>
      <c r="C280" s="5"/>
      <c r="D280" s="9">
        <v>11156.83454</v>
      </c>
      <c r="E280" s="3">
        <f>E281</f>
        <v>0</v>
      </c>
      <c r="F280" s="9">
        <f t="shared" si="14"/>
        <v>11156.83454</v>
      </c>
      <c r="G280" s="9">
        <v>9108.367040000001</v>
      </c>
      <c r="H280" s="3">
        <f>H281</f>
        <v>0</v>
      </c>
      <c r="I280" s="9">
        <f t="shared" si="15"/>
        <v>9108.367040000001</v>
      </c>
    </row>
    <row r="281" spans="1:9" ht="46.5" customHeight="1">
      <c r="A281" s="11" t="s">
        <v>230</v>
      </c>
      <c r="B281" s="4" t="s">
        <v>304</v>
      </c>
      <c r="C281" s="5"/>
      <c r="D281" s="9">
        <v>11156.83454</v>
      </c>
      <c r="E281" s="3">
        <f>E282+E284+E286</f>
        <v>0</v>
      </c>
      <c r="F281" s="9">
        <f t="shared" si="14"/>
        <v>11156.83454</v>
      </c>
      <c r="G281" s="9">
        <v>9108.367040000001</v>
      </c>
      <c r="H281" s="3">
        <f>H282+H284+H286</f>
        <v>0</v>
      </c>
      <c r="I281" s="9">
        <f t="shared" si="15"/>
        <v>9108.367040000001</v>
      </c>
    </row>
    <row r="282" spans="1:9" ht="57" customHeight="1">
      <c r="A282" s="11" t="s">
        <v>305</v>
      </c>
      <c r="B282" s="14" t="s">
        <v>306</v>
      </c>
      <c r="C282" s="5"/>
      <c r="D282" s="9">
        <v>11156.83454</v>
      </c>
      <c r="E282" s="3">
        <f>E283</f>
        <v>0</v>
      </c>
      <c r="F282" s="9">
        <f t="shared" si="14"/>
        <v>11156.83454</v>
      </c>
      <c r="G282" s="9">
        <v>9108.367040000001</v>
      </c>
      <c r="H282" s="3">
        <f>H283</f>
        <v>0</v>
      </c>
      <c r="I282" s="9">
        <f t="shared" si="15"/>
        <v>9108.367040000001</v>
      </c>
    </row>
    <row r="283" spans="1:9" ht="42.75" customHeight="1">
      <c r="A283" s="19" t="s">
        <v>216</v>
      </c>
      <c r="B283" s="14" t="s">
        <v>306</v>
      </c>
      <c r="C283" s="5">
        <v>800</v>
      </c>
      <c r="D283" s="9">
        <v>11156.83454</v>
      </c>
      <c r="E283" s="3"/>
      <c r="F283" s="9">
        <f t="shared" si="14"/>
        <v>11156.83454</v>
      </c>
      <c r="G283" s="9">
        <v>9108.367040000001</v>
      </c>
      <c r="H283" s="3"/>
      <c r="I283" s="9">
        <f t="shared" si="15"/>
        <v>9108.367040000001</v>
      </c>
    </row>
    <row r="284" spans="1:9" ht="37.5" customHeight="1">
      <c r="A284" s="1" t="s">
        <v>487</v>
      </c>
      <c r="B284" s="14" t="s">
        <v>535</v>
      </c>
      <c r="C284" s="5"/>
      <c r="D284" s="9">
        <v>0</v>
      </c>
      <c r="E284" s="3">
        <f>E285</f>
        <v>0</v>
      </c>
      <c r="F284" s="9">
        <f t="shared" si="14"/>
        <v>0</v>
      </c>
      <c r="G284" s="9">
        <v>0</v>
      </c>
      <c r="H284" s="3">
        <f>H285</f>
        <v>0</v>
      </c>
      <c r="I284" s="9">
        <f t="shared" si="15"/>
        <v>0</v>
      </c>
    </row>
    <row r="285" spans="1:9" ht="42.75" customHeight="1">
      <c r="A285" s="1" t="s">
        <v>35</v>
      </c>
      <c r="B285" s="14" t="s">
        <v>535</v>
      </c>
      <c r="C285" s="5">
        <v>200</v>
      </c>
      <c r="D285" s="9">
        <v>0</v>
      </c>
      <c r="E285" s="3"/>
      <c r="F285" s="9">
        <f t="shared" si="14"/>
        <v>0</v>
      </c>
      <c r="G285" s="9">
        <v>0</v>
      </c>
      <c r="H285" s="3"/>
      <c r="I285" s="9">
        <f t="shared" si="15"/>
        <v>0</v>
      </c>
    </row>
    <row r="286" spans="1:9" ht="28.5" customHeight="1">
      <c r="A286" s="1" t="s">
        <v>523</v>
      </c>
      <c r="B286" s="14" t="s">
        <v>524</v>
      </c>
      <c r="C286" s="5"/>
      <c r="D286" s="9">
        <v>0</v>
      </c>
      <c r="E286" s="3">
        <f>E287</f>
        <v>0</v>
      </c>
      <c r="F286" s="9">
        <f t="shared" si="14"/>
        <v>0</v>
      </c>
      <c r="G286" s="9">
        <v>0</v>
      </c>
      <c r="H286" s="3">
        <f>H287</f>
        <v>0</v>
      </c>
      <c r="I286" s="9">
        <f t="shared" si="15"/>
        <v>0</v>
      </c>
    </row>
    <row r="287" spans="1:9" ht="42.75" customHeight="1">
      <c r="A287" s="1" t="s">
        <v>35</v>
      </c>
      <c r="B287" s="14" t="s">
        <v>524</v>
      </c>
      <c r="C287" s="5">
        <v>200</v>
      </c>
      <c r="D287" s="9">
        <v>0</v>
      </c>
      <c r="E287" s="3"/>
      <c r="F287" s="9">
        <f t="shared" si="14"/>
        <v>0</v>
      </c>
      <c r="G287" s="9">
        <v>0</v>
      </c>
      <c r="H287" s="3"/>
      <c r="I287" s="9">
        <f t="shared" si="15"/>
        <v>0</v>
      </c>
    </row>
    <row r="288" spans="1:9" ht="112.5" customHeight="1">
      <c r="A288" s="10" t="s">
        <v>353</v>
      </c>
      <c r="B288" s="8" t="s">
        <v>61</v>
      </c>
      <c r="C288" s="5"/>
      <c r="D288" s="9">
        <v>3303.45075</v>
      </c>
      <c r="E288" s="3">
        <f>E289+E294</f>
        <v>0</v>
      </c>
      <c r="F288" s="9">
        <f t="shared" si="14"/>
        <v>3303.45075</v>
      </c>
      <c r="G288" s="9">
        <v>3303.45075</v>
      </c>
      <c r="H288" s="3">
        <f>H289+H294</f>
        <v>0</v>
      </c>
      <c r="I288" s="9">
        <f t="shared" si="15"/>
        <v>3303.45075</v>
      </c>
    </row>
    <row r="289" spans="1:9" ht="109.5" customHeight="1">
      <c r="A289" s="11" t="s">
        <v>352</v>
      </c>
      <c r="B289" s="4" t="s">
        <v>62</v>
      </c>
      <c r="C289" s="5"/>
      <c r="D289" s="9">
        <v>3303.45075</v>
      </c>
      <c r="E289" s="3">
        <f>E290+E292</f>
        <v>0</v>
      </c>
      <c r="F289" s="9">
        <f t="shared" si="14"/>
        <v>3303.45075</v>
      </c>
      <c r="G289" s="9">
        <v>3303.45075</v>
      </c>
      <c r="H289" s="3">
        <f>H290+H292</f>
        <v>0</v>
      </c>
      <c r="I289" s="9">
        <f t="shared" si="15"/>
        <v>3303.45075</v>
      </c>
    </row>
    <row r="290" spans="1:9" ht="97.5" customHeight="1">
      <c r="A290" s="11" t="s">
        <v>351</v>
      </c>
      <c r="B290" s="4" t="s">
        <v>63</v>
      </c>
      <c r="C290" s="5"/>
      <c r="D290" s="9">
        <v>3303.45075</v>
      </c>
      <c r="E290" s="3">
        <f>E291</f>
        <v>0</v>
      </c>
      <c r="F290" s="9">
        <f t="shared" si="14"/>
        <v>3303.45075</v>
      </c>
      <c r="G290" s="9">
        <v>3303.45075</v>
      </c>
      <c r="H290" s="3">
        <f>H291</f>
        <v>0</v>
      </c>
      <c r="I290" s="9">
        <f t="shared" si="15"/>
        <v>3303.45075</v>
      </c>
    </row>
    <row r="291" spans="1:9" ht="50.25" customHeight="1">
      <c r="A291" s="1" t="s">
        <v>64</v>
      </c>
      <c r="B291" s="4" t="s">
        <v>63</v>
      </c>
      <c r="C291" s="5">
        <v>600</v>
      </c>
      <c r="D291" s="9">
        <v>3303.45075</v>
      </c>
      <c r="E291" s="3"/>
      <c r="F291" s="9">
        <f t="shared" si="14"/>
        <v>3303.45075</v>
      </c>
      <c r="G291" s="9">
        <v>3303.45075</v>
      </c>
      <c r="H291" s="3"/>
      <c r="I291" s="9">
        <f t="shared" si="15"/>
        <v>3303.45075</v>
      </c>
    </row>
    <row r="292" spans="1:9" ht="75" customHeight="1">
      <c r="A292" s="13" t="s">
        <v>381</v>
      </c>
      <c r="B292" s="4" t="s">
        <v>382</v>
      </c>
      <c r="C292" s="5"/>
      <c r="D292" s="9">
        <v>0</v>
      </c>
      <c r="E292" s="3">
        <f>E293</f>
        <v>0</v>
      </c>
      <c r="F292" s="9">
        <f t="shared" si="14"/>
        <v>0</v>
      </c>
      <c r="G292" s="9">
        <v>0</v>
      </c>
      <c r="H292" s="3">
        <f>H293</f>
        <v>0</v>
      </c>
      <c r="I292" s="9">
        <f t="shared" si="15"/>
        <v>0</v>
      </c>
    </row>
    <row r="293" spans="1:9" ht="52.5" customHeight="1">
      <c r="A293" s="1" t="s">
        <v>64</v>
      </c>
      <c r="B293" s="4" t="s">
        <v>382</v>
      </c>
      <c r="C293" s="5">
        <v>600</v>
      </c>
      <c r="D293" s="9">
        <v>0</v>
      </c>
      <c r="E293" s="3"/>
      <c r="F293" s="9">
        <f t="shared" si="14"/>
        <v>0</v>
      </c>
      <c r="G293" s="9">
        <v>0</v>
      </c>
      <c r="H293" s="3"/>
      <c r="I293" s="9">
        <f t="shared" si="15"/>
        <v>0</v>
      </c>
    </row>
    <row r="294" spans="1:9" ht="86.25" customHeight="1">
      <c r="A294" s="11" t="s">
        <v>65</v>
      </c>
      <c r="B294" s="4" t="s">
        <v>67</v>
      </c>
      <c r="C294" s="5"/>
      <c r="D294" s="9">
        <v>0</v>
      </c>
      <c r="E294" s="3">
        <f>E295</f>
        <v>0</v>
      </c>
      <c r="F294" s="9">
        <f t="shared" si="14"/>
        <v>0</v>
      </c>
      <c r="G294" s="9">
        <v>0</v>
      </c>
      <c r="H294" s="3">
        <f>H295</f>
        <v>0</v>
      </c>
      <c r="I294" s="9">
        <f t="shared" si="15"/>
        <v>0</v>
      </c>
    </row>
    <row r="295" spans="1:9" ht="80.25" customHeight="1">
      <c r="A295" s="11" t="s">
        <v>66</v>
      </c>
      <c r="B295" s="4" t="s">
        <v>68</v>
      </c>
      <c r="C295" s="5"/>
      <c r="D295" s="9">
        <v>0</v>
      </c>
      <c r="E295" s="3">
        <f>E296</f>
        <v>0</v>
      </c>
      <c r="F295" s="9">
        <f t="shared" si="14"/>
        <v>0</v>
      </c>
      <c r="G295" s="9">
        <v>0</v>
      </c>
      <c r="H295" s="3">
        <f>H296</f>
        <v>0</v>
      </c>
      <c r="I295" s="9">
        <f t="shared" si="15"/>
        <v>0</v>
      </c>
    </row>
    <row r="296" spans="1:9" ht="48" customHeight="1">
      <c r="A296" s="1" t="s">
        <v>64</v>
      </c>
      <c r="B296" s="4" t="s">
        <v>68</v>
      </c>
      <c r="C296" s="5">
        <v>600</v>
      </c>
      <c r="D296" s="9">
        <v>0</v>
      </c>
      <c r="E296" s="3"/>
      <c r="F296" s="9">
        <f t="shared" si="14"/>
        <v>0</v>
      </c>
      <c r="G296" s="9">
        <v>0</v>
      </c>
      <c r="H296" s="3"/>
      <c r="I296" s="9">
        <f t="shared" si="15"/>
        <v>0</v>
      </c>
    </row>
    <row r="297" spans="1:9" ht="39.75" customHeight="1">
      <c r="A297" s="10" t="s">
        <v>53</v>
      </c>
      <c r="B297" s="8" t="s">
        <v>57</v>
      </c>
      <c r="C297" s="5"/>
      <c r="D297" s="9">
        <v>437.61500000000001</v>
      </c>
      <c r="E297" s="3">
        <f>E298</f>
        <v>0</v>
      </c>
      <c r="F297" s="9">
        <f t="shared" si="14"/>
        <v>437.61500000000001</v>
      </c>
      <c r="G297" s="9">
        <v>437.61500000000001</v>
      </c>
      <c r="H297" s="3">
        <f>H298</f>
        <v>0</v>
      </c>
      <c r="I297" s="9">
        <f t="shared" si="15"/>
        <v>437.61500000000001</v>
      </c>
    </row>
    <row r="298" spans="1:9" ht="38.25" customHeight="1">
      <c r="A298" s="11" t="s">
        <v>54</v>
      </c>
      <c r="B298" s="4" t="s">
        <v>58</v>
      </c>
      <c r="C298" s="5"/>
      <c r="D298" s="9">
        <v>437.61500000000001</v>
      </c>
      <c r="E298" s="3">
        <f>E299+E301+E303+E306+E308</f>
        <v>0</v>
      </c>
      <c r="F298" s="9">
        <f t="shared" si="14"/>
        <v>437.61500000000001</v>
      </c>
      <c r="G298" s="9">
        <v>437.61500000000001</v>
      </c>
      <c r="H298" s="3">
        <f>H299+H301+H303+H306+H308</f>
        <v>0</v>
      </c>
      <c r="I298" s="9">
        <f t="shared" si="15"/>
        <v>437.61500000000001</v>
      </c>
    </row>
    <row r="299" spans="1:9" ht="39.75" customHeight="1">
      <c r="A299" s="11" t="s">
        <v>55</v>
      </c>
      <c r="B299" s="4" t="s">
        <v>59</v>
      </c>
      <c r="C299" s="5"/>
      <c r="D299" s="9">
        <v>0</v>
      </c>
      <c r="E299" s="3">
        <f>E300</f>
        <v>0</v>
      </c>
      <c r="F299" s="9">
        <f t="shared" si="14"/>
        <v>0</v>
      </c>
      <c r="G299" s="9">
        <v>0</v>
      </c>
      <c r="H299" s="3">
        <f>H300</f>
        <v>0</v>
      </c>
      <c r="I299" s="9">
        <f t="shared" si="15"/>
        <v>0</v>
      </c>
    </row>
    <row r="300" spans="1:9" ht="50.25" customHeight="1">
      <c r="A300" s="1" t="s">
        <v>35</v>
      </c>
      <c r="B300" s="4" t="s">
        <v>59</v>
      </c>
      <c r="C300" s="5">
        <v>200</v>
      </c>
      <c r="D300" s="9">
        <v>0</v>
      </c>
      <c r="E300" s="3"/>
      <c r="F300" s="9">
        <f t="shared" si="14"/>
        <v>0</v>
      </c>
      <c r="G300" s="9">
        <v>0</v>
      </c>
      <c r="H300" s="3"/>
      <c r="I300" s="9">
        <f t="shared" si="15"/>
        <v>0</v>
      </c>
    </row>
    <row r="301" spans="1:9" ht="50.25" customHeight="1">
      <c r="A301" s="1" t="s">
        <v>415</v>
      </c>
      <c r="B301" s="4" t="s">
        <v>416</v>
      </c>
      <c r="C301" s="5"/>
      <c r="D301" s="9">
        <v>396.1</v>
      </c>
      <c r="E301" s="3">
        <f>E302</f>
        <v>0</v>
      </c>
      <c r="F301" s="9">
        <f t="shared" si="14"/>
        <v>396.1</v>
      </c>
      <c r="G301" s="9">
        <v>396.1</v>
      </c>
      <c r="H301" s="3">
        <f>H302</f>
        <v>0</v>
      </c>
      <c r="I301" s="9">
        <f t="shared" si="15"/>
        <v>396.1</v>
      </c>
    </row>
    <row r="302" spans="1:9" ht="50.25" customHeight="1">
      <c r="A302" s="1" t="s">
        <v>35</v>
      </c>
      <c r="B302" s="14" t="s">
        <v>416</v>
      </c>
      <c r="C302" s="5">
        <v>200</v>
      </c>
      <c r="D302" s="9">
        <v>396.1</v>
      </c>
      <c r="E302" s="3"/>
      <c r="F302" s="9">
        <f t="shared" si="14"/>
        <v>396.1</v>
      </c>
      <c r="G302" s="9">
        <v>396.1</v>
      </c>
      <c r="H302" s="3"/>
      <c r="I302" s="9">
        <f t="shared" si="15"/>
        <v>396.1</v>
      </c>
    </row>
    <row r="303" spans="1:9" ht="50.25" customHeight="1">
      <c r="A303" s="13" t="s">
        <v>453</v>
      </c>
      <c r="B303" s="14" t="s">
        <v>454</v>
      </c>
      <c r="C303" s="5"/>
      <c r="D303" s="9">
        <v>25</v>
      </c>
      <c r="E303" s="3">
        <f>E304+E305</f>
        <v>0</v>
      </c>
      <c r="F303" s="9">
        <f t="shared" si="14"/>
        <v>25</v>
      </c>
      <c r="G303" s="9">
        <v>25</v>
      </c>
      <c r="H303" s="3">
        <f>H304+H305</f>
        <v>0</v>
      </c>
      <c r="I303" s="9">
        <f t="shared" si="15"/>
        <v>25</v>
      </c>
    </row>
    <row r="304" spans="1:9" ht="78.75" customHeight="1">
      <c r="A304" s="13" t="s">
        <v>110</v>
      </c>
      <c r="B304" s="14" t="s">
        <v>454</v>
      </c>
      <c r="C304" s="5">
        <v>100</v>
      </c>
      <c r="D304" s="9">
        <v>25</v>
      </c>
      <c r="E304" s="3"/>
      <c r="F304" s="9">
        <f t="shared" si="14"/>
        <v>25</v>
      </c>
      <c r="G304" s="9">
        <v>25</v>
      </c>
      <c r="H304" s="3"/>
      <c r="I304" s="9">
        <f t="shared" si="15"/>
        <v>25</v>
      </c>
    </row>
    <row r="305" spans="1:9" ht="50.25" customHeight="1">
      <c r="A305" s="13" t="s">
        <v>35</v>
      </c>
      <c r="B305" s="14" t="s">
        <v>454</v>
      </c>
      <c r="C305" s="5">
        <v>200</v>
      </c>
      <c r="D305" s="9">
        <v>0</v>
      </c>
      <c r="E305" s="3"/>
      <c r="F305" s="9">
        <f t="shared" si="14"/>
        <v>0</v>
      </c>
      <c r="G305" s="9">
        <v>0</v>
      </c>
      <c r="H305" s="3"/>
      <c r="I305" s="9">
        <f t="shared" si="15"/>
        <v>0</v>
      </c>
    </row>
    <row r="306" spans="1:9" ht="138" customHeight="1">
      <c r="A306" s="1" t="s">
        <v>56</v>
      </c>
      <c r="B306" s="14" t="s">
        <v>60</v>
      </c>
      <c r="C306" s="5"/>
      <c r="D306" s="9">
        <v>16.515000000000001</v>
      </c>
      <c r="E306" s="3">
        <f>E307</f>
        <v>0</v>
      </c>
      <c r="F306" s="9">
        <f t="shared" si="14"/>
        <v>16.515000000000001</v>
      </c>
      <c r="G306" s="9">
        <v>16.515000000000001</v>
      </c>
      <c r="H306" s="3">
        <f>H307</f>
        <v>0</v>
      </c>
      <c r="I306" s="9">
        <f t="shared" si="15"/>
        <v>16.515000000000001</v>
      </c>
    </row>
    <row r="307" spans="1:9" ht="49.5" customHeight="1">
      <c r="A307" s="1" t="s">
        <v>35</v>
      </c>
      <c r="B307" s="14" t="s">
        <v>60</v>
      </c>
      <c r="C307" s="5">
        <v>200</v>
      </c>
      <c r="D307" s="9">
        <v>16.515000000000001</v>
      </c>
      <c r="E307" s="3"/>
      <c r="F307" s="9">
        <f t="shared" si="14"/>
        <v>16.515000000000001</v>
      </c>
      <c r="G307" s="9">
        <v>16.515000000000001</v>
      </c>
      <c r="H307" s="3"/>
      <c r="I307" s="9">
        <f t="shared" si="15"/>
        <v>16.515000000000001</v>
      </c>
    </row>
    <row r="308" spans="1:9" ht="87" customHeight="1">
      <c r="A308" s="20" t="s">
        <v>388</v>
      </c>
      <c r="B308" s="14" t="s">
        <v>389</v>
      </c>
      <c r="C308" s="5"/>
      <c r="D308" s="9">
        <v>0</v>
      </c>
      <c r="E308" s="3">
        <f>E309</f>
        <v>0</v>
      </c>
      <c r="F308" s="9">
        <f t="shared" si="14"/>
        <v>0</v>
      </c>
      <c r="G308" s="9">
        <v>0</v>
      </c>
      <c r="H308" s="3">
        <f>H309</f>
        <v>0</v>
      </c>
      <c r="I308" s="9">
        <f t="shared" si="15"/>
        <v>0</v>
      </c>
    </row>
    <row r="309" spans="1:9" ht="49.5" customHeight="1">
      <c r="A309" s="1" t="s">
        <v>35</v>
      </c>
      <c r="B309" s="14" t="s">
        <v>389</v>
      </c>
      <c r="C309" s="5">
        <v>200</v>
      </c>
      <c r="D309" s="9">
        <v>0</v>
      </c>
      <c r="E309" s="3"/>
      <c r="F309" s="9">
        <f t="shared" si="14"/>
        <v>0</v>
      </c>
      <c r="G309" s="9">
        <v>0</v>
      </c>
      <c r="H309" s="3"/>
      <c r="I309" s="9">
        <f t="shared" si="15"/>
        <v>0</v>
      </c>
    </row>
    <row r="310" spans="1:9" ht="76.5" customHeight="1">
      <c r="A310" s="10" t="s">
        <v>47</v>
      </c>
      <c r="B310" s="8" t="s">
        <v>50</v>
      </c>
      <c r="C310" s="5"/>
      <c r="D310" s="9">
        <v>2146.9139999999998</v>
      </c>
      <c r="E310" s="3">
        <f>E311</f>
        <v>0</v>
      </c>
      <c r="F310" s="9">
        <f t="shared" si="14"/>
        <v>2146.9139999999998</v>
      </c>
      <c r="G310" s="9">
        <v>2146.9139999999998</v>
      </c>
      <c r="H310" s="3">
        <f>H311</f>
        <v>0</v>
      </c>
      <c r="I310" s="9">
        <f t="shared" si="15"/>
        <v>2146.9139999999998</v>
      </c>
    </row>
    <row r="311" spans="1:9" ht="74.25" customHeight="1">
      <c r="A311" s="11" t="s">
        <v>48</v>
      </c>
      <c r="B311" s="4" t="s">
        <v>51</v>
      </c>
      <c r="C311" s="5"/>
      <c r="D311" s="9">
        <v>2146.9139999999998</v>
      </c>
      <c r="E311" s="3">
        <f>E312</f>
        <v>0</v>
      </c>
      <c r="F311" s="9">
        <f t="shared" si="14"/>
        <v>2146.9139999999998</v>
      </c>
      <c r="G311" s="9">
        <v>2146.9139999999998</v>
      </c>
      <c r="H311" s="3">
        <f>H312</f>
        <v>0</v>
      </c>
      <c r="I311" s="9">
        <f t="shared" si="15"/>
        <v>2146.9139999999998</v>
      </c>
    </row>
    <row r="312" spans="1:9" ht="63" customHeight="1">
      <c r="A312" s="11" t="s">
        <v>49</v>
      </c>
      <c r="B312" s="14" t="s">
        <v>52</v>
      </c>
      <c r="C312" s="5"/>
      <c r="D312" s="9">
        <v>2146.9139999999998</v>
      </c>
      <c r="E312" s="3">
        <f>E313</f>
        <v>0</v>
      </c>
      <c r="F312" s="9">
        <f t="shared" si="14"/>
        <v>2146.9139999999998</v>
      </c>
      <c r="G312" s="9">
        <v>2146.9139999999998</v>
      </c>
      <c r="H312" s="3">
        <f>H313</f>
        <v>0</v>
      </c>
      <c r="I312" s="9">
        <f t="shared" si="15"/>
        <v>2146.9139999999998</v>
      </c>
    </row>
    <row r="313" spans="1:9" ht="48" customHeight="1">
      <c r="A313" s="1" t="s">
        <v>307</v>
      </c>
      <c r="B313" s="14" t="s">
        <v>52</v>
      </c>
      <c r="C313" s="5">
        <v>400</v>
      </c>
      <c r="D313" s="9">
        <v>2146.9139999999998</v>
      </c>
      <c r="E313" s="3"/>
      <c r="F313" s="9">
        <f t="shared" si="14"/>
        <v>2146.9139999999998</v>
      </c>
      <c r="G313" s="9">
        <v>2146.9139999999998</v>
      </c>
      <c r="H313" s="3"/>
      <c r="I313" s="9">
        <f t="shared" si="15"/>
        <v>2146.9139999999998</v>
      </c>
    </row>
    <row r="314" spans="1:9" ht="81.75" customHeight="1">
      <c r="A314" s="10" t="s">
        <v>490</v>
      </c>
      <c r="B314" s="17" t="s">
        <v>493</v>
      </c>
      <c r="C314" s="5"/>
      <c r="D314" s="9">
        <v>0</v>
      </c>
      <c r="E314" s="3">
        <f>E315</f>
        <v>0</v>
      </c>
      <c r="F314" s="9">
        <f t="shared" si="14"/>
        <v>0</v>
      </c>
      <c r="G314" s="9">
        <v>0</v>
      </c>
      <c r="H314" s="3">
        <f>H315</f>
        <v>0</v>
      </c>
      <c r="I314" s="9">
        <f t="shared" si="15"/>
        <v>0</v>
      </c>
    </row>
    <row r="315" spans="1:9" ht="81" customHeight="1">
      <c r="A315" s="1" t="s">
        <v>491</v>
      </c>
      <c r="B315" s="14" t="s">
        <v>492</v>
      </c>
      <c r="C315" s="5"/>
      <c r="D315" s="9">
        <v>0</v>
      </c>
      <c r="E315" s="3">
        <f>E316</f>
        <v>0</v>
      </c>
      <c r="F315" s="9">
        <f t="shared" si="14"/>
        <v>0</v>
      </c>
      <c r="G315" s="9">
        <v>0</v>
      </c>
      <c r="H315" s="3">
        <f>H316</f>
        <v>0</v>
      </c>
      <c r="I315" s="9">
        <f t="shared" si="15"/>
        <v>0</v>
      </c>
    </row>
    <row r="316" spans="1:9" ht="79.5" customHeight="1">
      <c r="A316" s="1" t="s">
        <v>494</v>
      </c>
      <c r="B316" s="14" t="s">
        <v>495</v>
      </c>
      <c r="C316" s="5"/>
      <c r="D316" s="9">
        <v>0</v>
      </c>
      <c r="E316" s="3">
        <f>E317</f>
        <v>0</v>
      </c>
      <c r="F316" s="9">
        <f t="shared" si="14"/>
        <v>0</v>
      </c>
      <c r="G316" s="9">
        <v>0</v>
      </c>
      <c r="H316" s="3">
        <f>H317</f>
        <v>0</v>
      </c>
      <c r="I316" s="9">
        <f t="shared" si="15"/>
        <v>0</v>
      </c>
    </row>
    <row r="317" spans="1:9" ht="44.25" customHeight="1">
      <c r="A317" s="1" t="s">
        <v>35</v>
      </c>
      <c r="B317" s="14" t="s">
        <v>495</v>
      </c>
      <c r="C317" s="5">
        <v>200</v>
      </c>
      <c r="D317" s="9">
        <v>0</v>
      </c>
      <c r="E317" s="3"/>
      <c r="F317" s="9">
        <f t="shared" si="14"/>
        <v>0</v>
      </c>
      <c r="G317" s="9">
        <v>0</v>
      </c>
      <c r="H317" s="3"/>
      <c r="I317" s="9">
        <f t="shared" si="15"/>
        <v>0</v>
      </c>
    </row>
    <row r="318" spans="1:9" ht="44.25" customHeight="1">
      <c r="A318" s="21" t="s">
        <v>377</v>
      </c>
      <c r="B318" s="8" t="s">
        <v>378</v>
      </c>
      <c r="C318" s="5"/>
      <c r="D318" s="9">
        <v>836.38299999999992</v>
      </c>
      <c r="E318" s="3">
        <f>E322+E325+E328+E319</f>
        <v>0</v>
      </c>
      <c r="F318" s="9">
        <f t="shared" si="14"/>
        <v>836.38299999999992</v>
      </c>
      <c r="G318" s="9">
        <v>836.38299999999992</v>
      </c>
      <c r="H318" s="3">
        <f>H322+H325+H328+H319</f>
        <v>0</v>
      </c>
      <c r="I318" s="9">
        <f t="shared" si="15"/>
        <v>836.38299999999992</v>
      </c>
    </row>
    <row r="319" spans="1:9" ht="44.25" customHeight="1">
      <c r="A319" s="11" t="s">
        <v>525</v>
      </c>
      <c r="B319" s="4" t="s">
        <v>526</v>
      </c>
      <c r="C319" s="5"/>
      <c r="D319" s="9">
        <v>0</v>
      </c>
      <c r="E319" s="3">
        <f>E320</f>
        <v>0</v>
      </c>
      <c r="F319" s="9">
        <f t="shared" si="14"/>
        <v>0</v>
      </c>
      <c r="G319" s="9">
        <v>0</v>
      </c>
      <c r="H319" s="3">
        <f>H320</f>
        <v>0</v>
      </c>
      <c r="I319" s="9">
        <f t="shared" si="15"/>
        <v>0</v>
      </c>
    </row>
    <row r="320" spans="1:9" ht="44.25" customHeight="1">
      <c r="A320" s="11" t="s">
        <v>527</v>
      </c>
      <c r="B320" s="4" t="s">
        <v>528</v>
      </c>
      <c r="C320" s="5"/>
      <c r="D320" s="9">
        <v>0</v>
      </c>
      <c r="E320" s="3">
        <f>E321</f>
        <v>0</v>
      </c>
      <c r="F320" s="9">
        <f t="shared" si="14"/>
        <v>0</v>
      </c>
      <c r="G320" s="9">
        <v>0</v>
      </c>
      <c r="H320" s="3">
        <f>H321</f>
        <v>0</v>
      </c>
      <c r="I320" s="9">
        <f t="shared" si="15"/>
        <v>0</v>
      </c>
    </row>
    <row r="321" spans="1:9" ht="51" customHeight="1">
      <c r="A321" s="1" t="s">
        <v>35</v>
      </c>
      <c r="B321" s="4" t="s">
        <v>528</v>
      </c>
      <c r="C321" s="5">
        <v>200</v>
      </c>
      <c r="D321" s="9">
        <v>0</v>
      </c>
      <c r="E321" s="3"/>
      <c r="F321" s="9">
        <f t="shared" si="14"/>
        <v>0</v>
      </c>
      <c r="G321" s="9">
        <v>0</v>
      </c>
      <c r="H321" s="3"/>
      <c r="I321" s="9">
        <f t="shared" si="15"/>
        <v>0</v>
      </c>
    </row>
    <row r="322" spans="1:9" ht="74.25" customHeight="1">
      <c r="A322" s="11" t="s">
        <v>384</v>
      </c>
      <c r="B322" s="4" t="s">
        <v>385</v>
      </c>
      <c r="C322" s="5"/>
      <c r="D322" s="9">
        <v>260.70299999999997</v>
      </c>
      <c r="E322" s="3">
        <f>E323</f>
        <v>0</v>
      </c>
      <c r="F322" s="9">
        <f t="shared" si="14"/>
        <v>260.70299999999997</v>
      </c>
      <c r="G322" s="9">
        <v>260.70299999999997</v>
      </c>
      <c r="H322" s="3">
        <f>H323</f>
        <v>0</v>
      </c>
      <c r="I322" s="9">
        <f t="shared" si="15"/>
        <v>260.70299999999997</v>
      </c>
    </row>
    <row r="323" spans="1:9" ht="60.75" customHeight="1">
      <c r="A323" s="1" t="s">
        <v>386</v>
      </c>
      <c r="B323" s="4" t="s">
        <v>387</v>
      </c>
      <c r="C323" s="5"/>
      <c r="D323" s="9">
        <v>260.70299999999997</v>
      </c>
      <c r="E323" s="3">
        <f>E324</f>
        <v>0</v>
      </c>
      <c r="F323" s="9">
        <f t="shared" si="14"/>
        <v>260.70299999999997</v>
      </c>
      <c r="G323" s="9">
        <v>260.70299999999997</v>
      </c>
      <c r="H323" s="3">
        <f>H324</f>
        <v>0</v>
      </c>
      <c r="I323" s="9">
        <f t="shared" si="15"/>
        <v>260.70299999999997</v>
      </c>
    </row>
    <row r="324" spans="1:9" ht="50.25" customHeight="1">
      <c r="A324" s="1" t="s">
        <v>35</v>
      </c>
      <c r="B324" s="4" t="s">
        <v>387</v>
      </c>
      <c r="C324" s="5">
        <v>200</v>
      </c>
      <c r="D324" s="9">
        <v>260.70299999999997</v>
      </c>
      <c r="E324" s="3"/>
      <c r="F324" s="9">
        <f t="shared" si="14"/>
        <v>260.70299999999997</v>
      </c>
      <c r="G324" s="9">
        <v>260.70299999999997</v>
      </c>
      <c r="H324" s="3"/>
      <c r="I324" s="9">
        <f t="shared" si="15"/>
        <v>260.70299999999997</v>
      </c>
    </row>
    <row r="325" spans="1:9" ht="50.25" customHeight="1">
      <c r="A325" s="13" t="s">
        <v>426</v>
      </c>
      <c r="B325" s="4" t="s">
        <v>427</v>
      </c>
      <c r="C325" s="5"/>
      <c r="D325" s="9">
        <v>0</v>
      </c>
      <c r="E325" s="3">
        <f>E326</f>
        <v>0</v>
      </c>
      <c r="F325" s="9">
        <f t="shared" si="14"/>
        <v>0</v>
      </c>
      <c r="G325" s="9">
        <v>0</v>
      </c>
      <c r="H325" s="3">
        <f>H326</f>
        <v>0</v>
      </c>
      <c r="I325" s="9">
        <f t="shared" si="15"/>
        <v>0</v>
      </c>
    </row>
    <row r="326" spans="1:9" ht="40.5" customHeight="1">
      <c r="A326" s="13" t="s">
        <v>428</v>
      </c>
      <c r="B326" s="4" t="s">
        <v>429</v>
      </c>
      <c r="C326" s="5"/>
      <c r="D326" s="9">
        <v>0</v>
      </c>
      <c r="E326" s="3">
        <f>E327</f>
        <v>0</v>
      </c>
      <c r="F326" s="9">
        <f t="shared" si="14"/>
        <v>0</v>
      </c>
      <c r="G326" s="9">
        <v>0</v>
      </c>
      <c r="H326" s="3">
        <f>H327</f>
        <v>0</v>
      </c>
      <c r="I326" s="9">
        <f t="shared" si="15"/>
        <v>0</v>
      </c>
    </row>
    <row r="327" spans="1:9" ht="50.25" customHeight="1">
      <c r="A327" s="13" t="s">
        <v>35</v>
      </c>
      <c r="B327" s="4" t="s">
        <v>430</v>
      </c>
      <c r="C327" s="5">
        <v>200</v>
      </c>
      <c r="D327" s="9">
        <v>0</v>
      </c>
      <c r="E327" s="3"/>
      <c r="F327" s="9">
        <f t="shared" si="14"/>
        <v>0</v>
      </c>
      <c r="G327" s="9">
        <v>0</v>
      </c>
      <c r="H327" s="3"/>
      <c r="I327" s="9">
        <f t="shared" si="15"/>
        <v>0</v>
      </c>
    </row>
    <row r="328" spans="1:9" ht="50.25" customHeight="1">
      <c r="A328" s="13" t="s">
        <v>431</v>
      </c>
      <c r="B328" s="4" t="s">
        <v>432</v>
      </c>
      <c r="C328" s="5"/>
      <c r="D328" s="9">
        <v>575.67999999999995</v>
      </c>
      <c r="E328" s="3">
        <f>E329+E331</f>
        <v>0</v>
      </c>
      <c r="F328" s="9">
        <f t="shared" si="14"/>
        <v>575.67999999999995</v>
      </c>
      <c r="G328" s="9">
        <v>575.67999999999995</v>
      </c>
      <c r="H328" s="3">
        <f>H329+H331</f>
        <v>0</v>
      </c>
      <c r="I328" s="9">
        <f t="shared" si="15"/>
        <v>575.67999999999995</v>
      </c>
    </row>
    <row r="329" spans="1:9" ht="50.25" customHeight="1">
      <c r="A329" s="13" t="s">
        <v>433</v>
      </c>
      <c r="B329" s="4" t="s">
        <v>434</v>
      </c>
      <c r="C329" s="5"/>
      <c r="D329" s="9">
        <v>575.67999999999995</v>
      </c>
      <c r="E329" s="3">
        <f>E330</f>
        <v>0</v>
      </c>
      <c r="F329" s="9">
        <f t="shared" si="14"/>
        <v>575.67999999999995</v>
      </c>
      <c r="G329" s="9">
        <v>575.67999999999995</v>
      </c>
      <c r="H329" s="3">
        <f>H330</f>
        <v>0</v>
      </c>
      <c r="I329" s="9">
        <f t="shared" si="15"/>
        <v>575.67999999999995</v>
      </c>
    </row>
    <row r="330" spans="1:9" ht="50.25" customHeight="1">
      <c r="A330" s="13" t="s">
        <v>35</v>
      </c>
      <c r="B330" s="4" t="s">
        <v>434</v>
      </c>
      <c r="C330" s="5">
        <v>200</v>
      </c>
      <c r="D330" s="9">
        <v>575.67999999999995</v>
      </c>
      <c r="E330" s="3"/>
      <c r="F330" s="9">
        <f t="shared" si="14"/>
        <v>575.67999999999995</v>
      </c>
      <c r="G330" s="9">
        <v>575.67999999999995</v>
      </c>
      <c r="H330" s="3"/>
      <c r="I330" s="9">
        <f t="shared" si="15"/>
        <v>575.67999999999995</v>
      </c>
    </row>
    <row r="331" spans="1:9" ht="72.75" customHeight="1">
      <c r="A331" s="13" t="s">
        <v>475</v>
      </c>
      <c r="B331" s="4" t="s">
        <v>476</v>
      </c>
      <c r="C331" s="5"/>
      <c r="D331" s="9">
        <v>0</v>
      </c>
      <c r="E331" s="3">
        <f>E332</f>
        <v>0</v>
      </c>
      <c r="F331" s="9">
        <f t="shared" si="14"/>
        <v>0</v>
      </c>
      <c r="G331" s="9">
        <v>0</v>
      </c>
      <c r="H331" s="3">
        <f>H332</f>
        <v>0</v>
      </c>
      <c r="I331" s="9">
        <f t="shared" si="15"/>
        <v>0</v>
      </c>
    </row>
    <row r="332" spans="1:9" ht="50.25" customHeight="1">
      <c r="A332" s="1" t="s">
        <v>307</v>
      </c>
      <c r="B332" s="4" t="s">
        <v>476</v>
      </c>
      <c r="C332" s="5">
        <v>400</v>
      </c>
      <c r="D332" s="9">
        <v>0</v>
      </c>
      <c r="E332" s="3"/>
      <c r="F332" s="9">
        <f t="shared" si="14"/>
        <v>0</v>
      </c>
      <c r="G332" s="9">
        <v>0</v>
      </c>
      <c r="H332" s="3"/>
      <c r="I332" s="9">
        <f t="shared" si="15"/>
        <v>0</v>
      </c>
    </row>
    <row r="333" spans="1:9" ht="50.25" customHeight="1">
      <c r="A333" s="18" t="s">
        <v>435</v>
      </c>
      <c r="B333" s="22" t="s">
        <v>436</v>
      </c>
      <c r="C333" s="5"/>
      <c r="D333" s="9">
        <v>0</v>
      </c>
      <c r="E333" s="3">
        <f>E334+E337+E340</f>
        <v>0</v>
      </c>
      <c r="F333" s="9">
        <f t="shared" si="14"/>
        <v>0</v>
      </c>
      <c r="G333" s="9">
        <v>0</v>
      </c>
      <c r="H333" s="3">
        <f>H334+H337+H340</f>
        <v>0</v>
      </c>
      <c r="I333" s="9">
        <f t="shared" si="15"/>
        <v>0</v>
      </c>
    </row>
    <row r="334" spans="1:9" ht="50.25" customHeight="1">
      <c r="A334" s="13" t="s">
        <v>437</v>
      </c>
      <c r="B334" s="4" t="s">
        <v>438</v>
      </c>
      <c r="C334" s="5"/>
      <c r="D334" s="9">
        <v>0</v>
      </c>
      <c r="E334" s="3">
        <f>E335</f>
        <v>0</v>
      </c>
      <c r="F334" s="9">
        <f t="shared" si="14"/>
        <v>0</v>
      </c>
      <c r="G334" s="9">
        <v>0</v>
      </c>
      <c r="H334" s="3">
        <f>H335</f>
        <v>0</v>
      </c>
      <c r="I334" s="9">
        <f t="shared" si="15"/>
        <v>0</v>
      </c>
    </row>
    <row r="335" spans="1:9" ht="50.25" customHeight="1">
      <c r="A335" s="13" t="s">
        <v>439</v>
      </c>
      <c r="B335" s="4" t="s">
        <v>440</v>
      </c>
      <c r="C335" s="5"/>
      <c r="D335" s="9">
        <v>0</v>
      </c>
      <c r="E335" s="3">
        <f>E336</f>
        <v>0</v>
      </c>
      <c r="F335" s="9">
        <f t="shared" si="14"/>
        <v>0</v>
      </c>
      <c r="G335" s="9">
        <v>0</v>
      </c>
      <c r="H335" s="3">
        <f>H336</f>
        <v>0</v>
      </c>
      <c r="I335" s="9">
        <f t="shared" si="15"/>
        <v>0</v>
      </c>
    </row>
    <row r="336" spans="1:9" ht="50.25" customHeight="1">
      <c r="A336" s="13" t="s">
        <v>35</v>
      </c>
      <c r="B336" s="4" t="s">
        <v>440</v>
      </c>
      <c r="C336" s="5">
        <v>200</v>
      </c>
      <c r="D336" s="9">
        <v>0</v>
      </c>
      <c r="E336" s="3"/>
      <c r="F336" s="9">
        <f t="shared" si="14"/>
        <v>0</v>
      </c>
      <c r="G336" s="9">
        <v>0</v>
      </c>
      <c r="H336" s="3"/>
      <c r="I336" s="9">
        <f t="shared" si="15"/>
        <v>0</v>
      </c>
    </row>
    <row r="337" spans="1:9" ht="50.25" customHeight="1">
      <c r="A337" s="13" t="s">
        <v>441</v>
      </c>
      <c r="B337" s="4" t="s">
        <v>442</v>
      </c>
      <c r="C337" s="5"/>
      <c r="D337" s="9">
        <v>0</v>
      </c>
      <c r="E337" s="3">
        <f>E338</f>
        <v>0</v>
      </c>
      <c r="F337" s="9">
        <f t="shared" si="14"/>
        <v>0</v>
      </c>
      <c r="G337" s="9">
        <v>0</v>
      </c>
      <c r="H337" s="3">
        <f>H338</f>
        <v>0</v>
      </c>
      <c r="I337" s="9">
        <f t="shared" si="15"/>
        <v>0</v>
      </c>
    </row>
    <row r="338" spans="1:9" ht="50.25" customHeight="1">
      <c r="A338" s="13" t="s">
        <v>443</v>
      </c>
      <c r="B338" s="4" t="s">
        <v>444</v>
      </c>
      <c r="C338" s="5"/>
      <c r="D338" s="9">
        <v>0</v>
      </c>
      <c r="E338" s="3">
        <f>E339</f>
        <v>0</v>
      </c>
      <c r="F338" s="9">
        <f t="shared" si="14"/>
        <v>0</v>
      </c>
      <c r="G338" s="9">
        <v>0</v>
      </c>
      <c r="H338" s="3">
        <f>H339</f>
        <v>0</v>
      </c>
      <c r="I338" s="9">
        <f t="shared" si="15"/>
        <v>0</v>
      </c>
    </row>
    <row r="339" spans="1:9" ht="50.25" customHeight="1">
      <c r="A339" s="13" t="s">
        <v>35</v>
      </c>
      <c r="B339" s="4" t="s">
        <v>444</v>
      </c>
      <c r="C339" s="5">
        <v>200</v>
      </c>
      <c r="D339" s="9">
        <v>0</v>
      </c>
      <c r="E339" s="3"/>
      <c r="F339" s="9">
        <f t="shared" si="14"/>
        <v>0</v>
      </c>
      <c r="G339" s="9">
        <v>0</v>
      </c>
      <c r="H339" s="3"/>
      <c r="I339" s="9">
        <f t="shared" si="15"/>
        <v>0</v>
      </c>
    </row>
    <row r="340" spans="1:9" ht="50.25" customHeight="1">
      <c r="A340" s="13" t="s">
        <v>445</v>
      </c>
      <c r="B340" s="4" t="s">
        <v>446</v>
      </c>
      <c r="C340" s="5"/>
      <c r="D340" s="9">
        <v>0</v>
      </c>
      <c r="E340" s="3">
        <f>E341</f>
        <v>0</v>
      </c>
      <c r="F340" s="9">
        <f t="shared" si="14"/>
        <v>0</v>
      </c>
      <c r="G340" s="9">
        <v>0</v>
      </c>
      <c r="H340" s="3">
        <f>H341</f>
        <v>0</v>
      </c>
      <c r="I340" s="9">
        <f t="shared" si="15"/>
        <v>0</v>
      </c>
    </row>
    <row r="341" spans="1:9" ht="50.25" customHeight="1">
      <c r="A341" s="13" t="s">
        <v>447</v>
      </c>
      <c r="B341" s="4" t="s">
        <v>448</v>
      </c>
      <c r="C341" s="5"/>
      <c r="D341" s="9">
        <v>0</v>
      </c>
      <c r="E341" s="3">
        <f>E342</f>
        <v>0</v>
      </c>
      <c r="F341" s="9">
        <f t="shared" ref="F341:F404" si="16">D341+E341</f>
        <v>0</v>
      </c>
      <c r="G341" s="9">
        <v>0</v>
      </c>
      <c r="H341" s="3">
        <f>H342</f>
        <v>0</v>
      </c>
      <c r="I341" s="9">
        <f t="shared" ref="I341:I404" si="17">G341+H341</f>
        <v>0</v>
      </c>
    </row>
    <row r="342" spans="1:9" ht="50.25" customHeight="1">
      <c r="A342" s="13" t="s">
        <v>35</v>
      </c>
      <c r="B342" s="4" t="s">
        <v>448</v>
      </c>
      <c r="C342" s="5">
        <v>200</v>
      </c>
      <c r="D342" s="9">
        <v>0</v>
      </c>
      <c r="E342" s="3"/>
      <c r="F342" s="9">
        <f t="shared" si="16"/>
        <v>0</v>
      </c>
      <c r="G342" s="9">
        <v>0</v>
      </c>
      <c r="H342" s="3"/>
      <c r="I342" s="9">
        <f t="shared" si="17"/>
        <v>0</v>
      </c>
    </row>
    <row r="343" spans="1:9" ht="62.25" customHeight="1">
      <c r="A343" s="18" t="s">
        <v>515</v>
      </c>
      <c r="B343" s="22" t="s">
        <v>510</v>
      </c>
      <c r="C343" s="5"/>
      <c r="D343" s="9">
        <v>0</v>
      </c>
      <c r="E343" s="3">
        <f>E344</f>
        <v>0</v>
      </c>
      <c r="F343" s="9">
        <f t="shared" si="16"/>
        <v>0</v>
      </c>
      <c r="G343" s="9">
        <v>0</v>
      </c>
      <c r="H343" s="3">
        <f>H344</f>
        <v>0</v>
      </c>
      <c r="I343" s="9">
        <f t="shared" si="17"/>
        <v>0</v>
      </c>
    </row>
    <row r="344" spans="1:9" ht="66.75" customHeight="1">
      <c r="A344" s="13" t="s">
        <v>511</v>
      </c>
      <c r="B344" s="4" t="s">
        <v>512</v>
      </c>
      <c r="C344" s="5"/>
      <c r="D344" s="9">
        <v>0</v>
      </c>
      <c r="E344" s="3">
        <f>E345</f>
        <v>0</v>
      </c>
      <c r="F344" s="9">
        <f t="shared" si="16"/>
        <v>0</v>
      </c>
      <c r="G344" s="9">
        <v>0</v>
      </c>
      <c r="H344" s="3">
        <f>H345</f>
        <v>0</v>
      </c>
      <c r="I344" s="9">
        <f t="shared" si="17"/>
        <v>0</v>
      </c>
    </row>
    <row r="345" spans="1:9" ht="60" customHeight="1">
      <c r="A345" s="13" t="s">
        <v>513</v>
      </c>
      <c r="B345" s="4" t="s">
        <v>514</v>
      </c>
      <c r="C345" s="5"/>
      <c r="D345" s="9">
        <v>0</v>
      </c>
      <c r="E345" s="3">
        <f>E346</f>
        <v>0</v>
      </c>
      <c r="F345" s="9">
        <f t="shared" si="16"/>
        <v>0</v>
      </c>
      <c r="G345" s="9">
        <v>0</v>
      </c>
      <c r="H345" s="3">
        <f>H346</f>
        <v>0</v>
      </c>
      <c r="I345" s="9">
        <f t="shared" si="17"/>
        <v>0</v>
      </c>
    </row>
    <row r="346" spans="1:9" ht="50.25" customHeight="1">
      <c r="A346" s="13" t="s">
        <v>34</v>
      </c>
      <c r="B346" s="4" t="s">
        <v>514</v>
      </c>
      <c r="C346" s="5">
        <v>800</v>
      </c>
      <c r="D346" s="9">
        <v>0</v>
      </c>
      <c r="E346" s="3"/>
      <c r="F346" s="9">
        <f t="shared" si="16"/>
        <v>0</v>
      </c>
      <c r="G346" s="9">
        <v>0</v>
      </c>
      <c r="H346" s="3"/>
      <c r="I346" s="9">
        <f t="shared" si="17"/>
        <v>0</v>
      </c>
    </row>
    <row r="347" spans="1:9" ht="85.5" customHeight="1">
      <c r="A347" s="7" t="s">
        <v>6</v>
      </c>
      <c r="B347" s="8" t="s">
        <v>43</v>
      </c>
      <c r="C347" s="5"/>
      <c r="D347" s="9">
        <v>50</v>
      </c>
      <c r="E347" s="3">
        <f>E348</f>
        <v>0</v>
      </c>
      <c r="F347" s="9">
        <f t="shared" si="16"/>
        <v>50</v>
      </c>
      <c r="G347" s="9">
        <v>50</v>
      </c>
      <c r="H347" s="3">
        <f>H348</f>
        <v>0</v>
      </c>
      <c r="I347" s="9">
        <f t="shared" si="17"/>
        <v>50</v>
      </c>
    </row>
    <row r="348" spans="1:9" ht="63.75" customHeight="1">
      <c r="A348" s="10" t="s">
        <v>480</v>
      </c>
      <c r="B348" s="8" t="s">
        <v>44</v>
      </c>
      <c r="C348" s="5"/>
      <c r="D348" s="9">
        <v>50</v>
      </c>
      <c r="E348" s="3">
        <f>E349+E352</f>
        <v>0</v>
      </c>
      <c r="F348" s="9">
        <f t="shared" si="16"/>
        <v>50</v>
      </c>
      <c r="G348" s="9">
        <v>50</v>
      </c>
      <c r="H348" s="3">
        <f>H349+H352</f>
        <v>0</v>
      </c>
      <c r="I348" s="9">
        <f t="shared" si="17"/>
        <v>50</v>
      </c>
    </row>
    <row r="349" spans="1:9" ht="63" customHeight="1">
      <c r="A349" s="11" t="s">
        <v>481</v>
      </c>
      <c r="B349" s="4" t="s">
        <v>45</v>
      </c>
      <c r="C349" s="5"/>
      <c r="D349" s="9">
        <v>50</v>
      </c>
      <c r="E349" s="3">
        <f>E350</f>
        <v>0</v>
      </c>
      <c r="F349" s="9">
        <f t="shared" si="16"/>
        <v>50</v>
      </c>
      <c r="G349" s="9">
        <v>50</v>
      </c>
      <c r="H349" s="3">
        <f>H350</f>
        <v>0</v>
      </c>
      <c r="I349" s="9">
        <f t="shared" si="17"/>
        <v>50</v>
      </c>
    </row>
    <row r="350" spans="1:9" ht="56.25" customHeight="1">
      <c r="A350" s="11" t="s">
        <v>42</v>
      </c>
      <c r="B350" s="4" t="s">
        <v>46</v>
      </c>
      <c r="C350" s="5"/>
      <c r="D350" s="9">
        <v>50</v>
      </c>
      <c r="E350" s="3">
        <f>E351</f>
        <v>0</v>
      </c>
      <c r="F350" s="9">
        <f t="shared" si="16"/>
        <v>50</v>
      </c>
      <c r="G350" s="9">
        <v>50</v>
      </c>
      <c r="H350" s="3">
        <f>H351</f>
        <v>0</v>
      </c>
      <c r="I350" s="9">
        <f t="shared" si="17"/>
        <v>50</v>
      </c>
    </row>
    <row r="351" spans="1:9" ht="42" customHeight="1">
      <c r="A351" s="1" t="s">
        <v>34</v>
      </c>
      <c r="B351" s="4" t="s">
        <v>46</v>
      </c>
      <c r="C351" s="5">
        <v>800</v>
      </c>
      <c r="D351" s="9">
        <v>50</v>
      </c>
      <c r="E351" s="3"/>
      <c r="F351" s="9">
        <f t="shared" si="16"/>
        <v>50</v>
      </c>
      <c r="G351" s="9">
        <v>50</v>
      </c>
      <c r="H351" s="3"/>
      <c r="I351" s="9">
        <f t="shared" si="17"/>
        <v>50</v>
      </c>
    </row>
    <row r="352" spans="1:9" ht="51.75" customHeight="1">
      <c r="A352" s="13" t="s">
        <v>506</v>
      </c>
      <c r="B352" s="4" t="s">
        <v>507</v>
      </c>
      <c r="C352" s="5"/>
      <c r="D352" s="9">
        <v>0</v>
      </c>
      <c r="E352" s="3">
        <f>E353</f>
        <v>0</v>
      </c>
      <c r="F352" s="9">
        <f t="shared" si="16"/>
        <v>0</v>
      </c>
      <c r="G352" s="9">
        <v>0</v>
      </c>
      <c r="H352" s="3">
        <f>H353</f>
        <v>0</v>
      </c>
      <c r="I352" s="9">
        <f t="shared" si="17"/>
        <v>0</v>
      </c>
    </row>
    <row r="353" spans="1:9" ht="52.5" customHeight="1">
      <c r="A353" s="13" t="s">
        <v>508</v>
      </c>
      <c r="B353" s="4" t="s">
        <v>509</v>
      </c>
      <c r="C353" s="5"/>
      <c r="D353" s="9">
        <v>0</v>
      </c>
      <c r="E353" s="3">
        <f>E354</f>
        <v>0</v>
      </c>
      <c r="F353" s="9">
        <f t="shared" si="16"/>
        <v>0</v>
      </c>
      <c r="G353" s="9">
        <v>0</v>
      </c>
      <c r="H353" s="3">
        <f>H354</f>
        <v>0</v>
      </c>
      <c r="I353" s="9">
        <f t="shared" si="17"/>
        <v>0</v>
      </c>
    </row>
    <row r="354" spans="1:9" ht="42" customHeight="1">
      <c r="A354" s="13" t="s">
        <v>34</v>
      </c>
      <c r="B354" s="4" t="s">
        <v>509</v>
      </c>
      <c r="C354" s="5">
        <v>800</v>
      </c>
      <c r="D354" s="9">
        <v>0</v>
      </c>
      <c r="E354" s="3"/>
      <c r="F354" s="9">
        <f t="shared" si="16"/>
        <v>0</v>
      </c>
      <c r="G354" s="9">
        <v>0</v>
      </c>
      <c r="H354" s="3"/>
      <c r="I354" s="9">
        <f t="shared" si="17"/>
        <v>0</v>
      </c>
    </row>
    <row r="355" spans="1:9" ht="87" customHeight="1">
      <c r="A355" s="7" t="s">
        <v>7</v>
      </c>
      <c r="B355" s="8" t="s">
        <v>348</v>
      </c>
      <c r="C355" s="5"/>
      <c r="D355" s="9">
        <v>1781.0384999999999</v>
      </c>
      <c r="E355" s="3">
        <f>E356+E362</f>
        <v>0</v>
      </c>
      <c r="F355" s="9">
        <f t="shared" si="16"/>
        <v>1781.0384999999999</v>
      </c>
      <c r="G355" s="9">
        <v>1781.0384999999999</v>
      </c>
      <c r="H355" s="3">
        <f>H356+H362</f>
        <v>0</v>
      </c>
      <c r="I355" s="9">
        <f t="shared" si="17"/>
        <v>1781.0384999999999</v>
      </c>
    </row>
    <row r="356" spans="1:9" ht="60" customHeight="1">
      <c r="A356" s="10" t="s">
        <v>347</v>
      </c>
      <c r="B356" s="8" t="s">
        <v>31</v>
      </c>
      <c r="C356" s="5"/>
      <c r="D356" s="9">
        <v>1281.0384999999999</v>
      </c>
      <c r="E356" s="3">
        <f>E357</f>
        <v>0</v>
      </c>
      <c r="F356" s="9">
        <f t="shared" si="16"/>
        <v>1281.0384999999999</v>
      </c>
      <c r="G356" s="9">
        <v>1281.0384999999999</v>
      </c>
      <c r="H356" s="3">
        <f>H357</f>
        <v>0</v>
      </c>
      <c r="I356" s="9">
        <f t="shared" si="17"/>
        <v>1281.0384999999999</v>
      </c>
    </row>
    <row r="357" spans="1:9" ht="54.75" customHeight="1">
      <c r="A357" s="1" t="s">
        <v>345</v>
      </c>
      <c r="B357" s="4" t="s">
        <v>32</v>
      </c>
      <c r="C357" s="5"/>
      <c r="D357" s="9">
        <v>1281.0384999999999</v>
      </c>
      <c r="E357" s="3">
        <f>E358</f>
        <v>0</v>
      </c>
      <c r="F357" s="9">
        <f t="shared" si="16"/>
        <v>1281.0384999999999</v>
      </c>
      <c r="G357" s="9">
        <v>1281.0384999999999</v>
      </c>
      <c r="H357" s="3">
        <f>H358</f>
        <v>0</v>
      </c>
      <c r="I357" s="9">
        <f t="shared" si="17"/>
        <v>1281.0384999999999</v>
      </c>
    </row>
    <row r="358" spans="1:9" ht="50.25" customHeight="1">
      <c r="A358" s="1" t="s">
        <v>346</v>
      </c>
      <c r="B358" s="4" t="s">
        <v>33</v>
      </c>
      <c r="C358" s="5"/>
      <c r="D358" s="9">
        <v>1281.0384999999999</v>
      </c>
      <c r="E358" s="3">
        <f>E359+E360+E361</f>
        <v>0</v>
      </c>
      <c r="F358" s="9">
        <f t="shared" si="16"/>
        <v>1281.0384999999999</v>
      </c>
      <c r="G358" s="9">
        <v>1281.0384999999999</v>
      </c>
      <c r="H358" s="3">
        <f>H359+H360+H361</f>
        <v>0</v>
      </c>
      <c r="I358" s="9">
        <f t="shared" si="17"/>
        <v>1281.0384999999999</v>
      </c>
    </row>
    <row r="359" spans="1:9" ht="84.75" customHeight="1">
      <c r="A359" s="1" t="s">
        <v>110</v>
      </c>
      <c r="B359" s="4" t="s">
        <v>33</v>
      </c>
      <c r="C359" s="5">
        <v>100</v>
      </c>
      <c r="D359" s="9">
        <v>1208.7235000000001</v>
      </c>
      <c r="E359" s="3"/>
      <c r="F359" s="9">
        <f t="shared" si="16"/>
        <v>1208.7235000000001</v>
      </c>
      <c r="G359" s="9">
        <v>1208.7235000000001</v>
      </c>
      <c r="H359" s="3"/>
      <c r="I359" s="9">
        <f t="shared" si="17"/>
        <v>1208.7235000000001</v>
      </c>
    </row>
    <row r="360" spans="1:9" ht="46.5" customHeight="1">
      <c r="A360" s="1" t="s">
        <v>35</v>
      </c>
      <c r="B360" s="4" t="s">
        <v>33</v>
      </c>
      <c r="C360" s="5">
        <v>200</v>
      </c>
      <c r="D360" s="9">
        <v>72.215000000000003</v>
      </c>
      <c r="E360" s="3"/>
      <c r="F360" s="9">
        <f t="shared" si="16"/>
        <v>72.215000000000003</v>
      </c>
      <c r="G360" s="9">
        <v>72.215000000000003</v>
      </c>
      <c r="H360" s="3"/>
      <c r="I360" s="9">
        <f t="shared" si="17"/>
        <v>72.215000000000003</v>
      </c>
    </row>
    <row r="361" spans="1:9" ht="37.5" customHeight="1">
      <c r="A361" s="1" t="s">
        <v>34</v>
      </c>
      <c r="B361" s="4" t="s">
        <v>33</v>
      </c>
      <c r="C361" s="5">
        <v>800</v>
      </c>
      <c r="D361" s="9">
        <v>0.10000000000000009</v>
      </c>
      <c r="E361" s="3"/>
      <c r="F361" s="9">
        <f t="shared" si="16"/>
        <v>0.10000000000000009</v>
      </c>
      <c r="G361" s="9">
        <v>0.10000000000000009</v>
      </c>
      <c r="H361" s="3"/>
      <c r="I361" s="9">
        <f t="shared" si="17"/>
        <v>0.10000000000000009</v>
      </c>
    </row>
    <row r="362" spans="1:9" ht="45.75" customHeight="1">
      <c r="A362" s="10" t="s">
        <v>38</v>
      </c>
      <c r="B362" s="8" t="s">
        <v>39</v>
      </c>
      <c r="C362" s="5"/>
      <c r="D362" s="9">
        <v>500</v>
      </c>
      <c r="E362" s="3">
        <f t="shared" ref="E362:E364" si="18">E363</f>
        <v>0</v>
      </c>
      <c r="F362" s="9">
        <f t="shared" si="16"/>
        <v>500</v>
      </c>
      <c r="G362" s="9">
        <v>500</v>
      </c>
      <c r="H362" s="3">
        <f t="shared" ref="H362:H364" si="19">H363</f>
        <v>0</v>
      </c>
      <c r="I362" s="9">
        <f t="shared" si="17"/>
        <v>500</v>
      </c>
    </row>
    <row r="363" spans="1:9" ht="37.5" customHeight="1">
      <c r="A363" s="11" t="s">
        <v>36</v>
      </c>
      <c r="B363" s="4" t="s">
        <v>40</v>
      </c>
      <c r="C363" s="5"/>
      <c r="D363" s="9">
        <v>500</v>
      </c>
      <c r="E363" s="3">
        <f t="shared" si="18"/>
        <v>0</v>
      </c>
      <c r="F363" s="9">
        <f t="shared" si="16"/>
        <v>500</v>
      </c>
      <c r="G363" s="9">
        <v>500</v>
      </c>
      <c r="H363" s="3">
        <f t="shared" si="19"/>
        <v>0</v>
      </c>
      <c r="I363" s="9">
        <f t="shared" si="17"/>
        <v>500</v>
      </c>
    </row>
    <row r="364" spans="1:9" ht="33.75" customHeight="1">
      <c r="A364" s="11" t="s">
        <v>37</v>
      </c>
      <c r="B364" s="4" t="s">
        <v>41</v>
      </c>
      <c r="C364" s="5"/>
      <c r="D364" s="9">
        <v>500</v>
      </c>
      <c r="E364" s="3">
        <f t="shared" si="18"/>
        <v>0</v>
      </c>
      <c r="F364" s="9">
        <f t="shared" si="16"/>
        <v>500</v>
      </c>
      <c r="G364" s="9">
        <v>500</v>
      </c>
      <c r="H364" s="3">
        <f t="shared" si="19"/>
        <v>0</v>
      </c>
      <c r="I364" s="9">
        <f t="shared" si="17"/>
        <v>500</v>
      </c>
    </row>
    <row r="365" spans="1:9" ht="35.25" customHeight="1">
      <c r="A365" s="1" t="s">
        <v>34</v>
      </c>
      <c r="B365" s="4" t="s">
        <v>41</v>
      </c>
      <c r="C365" s="5">
        <v>800</v>
      </c>
      <c r="D365" s="9">
        <v>500</v>
      </c>
      <c r="E365" s="3"/>
      <c r="F365" s="9">
        <f t="shared" si="16"/>
        <v>500</v>
      </c>
      <c r="G365" s="9">
        <v>500</v>
      </c>
      <c r="H365" s="3"/>
      <c r="I365" s="9">
        <f t="shared" si="17"/>
        <v>500</v>
      </c>
    </row>
    <row r="366" spans="1:9" ht="91.5" customHeight="1">
      <c r="A366" s="7" t="s">
        <v>419</v>
      </c>
      <c r="B366" s="8" t="s">
        <v>77</v>
      </c>
      <c r="C366" s="5"/>
      <c r="D366" s="9">
        <v>41030.399389999999</v>
      </c>
      <c r="E366" s="3">
        <f>E367+E392</f>
        <v>0</v>
      </c>
      <c r="F366" s="9">
        <f t="shared" si="16"/>
        <v>41030.399389999999</v>
      </c>
      <c r="G366" s="9">
        <v>41030.399389999999</v>
      </c>
      <c r="H366" s="3">
        <f>H367+H392</f>
        <v>0</v>
      </c>
      <c r="I366" s="9">
        <f t="shared" si="17"/>
        <v>41030.399389999999</v>
      </c>
    </row>
    <row r="367" spans="1:9" ht="62.25" customHeight="1">
      <c r="A367" s="10" t="s">
        <v>482</v>
      </c>
      <c r="B367" s="8" t="s">
        <v>78</v>
      </c>
      <c r="C367" s="5"/>
      <c r="D367" s="9">
        <v>40251.340389999998</v>
      </c>
      <c r="E367" s="3">
        <f>E368+E375+E380+E383+E387</f>
        <v>0</v>
      </c>
      <c r="F367" s="9">
        <f t="shared" si="16"/>
        <v>40251.340389999998</v>
      </c>
      <c r="G367" s="9">
        <v>40251.340389999998</v>
      </c>
      <c r="H367" s="3">
        <f>H368+H375+H380+H383+H387</f>
        <v>0</v>
      </c>
      <c r="I367" s="9">
        <f t="shared" si="17"/>
        <v>40251.340389999998</v>
      </c>
    </row>
    <row r="368" spans="1:9" ht="51" customHeight="1">
      <c r="A368" s="11" t="s">
        <v>75</v>
      </c>
      <c r="B368" s="4" t="s">
        <v>79</v>
      </c>
      <c r="C368" s="5"/>
      <c r="D368" s="9">
        <v>28362.234759999999</v>
      </c>
      <c r="E368" s="3">
        <f>E369+E373</f>
        <v>0</v>
      </c>
      <c r="F368" s="9">
        <f t="shared" si="16"/>
        <v>28362.234759999999</v>
      </c>
      <c r="G368" s="9">
        <v>28362.234759999999</v>
      </c>
      <c r="H368" s="3">
        <f>H369+H373</f>
        <v>0</v>
      </c>
      <c r="I368" s="9">
        <f t="shared" si="17"/>
        <v>28362.234759999999</v>
      </c>
    </row>
    <row r="369" spans="1:9" ht="48" customHeight="1">
      <c r="A369" s="1" t="s">
        <v>76</v>
      </c>
      <c r="B369" s="4" t="s">
        <v>80</v>
      </c>
      <c r="C369" s="5"/>
      <c r="D369" s="9">
        <v>28362.234759999999</v>
      </c>
      <c r="E369" s="3">
        <f>E370+E371+E372</f>
        <v>0</v>
      </c>
      <c r="F369" s="9">
        <f t="shared" si="16"/>
        <v>28362.234759999999</v>
      </c>
      <c r="G369" s="9">
        <v>28362.234759999999</v>
      </c>
      <c r="H369" s="3">
        <f>H370+H371+H372</f>
        <v>0</v>
      </c>
      <c r="I369" s="9">
        <f t="shared" si="17"/>
        <v>28362.234759999999</v>
      </c>
    </row>
    <row r="370" spans="1:9" ht="88.5" customHeight="1">
      <c r="A370" s="1" t="s">
        <v>110</v>
      </c>
      <c r="B370" s="4" t="s">
        <v>80</v>
      </c>
      <c r="C370" s="5">
        <v>100</v>
      </c>
      <c r="D370" s="9">
        <v>27977.923760000001</v>
      </c>
      <c r="E370" s="3"/>
      <c r="F370" s="9">
        <f t="shared" si="16"/>
        <v>27977.923760000001</v>
      </c>
      <c r="G370" s="9">
        <v>27977.923760000001</v>
      </c>
      <c r="H370" s="3"/>
      <c r="I370" s="9">
        <f t="shared" si="17"/>
        <v>27977.923760000001</v>
      </c>
    </row>
    <row r="371" spans="1:9" ht="48.75" customHeight="1">
      <c r="A371" s="1" t="s">
        <v>35</v>
      </c>
      <c r="B371" s="4" t="s">
        <v>80</v>
      </c>
      <c r="C371" s="5">
        <v>200</v>
      </c>
      <c r="D371" s="9">
        <v>377.42599999999993</v>
      </c>
      <c r="E371" s="3"/>
      <c r="F371" s="9">
        <f t="shared" si="16"/>
        <v>377.42599999999993</v>
      </c>
      <c r="G371" s="9">
        <v>377.42599999999993</v>
      </c>
      <c r="H371" s="3"/>
      <c r="I371" s="9">
        <f t="shared" si="17"/>
        <v>377.42599999999993</v>
      </c>
    </row>
    <row r="372" spans="1:9" ht="37.5" customHeight="1">
      <c r="A372" s="1" t="s">
        <v>34</v>
      </c>
      <c r="B372" s="4" t="s">
        <v>80</v>
      </c>
      <c r="C372" s="5">
        <v>800</v>
      </c>
      <c r="D372" s="9">
        <v>6.8849999999999998</v>
      </c>
      <c r="E372" s="3"/>
      <c r="F372" s="9">
        <f t="shared" si="16"/>
        <v>6.8849999999999998</v>
      </c>
      <c r="G372" s="9">
        <v>6.8849999999999998</v>
      </c>
      <c r="H372" s="3"/>
      <c r="I372" s="9">
        <f t="shared" si="17"/>
        <v>6.8849999999999998</v>
      </c>
    </row>
    <row r="373" spans="1:9" ht="49.5" customHeight="1">
      <c r="A373" s="1" t="s">
        <v>455</v>
      </c>
      <c r="B373" s="2" t="s">
        <v>456</v>
      </c>
      <c r="C373" s="5"/>
      <c r="D373" s="9">
        <v>0</v>
      </c>
      <c r="E373" s="3">
        <f>E374</f>
        <v>0</v>
      </c>
      <c r="F373" s="9">
        <f t="shared" si="16"/>
        <v>0</v>
      </c>
      <c r="G373" s="9">
        <v>0</v>
      </c>
      <c r="H373" s="3">
        <f>H374</f>
        <v>0</v>
      </c>
      <c r="I373" s="9">
        <f t="shared" si="17"/>
        <v>0</v>
      </c>
    </row>
    <row r="374" spans="1:9" ht="37.5" customHeight="1">
      <c r="A374" s="1" t="s">
        <v>35</v>
      </c>
      <c r="B374" s="4" t="s">
        <v>456</v>
      </c>
      <c r="C374" s="5">
        <v>200</v>
      </c>
      <c r="D374" s="9">
        <v>0</v>
      </c>
      <c r="E374" s="3"/>
      <c r="F374" s="9">
        <f t="shared" si="16"/>
        <v>0</v>
      </c>
      <c r="G374" s="9">
        <v>0</v>
      </c>
      <c r="H374" s="3"/>
      <c r="I374" s="9">
        <f t="shared" si="17"/>
        <v>0</v>
      </c>
    </row>
    <row r="375" spans="1:9" ht="66" customHeight="1">
      <c r="A375" s="11" t="s">
        <v>349</v>
      </c>
      <c r="B375" s="4" t="s">
        <v>81</v>
      </c>
      <c r="C375" s="5"/>
      <c r="D375" s="9">
        <v>10875.80013</v>
      </c>
      <c r="E375" s="3">
        <f>E376</f>
        <v>0</v>
      </c>
      <c r="F375" s="9">
        <f t="shared" si="16"/>
        <v>10875.80013</v>
      </c>
      <c r="G375" s="9">
        <v>10875.80013</v>
      </c>
      <c r="H375" s="3">
        <f>H376</f>
        <v>0</v>
      </c>
      <c r="I375" s="9">
        <f t="shared" si="17"/>
        <v>10875.80013</v>
      </c>
    </row>
    <row r="376" spans="1:9" ht="51" customHeight="1">
      <c r="A376" s="11" t="s">
        <v>350</v>
      </c>
      <c r="B376" s="4" t="s">
        <v>82</v>
      </c>
      <c r="C376" s="5"/>
      <c r="D376" s="9">
        <v>10875.80013</v>
      </c>
      <c r="E376" s="3">
        <f>E377+E378+E379</f>
        <v>0</v>
      </c>
      <c r="F376" s="9">
        <f t="shared" si="16"/>
        <v>10875.80013</v>
      </c>
      <c r="G376" s="9">
        <v>10875.80013</v>
      </c>
      <c r="H376" s="3">
        <f>H377+H378+H379</f>
        <v>0</v>
      </c>
      <c r="I376" s="9">
        <f t="shared" si="17"/>
        <v>10875.80013</v>
      </c>
    </row>
    <row r="377" spans="1:9" ht="87" customHeight="1">
      <c r="A377" s="1" t="s">
        <v>110</v>
      </c>
      <c r="B377" s="4" t="s">
        <v>82</v>
      </c>
      <c r="C377" s="5">
        <v>100</v>
      </c>
      <c r="D377" s="9">
        <v>6287.5029999999988</v>
      </c>
      <c r="E377" s="3"/>
      <c r="F377" s="9">
        <f t="shared" si="16"/>
        <v>6287.5029999999988</v>
      </c>
      <c r="G377" s="9">
        <v>6287.5029999999988</v>
      </c>
      <c r="H377" s="3"/>
      <c r="I377" s="9">
        <f t="shared" si="17"/>
        <v>6287.5029999999988</v>
      </c>
    </row>
    <row r="378" spans="1:9" ht="44.25" customHeight="1">
      <c r="A378" s="1" t="s">
        <v>35</v>
      </c>
      <c r="B378" s="4" t="s">
        <v>82</v>
      </c>
      <c r="C378" s="5">
        <v>200</v>
      </c>
      <c r="D378" s="9">
        <v>4509.5001299999994</v>
      </c>
      <c r="E378" s="3"/>
      <c r="F378" s="9">
        <f t="shared" si="16"/>
        <v>4509.5001299999994</v>
      </c>
      <c r="G378" s="9">
        <v>4509.5001299999994</v>
      </c>
      <c r="H378" s="3"/>
      <c r="I378" s="9">
        <f t="shared" si="17"/>
        <v>4509.5001299999994</v>
      </c>
    </row>
    <row r="379" spans="1:9" ht="37.5" customHeight="1">
      <c r="A379" s="1" t="s">
        <v>34</v>
      </c>
      <c r="B379" s="4" t="s">
        <v>82</v>
      </c>
      <c r="C379" s="5">
        <v>800</v>
      </c>
      <c r="D379" s="9">
        <v>78.796999999999983</v>
      </c>
      <c r="E379" s="3"/>
      <c r="F379" s="9">
        <f t="shared" si="16"/>
        <v>78.796999999999983</v>
      </c>
      <c r="G379" s="9">
        <v>78.796999999999983</v>
      </c>
      <c r="H379" s="3"/>
      <c r="I379" s="9">
        <f t="shared" si="17"/>
        <v>78.796999999999983</v>
      </c>
    </row>
    <row r="380" spans="1:9" ht="49.5" customHeight="1">
      <c r="A380" s="11" t="s">
        <v>83</v>
      </c>
      <c r="B380" s="4" t="s">
        <v>85</v>
      </c>
      <c r="C380" s="5"/>
      <c r="D380" s="9">
        <v>16.016499999999997</v>
      </c>
      <c r="E380" s="3">
        <f>E381</f>
        <v>0</v>
      </c>
      <c r="F380" s="9">
        <f t="shared" si="16"/>
        <v>16.016499999999997</v>
      </c>
      <c r="G380" s="9">
        <v>16.016499999999997</v>
      </c>
      <c r="H380" s="3">
        <f>H381</f>
        <v>0</v>
      </c>
      <c r="I380" s="9">
        <f t="shared" si="17"/>
        <v>16.016499999999997</v>
      </c>
    </row>
    <row r="381" spans="1:9" ht="49.5" customHeight="1">
      <c r="A381" s="11" t="s">
        <v>84</v>
      </c>
      <c r="B381" s="4" t="s">
        <v>86</v>
      </c>
      <c r="C381" s="5"/>
      <c r="D381" s="9">
        <v>16.016499999999997</v>
      </c>
      <c r="E381" s="3">
        <f>E382</f>
        <v>0</v>
      </c>
      <c r="F381" s="9">
        <f t="shared" si="16"/>
        <v>16.016499999999997</v>
      </c>
      <c r="G381" s="9">
        <v>16.016499999999997</v>
      </c>
      <c r="H381" s="3">
        <f>H382</f>
        <v>0</v>
      </c>
      <c r="I381" s="9">
        <f t="shared" si="17"/>
        <v>16.016499999999997</v>
      </c>
    </row>
    <row r="382" spans="1:9" ht="49.5" customHeight="1">
      <c r="A382" s="1" t="s">
        <v>35</v>
      </c>
      <c r="B382" s="4" t="s">
        <v>86</v>
      </c>
      <c r="C382" s="5">
        <v>200</v>
      </c>
      <c r="D382" s="9">
        <v>16.016499999999997</v>
      </c>
      <c r="E382" s="3"/>
      <c r="F382" s="9">
        <f t="shared" si="16"/>
        <v>16.016499999999997</v>
      </c>
      <c r="G382" s="9">
        <v>16.016499999999997</v>
      </c>
      <c r="H382" s="3"/>
      <c r="I382" s="9">
        <f t="shared" si="17"/>
        <v>16.016499999999997</v>
      </c>
    </row>
    <row r="383" spans="1:9" ht="64.5" customHeight="1">
      <c r="A383" s="11" t="s">
        <v>87</v>
      </c>
      <c r="B383" s="4" t="s">
        <v>89</v>
      </c>
      <c r="C383" s="5"/>
      <c r="D383" s="9">
        <v>827.28899999999999</v>
      </c>
      <c r="E383" s="3">
        <f>E384</f>
        <v>0</v>
      </c>
      <c r="F383" s="9">
        <f t="shared" si="16"/>
        <v>827.28899999999999</v>
      </c>
      <c r="G383" s="9">
        <v>827.28899999999999</v>
      </c>
      <c r="H383" s="3">
        <f>H384</f>
        <v>0</v>
      </c>
      <c r="I383" s="9">
        <f t="shared" si="17"/>
        <v>827.28899999999999</v>
      </c>
    </row>
    <row r="384" spans="1:9" ht="48" customHeight="1">
      <c r="A384" s="11" t="s">
        <v>88</v>
      </c>
      <c r="B384" s="4" t="s">
        <v>90</v>
      </c>
      <c r="C384" s="5"/>
      <c r="D384" s="9">
        <v>827.28899999999999</v>
      </c>
      <c r="E384" s="3">
        <f>E385+E386</f>
        <v>0</v>
      </c>
      <c r="F384" s="9">
        <f t="shared" si="16"/>
        <v>827.28899999999999</v>
      </c>
      <c r="G384" s="9">
        <v>827.28899999999999</v>
      </c>
      <c r="H384" s="3">
        <f>H385+H386</f>
        <v>0</v>
      </c>
      <c r="I384" s="9">
        <f t="shared" si="17"/>
        <v>827.28899999999999</v>
      </c>
    </row>
    <row r="385" spans="1:9" ht="90" customHeight="1">
      <c r="A385" s="1" t="s">
        <v>110</v>
      </c>
      <c r="B385" s="4" t="s">
        <v>90</v>
      </c>
      <c r="C385" s="5">
        <v>100</v>
      </c>
      <c r="D385" s="9">
        <v>783.90499999999997</v>
      </c>
      <c r="E385" s="3"/>
      <c r="F385" s="9">
        <f t="shared" si="16"/>
        <v>783.90499999999997</v>
      </c>
      <c r="G385" s="9">
        <v>783.90499999999997</v>
      </c>
      <c r="H385" s="3"/>
      <c r="I385" s="9">
        <f t="shared" si="17"/>
        <v>783.90499999999997</v>
      </c>
    </row>
    <row r="386" spans="1:9" ht="45" customHeight="1">
      <c r="A386" s="1" t="s">
        <v>35</v>
      </c>
      <c r="B386" s="4" t="s">
        <v>90</v>
      </c>
      <c r="C386" s="5">
        <v>200</v>
      </c>
      <c r="D386" s="9">
        <v>43.383999999999993</v>
      </c>
      <c r="E386" s="3"/>
      <c r="F386" s="9">
        <f t="shared" si="16"/>
        <v>43.383999999999993</v>
      </c>
      <c r="G386" s="9">
        <v>43.383999999999993</v>
      </c>
      <c r="H386" s="3"/>
      <c r="I386" s="9">
        <f t="shared" si="17"/>
        <v>43.383999999999993</v>
      </c>
    </row>
    <row r="387" spans="1:9" ht="74.25" customHeight="1">
      <c r="A387" s="11" t="s">
        <v>91</v>
      </c>
      <c r="B387" s="4" t="s">
        <v>93</v>
      </c>
      <c r="C387" s="5"/>
      <c r="D387" s="9">
        <v>170</v>
      </c>
      <c r="E387" s="3">
        <f>E388+E390</f>
        <v>0</v>
      </c>
      <c r="F387" s="9">
        <f t="shared" si="16"/>
        <v>170</v>
      </c>
      <c r="G387" s="9">
        <v>170</v>
      </c>
      <c r="H387" s="3">
        <f>H388+H390</f>
        <v>0</v>
      </c>
      <c r="I387" s="9">
        <f t="shared" si="17"/>
        <v>170</v>
      </c>
    </row>
    <row r="388" spans="1:9" ht="82.5" customHeight="1">
      <c r="A388" s="1" t="s">
        <v>95</v>
      </c>
      <c r="B388" s="4" t="s">
        <v>341</v>
      </c>
      <c r="C388" s="5"/>
      <c r="D388" s="9">
        <v>170</v>
      </c>
      <c r="E388" s="3">
        <f>E389</f>
        <v>0</v>
      </c>
      <c r="F388" s="9">
        <f t="shared" si="16"/>
        <v>170</v>
      </c>
      <c r="G388" s="9">
        <v>170</v>
      </c>
      <c r="H388" s="3">
        <f>H389</f>
        <v>0</v>
      </c>
      <c r="I388" s="9">
        <f t="shared" si="17"/>
        <v>170</v>
      </c>
    </row>
    <row r="389" spans="1:9" ht="49.5" customHeight="1">
      <c r="A389" s="1" t="s">
        <v>35</v>
      </c>
      <c r="B389" s="4" t="s">
        <v>341</v>
      </c>
      <c r="C389" s="5">
        <v>200</v>
      </c>
      <c r="D389" s="9">
        <v>170</v>
      </c>
      <c r="E389" s="3"/>
      <c r="F389" s="9">
        <f t="shared" si="16"/>
        <v>170</v>
      </c>
      <c r="G389" s="9">
        <v>170</v>
      </c>
      <c r="H389" s="3"/>
      <c r="I389" s="9">
        <f t="shared" si="17"/>
        <v>170</v>
      </c>
    </row>
    <row r="390" spans="1:9" ht="60.75" customHeight="1">
      <c r="A390" s="11" t="s">
        <v>92</v>
      </c>
      <c r="B390" s="4" t="s">
        <v>94</v>
      </c>
      <c r="C390" s="5"/>
      <c r="D390" s="9">
        <v>0</v>
      </c>
      <c r="E390" s="3">
        <f>E391</f>
        <v>0</v>
      </c>
      <c r="F390" s="9">
        <f t="shared" si="16"/>
        <v>0</v>
      </c>
      <c r="G390" s="9">
        <v>0</v>
      </c>
      <c r="H390" s="3">
        <f>H391</f>
        <v>0</v>
      </c>
      <c r="I390" s="9">
        <f t="shared" si="17"/>
        <v>0</v>
      </c>
    </row>
    <row r="391" spans="1:9" ht="46.5" customHeight="1">
      <c r="A391" s="1" t="s">
        <v>35</v>
      </c>
      <c r="B391" s="4" t="s">
        <v>94</v>
      </c>
      <c r="C391" s="5">
        <v>200</v>
      </c>
      <c r="D391" s="9">
        <v>0</v>
      </c>
      <c r="E391" s="3"/>
      <c r="F391" s="9">
        <f t="shared" si="16"/>
        <v>0</v>
      </c>
      <c r="G391" s="9">
        <v>0</v>
      </c>
      <c r="H391" s="3"/>
      <c r="I391" s="9">
        <f t="shared" si="17"/>
        <v>0</v>
      </c>
    </row>
    <row r="392" spans="1:9" ht="48" customHeight="1">
      <c r="A392" s="10" t="s">
        <v>496</v>
      </c>
      <c r="B392" s="8" t="s">
        <v>97</v>
      </c>
      <c r="C392" s="5"/>
      <c r="D392" s="9">
        <v>779.05899999999997</v>
      </c>
      <c r="E392" s="3">
        <f>E393</f>
        <v>0</v>
      </c>
      <c r="F392" s="9">
        <f t="shared" si="16"/>
        <v>779.05899999999997</v>
      </c>
      <c r="G392" s="9">
        <v>779.05899999999997</v>
      </c>
      <c r="H392" s="3">
        <f>H393</f>
        <v>0</v>
      </c>
      <c r="I392" s="9">
        <f t="shared" si="17"/>
        <v>779.05899999999997</v>
      </c>
    </row>
    <row r="393" spans="1:9" ht="51" customHeight="1">
      <c r="A393" s="11" t="s">
        <v>497</v>
      </c>
      <c r="B393" s="4" t="s">
        <v>98</v>
      </c>
      <c r="C393" s="5"/>
      <c r="D393" s="9">
        <v>779.05899999999997</v>
      </c>
      <c r="E393" s="3">
        <f>E394</f>
        <v>0</v>
      </c>
      <c r="F393" s="9">
        <f t="shared" si="16"/>
        <v>779.05899999999997</v>
      </c>
      <c r="G393" s="9">
        <v>779.05899999999997</v>
      </c>
      <c r="H393" s="3">
        <f>H394</f>
        <v>0</v>
      </c>
      <c r="I393" s="9">
        <f t="shared" si="17"/>
        <v>779.05899999999997</v>
      </c>
    </row>
    <row r="394" spans="1:9" ht="39.75" customHeight="1">
      <c r="A394" s="11" t="s">
        <v>96</v>
      </c>
      <c r="B394" s="4" t="s">
        <v>99</v>
      </c>
      <c r="C394" s="5"/>
      <c r="D394" s="9">
        <v>779.05899999999997</v>
      </c>
      <c r="E394" s="3">
        <f>E395+E396</f>
        <v>0</v>
      </c>
      <c r="F394" s="9">
        <f t="shared" si="16"/>
        <v>779.05899999999997</v>
      </c>
      <c r="G394" s="9">
        <v>779.05899999999997</v>
      </c>
      <c r="H394" s="3">
        <f>H395+H396</f>
        <v>0</v>
      </c>
      <c r="I394" s="9">
        <f t="shared" si="17"/>
        <v>779.05899999999997</v>
      </c>
    </row>
    <row r="395" spans="1:9" ht="84.75" customHeight="1">
      <c r="A395" s="1" t="s">
        <v>110</v>
      </c>
      <c r="B395" s="4" t="s">
        <v>99</v>
      </c>
      <c r="C395" s="5">
        <v>100</v>
      </c>
      <c r="D395" s="9">
        <v>0</v>
      </c>
      <c r="E395" s="3"/>
      <c r="F395" s="9">
        <f t="shared" si="16"/>
        <v>0</v>
      </c>
      <c r="G395" s="9">
        <v>0</v>
      </c>
      <c r="H395" s="3"/>
      <c r="I395" s="9">
        <f t="shared" si="17"/>
        <v>0</v>
      </c>
    </row>
    <row r="396" spans="1:9" ht="49.5" customHeight="1">
      <c r="A396" s="1" t="s">
        <v>35</v>
      </c>
      <c r="B396" s="4" t="s">
        <v>99</v>
      </c>
      <c r="C396" s="5">
        <v>200</v>
      </c>
      <c r="D396" s="9">
        <v>779.05899999999997</v>
      </c>
      <c r="E396" s="3"/>
      <c r="F396" s="9">
        <f t="shared" si="16"/>
        <v>779.05899999999997</v>
      </c>
      <c r="G396" s="9">
        <v>779.05899999999997</v>
      </c>
      <c r="H396" s="3"/>
      <c r="I396" s="9">
        <f t="shared" si="17"/>
        <v>779.05899999999997</v>
      </c>
    </row>
    <row r="397" spans="1:9" ht="60" customHeight="1">
      <c r="A397" s="10" t="s">
        <v>395</v>
      </c>
      <c r="B397" s="8" t="s">
        <v>392</v>
      </c>
      <c r="C397" s="5"/>
      <c r="D397" s="9">
        <v>0</v>
      </c>
      <c r="E397" s="3">
        <f t="shared" ref="E397:E400" si="20">E398</f>
        <v>0</v>
      </c>
      <c r="F397" s="9">
        <f t="shared" si="16"/>
        <v>0</v>
      </c>
      <c r="G397" s="9">
        <v>0</v>
      </c>
      <c r="H397" s="3">
        <f t="shared" ref="H397:H400" si="21">H398</f>
        <v>0</v>
      </c>
      <c r="I397" s="9">
        <f t="shared" si="17"/>
        <v>0</v>
      </c>
    </row>
    <row r="398" spans="1:9" ht="57.75" customHeight="1">
      <c r="A398" s="1" t="s">
        <v>423</v>
      </c>
      <c r="B398" s="4" t="s">
        <v>393</v>
      </c>
      <c r="C398" s="5"/>
      <c r="D398" s="9">
        <v>0</v>
      </c>
      <c r="E398" s="3">
        <f t="shared" si="20"/>
        <v>0</v>
      </c>
      <c r="F398" s="9">
        <f t="shared" si="16"/>
        <v>0</v>
      </c>
      <c r="G398" s="9">
        <v>0</v>
      </c>
      <c r="H398" s="3">
        <f t="shared" si="21"/>
        <v>0</v>
      </c>
      <c r="I398" s="9">
        <f t="shared" si="17"/>
        <v>0</v>
      </c>
    </row>
    <row r="399" spans="1:9" ht="58.5" customHeight="1">
      <c r="A399" s="1" t="s">
        <v>424</v>
      </c>
      <c r="B399" s="4" t="s">
        <v>394</v>
      </c>
      <c r="C399" s="5"/>
      <c r="D399" s="9">
        <v>0</v>
      </c>
      <c r="E399" s="3">
        <f t="shared" si="20"/>
        <v>0</v>
      </c>
      <c r="F399" s="9">
        <f t="shared" si="16"/>
        <v>0</v>
      </c>
      <c r="G399" s="9">
        <v>0</v>
      </c>
      <c r="H399" s="3">
        <f t="shared" si="21"/>
        <v>0</v>
      </c>
      <c r="I399" s="9">
        <f t="shared" si="17"/>
        <v>0</v>
      </c>
    </row>
    <row r="400" spans="1:9" ht="48" customHeight="1">
      <c r="A400" s="1" t="s">
        <v>425</v>
      </c>
      <c r="B400" s="4" t="s">
        <v>422</v>
      </c>
      <c r="C400" s="5"/>
      <c r="D400" s="9">
        <v>0</v>
      </c>
      <c r="E400" s="3">
        <f t="shared" si="20"/>
        <v>0</v>
      </c>
      <c r="F400" s="9">
        <f t="shared" si="16"/>
        <v>0</v>
      </c>
      <c r="G400" s="9">
        <v>0</v>
      </c>
      <c r="H400" s="3">
        <f t="shared" si="21"/>
        <v>0</v>
      </c>
      <c r="I400" s="9">
        <f t="shared" si="17"/>
        <v>0</v>
      </c>
    </row>
    <row r="401" spans="1:9" ht="49.5" customHeight="1">
      <c r="A401" s="1" t="s">
        <v>35</v>
      </c>
      <c r="B401" s="4" t="s">
        <v>422</v>
      </c>
      <c r="C401" s="5">
        <v>200</v>
      </c>
      <c r="D401" s="9">
        <v>0</v>
      </c>
      <c r="E401" s="3"/>
      <c r="F401" s="9">
        <f t="shared" si="16"/>
        <v>0</v>
      </c>
      <c r="G401" s="9">
        <v>0</v>
      </c>
      <c r="H401" s="3"/>
      <c r="I401" s="9">
        <f t="shared" si="17"/>
        <v>0</v>
      </c>
    </row>
    <row r="402" spans="1:9" ht="69.75" customHeight="1">
      <c r="A402" s="7" t="s">
        <v>8</v>
      </c>
      <c r="B402" s="8" t="s">
        <v>309</v>
      </c>
      <c r="C402" s="5"/>
      <c r="D402" s="9">
        <v>5308.8092500000012</v>
      </c>
      <c r="E402" s="3">
        <f>E403+E406</f>
        <v>0</v>
      </c>
      <c r="F402" s="9">
        <f t="shared" si="16"/>
        <v>5308.8092500000012</v>
      </c>
      <c r="G402" s="9">
        <v>5308.8092500000012</v>
      </c>
      <c r="H402" s="3">
        <f>H403+H406</f>
        <v>0</v>
      </c>
      <c r="I402" s="9">
        <f t="shared" si="17"/>
        <v>5308.8092500000012</v>
      </c>
    </row>
    <row r="403" spans="1:9" ht="39.75" customHeight="1">
      <c r="A403" s="11" t="s">
        <v>10</v>
      </c>
      <c r="B403" s="4" t="s">
        <v>310</v>
      </c>
      <c r="C403" s="5"/>
      <c r="D403" s="9">
        <v>0</v>
      </c>
      <c r="E403" s="3">
        <f>E404</f>
        <v>0</v>
      </c>
      <c r="F403" s="9">
        <f t="shared" si="16"/>
        <v>0</v>
      </c>
      <c r="G403" s="9">
        <v>0</v>
      </c>
      <c r="H403" s="3">
        <f>H404</f>
        <v>0</v>
      </c>
      <c r="I403" s="9">
        <f t="shared" si="17"/>
        <v>0</v>
      </c>
    </row>
    <row r="404" spans="1:9" ht="47.25" customHeight="1">
      <c r="A404" s="11" t="s">
        <v>308</v>
      </c>
      <c r="B404" s="4" t="s">
        <v>311</v>
      </c>
      <c r="C404" s="5"/>
      <c r="D404" s="9">
        <v>0</v>
      </c>
      <c r="E404" s="3">
        <f>E405</f>
        <v>0</v>
      </c>
      <c r="F404" s="9">
        <f t="shared" si="16"/>
        <v>0</v>
      </c>
      <c r="G404" s="9">
        <v>0</v>
      </c>
      <c r="H404" s="3">
        <f>H405</f>
        <v>0</v>
      </c>
      <c r="I404" s="9">
        <f t="shared" si="17"/>
        <v>0</v>
      </c>
    </row>
    <row r="405" spans="1:9" ht="46.5" customHeight="1">
      <c r="A405" s="1" t="s">
        <v>35</v>
      </c>
      <c r="B405" s="4" t="s">
        <v>311</v>
      </c>
      <c r="C405" s="5">
        <v>200</v>
      </c>
      <c r="D405" s="9">
        <v>0</v>
      </c>
      <c r="E405" s="3"/>
      <c r="F405" s="9">
        <f t="shared" ref="F405:F449" si="22">D405+E405</f>
        <v>0</v>
      </c>
      <c r="G405" s="9">
        <v>0</v>
      </c>
      <c r="H405" s="3"/>
      <c r="I405" s="9">
        <f t="shared" ref="I405:I449" si="23">G405+H405</f>
        <v>0</v>
      </c>
    </row>
    <row r="406" spans="1:9" ht="27.75" customHeight="1">
      <c r="A406" s="23" t="s">
        <v>312</v>
      </c>
      <c r="B406" s="4" t="s">
        <v>314</v>
      </c>
      <c r="C406" s="5"/>
      <c r="D406" s="9">
        <v>5308.8092500000012</v>
      </c>
      <c r="E406" s="3">
        <f>E407+E409+E411+E415</f>
        <v>0</v>
      </c>
      <c r="F406" s="9">
        <f t="shared" si="22"/>
        <v>5308.8092500000012</v>
      </c>
      <c r="G406" s="9">
        <v>5308.8092500000012</v>
      </c>
      <c r="H406" s="3">
        <f>H407+H409+H411+H415</f>
        <v>0</v>
      </c>
      <c r="I406" s="9">
        <f t="shared" si="23"/>
        <v>5308.8092500000012</v>
      </c>
    </row>
    <row r="407" spans="1:9" ht="43.5" customHeight="1">
      <c r="A407" s="1" t="s">
        <v>313</v>
      </c>
      <c r="B407" s="4" t="s">
        <v>315</v>
      </c>
      <c r="C407" s="5"/>
      <c r="D407" s="9">
        <v>1427.3129999999999</v>
      </c>
      <c r="E407" s="3">
        <f>E408</f>
        <v>0</v>
      </c>
      <c r="F407" s="9">
        <f t="shared" si="22"/>
        <v>1427.3129999999999</v>
      </c>
      <c r="G407" s="9">
        <v>1427.3129999999999</v>
      </c>
      <c r="H407" s="3">
        <f>H408</f>
        <v>0</v>
      </c>
      <c r="I407" s="9">
        <f t="shared" si="23"/>
        <v>1427.3129999999999</v>
      </c>
    </row>
    <row r="408" spans="1:9" ht="87" customHeight="1">
      <c r="A408" s="1" t="s">
        <v>110</v>
      </c>
      <c r="B408" s="4" t="s">
        <v>315</v>
      </c>
      <c r="C408" s="5">
        <v>100</v>
      </c>
      <c r="D408" s="9">
        <v>1427.3129999999999</v>
      </c>
      <c r="E408" s="3"/>
      <c r="F408" s="9">
        <f t="shared" si="22"/>
        <v>1427.3129999999999</v>
      </c>
      <c r="G408" s="9">
        <v>1427.3129999999999</v>
      </c>
      <c r="H408" s="3"/>
      <c r="I408" s="9">
        <f t="shared" si="23"/>
        <v>1427.3129999999999</v>
      </c>
    </row>
    <row r="409" spans="1:9" ht="48" customHeight="1">
      <c r="A409" s="1" t="s">
        <v>316</v>
      </c>
      <c r="B409" s="4" t="s">
        <v>318</v>
      </c>
      <c r="C409" s="5"/>
      <c r="D409" s="9">
        <v>1068.2222499999998</v>
      </c>
      <c r="E409" s="3">
        <f>E410</f>
        <v>0</v>
      </c>
      <c r="F409" s="9">
        <f t="shared" si="22"/>
        <v>1068.2222499999998</v>
      </c>
      <c r="G409" s="9">
        <v>1068.2222499999998</v>
      </c>
      <c r="H409" s="3">
        <f>H410</f>
        <v>0</v>
      </c>
      <c r="I409" s="9">
        <f t="shared" si="23"/>
        <v>1068.2222499999998</v>
      </c>
    </row>
    <row r="410" spans="1:9" ht="84.75" customHeight="1">
      <c r="A410" s="1" t="s">
        <v>110</v>
      </c>
      <c r="B410" s="4" t="s">
        <v>318</v>
      </c>
      <c r="C410" s="5">
        <v>100</v>
      </c>
      <c r="D410" s="9">
        <v>1068.2222499999998</v>
      </c>
      <c r="E410" s="3"/>
      <c r="F410" s="9">
        <f t="shared" si="22"/>
        <v>1068.2222499999998</v>
      </c>
      <c r="G410" s="9">
        <v>1068.2222499999998</v>
      </c>
      <c r="H410" s="3"/>
      <c r="I410" s="9">
        <f t="shared" si="23"/>
        <v>1068.2222499999998</v>
      </c>
    </row>
    <row r="411" spans="1:9" ht="42.75" customHeight="1">
      <c r="A411" s="1" t="s">
        <v>317</v>
      </c>
      <c r="B411" s="4" t="s">
        <v>319</v>
      </c>
      <c r="C411" s="5"/>
      <c r="D411" s="9">
        <v>1879.1022799999998</v>
      </c>
      <c r="E411" s="3">
        <f>E412+E413+E414</f>
        <v>0</v>
      </c>
      <c r="F411" s="9">
        <f t="shared" si="22"/>
        <v>1879.1022799999998</v>
      </c>
      <c r="G411" s="9">
        <v>1879.1022799999998</v>
      </c>
      <c r="H411" s="3">
        <f>H412+H413+H414</f>
        <v>0</v>
      </c>
      <c r="I411" s="9">
        <f t="shared" si="23"/>
        <v>1879.1022799999998</v>
      </c>
    </row>
    <row r="412" spans="1:9" ht="83.25" customHeight="1">
      <c r="A412" s="1" t="s">
        <v>110</v>
      </c>
      <c r="B412" s="4" t="s">
        <v>319</v>
      </c>
      <c r="C412" s="5">
        <v>100</v>
      </c>
      <c r="D412" s="9">
        <v>1630.6251599999998</v>
      </c>
      <c r="E412" s="3"/>
      <c r="F412" s="9">
        <f t="shared" si="22"/>
        <v>1630.6251599999998</v>
      </c>
      <c r="G412" s="9">
        <v>1630.6251599999998</v>
      </c>
      <c r="H412" s="3"/>
      <c r="I412" s="9">
        <f t="shared" si="23"/>
        <v>1630.6251599999998</v>
      </c>
    </row>
    <row r="413" spans="1:9" ht="45.75" customHeight="1">
      <c r="A413" s="1" t="s">
        <v>35</v>
      </c>
      <c r="B413" s="4" t="s">
        <v>319</v>
      </c>
      <c r="C413" s="5">
        <v>200</v>
      </c>
      <c r="D413" s="9">
        <v>248.47712000000001</v>
      </c>
      <c r="E413" s="3"/>
      <c r="F413" s="9">
        <f t="shared" si="22"/>
        <v>248.47712000000001</v>
      </c>
      <c r="G413" s="9">
        <v>248.47712000000001</v>
      </c>
      <c r="H413" s="3"/>
      <c r="I413" s="9">
        <f t="shared" si="23"/>
        <v>248.47712000000001</v>
      </c>
    </row>
    <row r="414" spans="1:9" ht="41.25" customHeight="1">
      <c r="A414" s="1" t="s">
        <v>34</v>
      </c>
      <c r="B414" s="4" t="s">
        <v>319</v>
      </c>
      <c r="C414" s="5">
        <v>800</v>
      </c>
      <c r="D414" s="9">
        <v>0</v>
      </c>
      <c r="E414" s="3"/>
      <c r="F414" s="9">
        <f t="shared" si="22"/>
        <v>0</v>
      </c>
      <c r="G414" s="9">
        <v>0</v>
      </c>
      <c r="H414" s="3"/>
      <c r="I414" s="9">
        <f t="shared" si="23"/>
        <v>0</v>
      </c>
    </row>
    <row r="415" spans="1:9" ht="49.5" customHeight="1">
      <c r="A415" s="1" t="s">
        <v>320</v>
      </c>
      <c r="B415" s="4" t="s">
        <v>321</v>
      </c>
      <c r="C415" s="5"/>
      <c r="D415" s="9">
        <v>934.17171999999994</v>
      </c>
      <c r="E415" s="3">
        <f>E416</f>
        <v>0</v>
      </c>
      <c r="F415" s="9">
        <f t="shared" si="22"/>
        <v>934.17171999999994</v>
      </c>
      <c r="G415" s="9">
        <v>934.17171999999994</v>
      </c>
      <c r="H415" s="3">
        <f>H416</f>
        <v>0</v>
      </c>
      <c r="I415" s="9">
        <f t="shared" si="23"/>
        <v>934.17171999999994</v>
      </c>
    </row>
    <row r="416" spans="1:9" ht="85.5" customHeight="1">
      <c r="A416" s="1" t="s">
        <v>110</v>
      </c>
      <c r="B416" s="4" t="s">
        <v>321</v>
      </c>
      <c r="C416" s="5">
        <v>100</v>
      </c>
      <c r="D416" s="9">
        <v>934.17171999999994</v>
      </c>
      <c r="E416" s="3"/>
      <c r="F416" s="9">
        <f t="shared" si="22"/>
        <v>934.17171999999994</v>
      </c>
      <c r="G416" s="9">
        <v>934.17171999999994</v>
      </c>
      <c r="H416" s="3"/>
      <c r="I416" s="9">
        <f t="shared" si="23"/>
        <v>934.17171999999994</v>
      </c>
    </row>
    <row r="417" spans="1:9" ht="75.75" customHeight="1">
      <c r="A417" s="24" t="s">
        <v>322</v>
      </c>
      <c r="B417" s="8" t="s">
        <v>323</v>
      </c>
      <c r="C417" s="5"/>
      <c r="D417" s="9">
        <v>6084.1844499999997</v>
      </c>
      <c r="E417" s="3">
        <f>E418</f>
        <v>0</v>
      </c>
      <c r="F417" s="9">
        <f t="shared" si="22"/>
        <v>6084.1844499999997</v>
      </c>
      <c r="G417" s="9">
        <v>3655.4932399999998</v>
      </c>
      <c r="H417" s="3">
        <f>H418</f>
        <v>-227.62433999999999</v>
      </c>
      <c r="I417" s="9">
        <f t="shared" si="23"/>
        <v>3427.8688999999999</v>
      </c>
    </row>
    <row r="418" spans="1:9" ht="42.75" customHeight="1">
      <c r="A418" s="11" t="s">
        <v>312</v>
      </c>
      <c r="B418" s="4" t="s">
        <v>325</v>
      </c>
      <c r="C418" s="5"/>
      <c r="D418" s="9">
        <v>6084.1844499999997</v>
      </c>
      <c r="E418" s="3">
        <f>E419+E421+E424+E426+E428+E431+E433+E437+E439+E441+E435+E443</f>
        <v>0</v>
      </c>
      <c r="F418" s="9">
        <f t="shared" si="22"/>
        <v>6084.1844499999997</v>
      </c>
      <c r="G418" s="9">
        <v>3655.4932399999998</v>
      </c>
      <c r="H418" s="3">
        <f>H419+H421+H424+H426+H428+H431+H433+H437+H439+H441+H435+H443</f>
        <v>-227.62433999999999</v>
      </c>
      <c r="I418" s="9">
        <f t="shared" si="23"/>
        <v>3427.8688999999999</v>
      </c>
    </row>
    <row r="419" spans="1:9" ht="53.25" customHeight="1">
      <c r="A419" s="11" t="s">
        <v>324</v>
      </c>
      <c r="B419" s="4" t="s">
        <v>363</v>
      </c>
      <c r="C419" s="5"/>
      <c r="D419" s="9">
        <v>168.45840000000001</v>
      </c>
      <c r="E419" s="3">
        <f>E420</f>
        <v>0</v>
      </c>
      <c r="F419" s="9">
        <f t="shared" si="22"/>
        <v>168.45840000000001</v>
      </c>
      <c r="G419" s="9">
        <v>168.45840000000001</v>
      </c>
      <c r="H419" s="3">
        <f>H420</f>
        <v>0</v>
      </c>
      <c r="I419" s="9">
        <f t="shared" si="23"/>
        <v>168.45840000000001</v>
      </c>
    </row>
    <row r="420" spans="1:9" ht="43.5" customHeight="1">
      <c r="A420" s="1" t="s">
        <v>326</v>
      </c>
      <c r="B420" s="4" t="s">
        <v>363</v>
      </c>
      <c r="C420" s="5">
        <v>300</v>
      </c>
      <c r="D420" s="9">
        <v>168.45840000000001</v>
      </c>
      <c r="E420" s="3"/>
      <c r="F420" s="9">
        <f t="shared" si="22"/>
        <v>168.45840000000001</v>
      </c>
      <c r="G420" s="9">
        <v>168.45840000000001</v>
      </c>
      <c r="H420" s="3"/>
      <c r="I420" s="9">
        <f t="shared" si="23"/>
        <v>168.45840000000001</v>
      </c>
    </row>
    <row r="421" spans="1:9" ht="74.25" customHeight="1">
      <c r="A421" s="1" t="s">
        <v>327</v>
      </c>
      <c r="B421" s="4" t="s">
        <v>364</v>
      </c>
      <c r="C421" s="5"/>
      <c r="D421" s="9">
        <v>820.67700000000002</v>
      </c>
      <c r="E421" s="3">
        <f>E422+E423</f>
        <v>0</v>
      </c>
      <c r="F421" s="9">
        <f t="shared" si="22"/>
        <v>820.67700000000002</v>
      </c>
      <c r="G421" s="9">
        <v>820.67700000000002</v>
      </c>
      <c r="H421" s="3">
        <f>H422+H423</f>
        <v>0</v>
      </c>
      <c r="I421" s="9">
        <f t="shared" si="23"/>
        <v>820.67700000000002</v>
      </c>
    </row>
    <row r="422" spans="1:9" ht="51.75" customHeight="1">
      <c r="A422" s="1" t="s">
        <v>35</v>
      </c>
      <c r="B422" s="4" t="s">
        <v>364</v>
      </c>
      <c r="C422" s="5">
        <v>200</v>
      </c>
      <c r="D422" s="9">
        <v>0</v>
      </c>
      <c r="E422" s="3"/>
      <c r="F422" s="9">
        <f t="shared" si="22"/>
        <v>0</v>
      </c>
      <c r="G422" s="9">
        <v>0</v>
      </c>
      <c r="H422" s="3"/>
      <c r="I422" s="9">
        <f t="shared" si="23"/>
        <v>0</v>
      </c>
    </row>
    <row r="423" spans="1:9" ht="42" customHeight="1">
      <c r="A423" s="1" t="s">
        <v>326</v>
      </c>
      <c r="B423" s="4" t="s">
        <v>364</v>
      </c>
      <c r="C423" s="5">
        <v>300</v>
      </c>
      <c r="D423" s="9">
        <v>820.67700000000002</v>
      </c>
      <c r="E423" s="3"/>
      <c r="F423" s="9">
        <f t="shared" si="22"/>
        <v>820.67700000000002</v>
      </c>
      <c r="G423" s="9">
        <v>820.67700000000002</v>
      </c>
      <c r="H423" s="3"/>
      <c r="I423" s="9">
        <f t="shared" si="23"/>
        <v>820.67700000000002</v>
      </c>
    </row>
    <row r="424" spans="1:9" ht="56.25" customHeight="1">
      <c r="A424" s="11" t="s">
        <v>367</v>
      </c>
      <c r="B424" s="4" t="s">
        <v>368</v>
      </c>
      <c r="C424" s="5"/>
      <c r="D424" s="9">
        <v>0</v>
      </c>
      <c r="E424" s="3">
        <f>E425</f>
        <v>0</v>
      </c>
      <c r="F424" s="9">
        <f t="shared" si="22"/>
        <v>0</v>
      </c>
      <c r="G424" s="9">
        <v>0</v>
      </c>
      <c r="H424" s="3">
        <f>H425</f>
        <v>0</v>
      </c>
      <c r="I424" s="9">
        <f t="shared" si="23"/>
        <v>0</v>
      </c>
    </row>
    <row r="425" spans="1:9" ht="49.5" customHeight="1">
      <c r="A425" s="1" t="s">
        <v>35</v>
      </c>
      <c r="B425" s="4" t="s">
        <v>368</v>
      </c>
      <c r="C425" s="5">
        <v>200</v>
      </c>
      <c r="D425" s="9">
        <v>0</v>
      </c>
      <c r="E425" s="3"/>
      <c r="F425" s="9">
        <f t="shared" si="22"/>
        <v>0</v>
      </c>
      <c r="G425" s="9">
        <v>0</v>
      </c>
      <c r="H425" s="3"/>
      <c r="I425" s="9">
        <f t="shared" si="23"/>
        <v>0</v>
      </c>
    </row>
    <row r="426" spans="1:9" ht="64.5" customHeight="1">
      <c r="A426" s="1" t="s">
        <v>328</v>
      </c>
      <c r="B426" s="14" t="s">
        <v>329</v>
      </c>
      <c r="C426" s="5"/>
      <c r="D426" s="9">
        <v>0</v>
      </c>
      <c r="E426" s="3">
        <f>E427</f>
        <v>0</v>
      </c>
      <c r="F426" s="9">
        <f t="shared" si="22"/>
        <v>0</v>
      </c>
      <c r="G426" s="9">
        <v>0</v>
      </c>
      <c r="H426" s="3">
        <f>H427</f>
        <v>0</v>
      </c>
      <c r="I426" s="9">
        <f t="shared" si="23"/>
        <v>0</v>
      </c>
    </row>
    <row r="427" spans="1:9" ht="52.5" customHeight="1">
      <c r="A427" s="1" t="s">
        <v>35</v>
      </c>
      <c r="B427" s="14" t="s">
        <v>329</v>
      </c>
      <c r="C427" s="5">
        <v>200</v>
      </c>
      <c r="D427" s="9">
        <v>0</v>
      </c>
      <c r="E427" s="3"/>
      <c r="F427" s="9">
        <f t="shared" si="22"/>
        <v>0</v>
      </c>
      <c r="G427" s="9">
        <v>0</v>
      </c>
      <c r="H427" s="3"/>
      <c r="I427" s="9">
        <f t="shared" si="23"/>
        <v>0</v>
      </c>
    </row>
    <row r="428" spans="1:9" ht="55.5" customHeight="1">
      <c r="A428" s="1" t="s">
        <v>330</v>
      </c>
      <c r="B428" s="14" t="s">
        <v>331</v>
      </c>
      <c r="C428" s="5"/>
      <c r="D428" s="9">
        <v>608.57005000000004</v>
      </c>
      <c r="E428" s="3">
        <f>E429+E430</f>
        <v>0</v>
      </c>
      <c r="F428" s="9">
        <f t="shared" si="22"/>
        <v>608.57005000000004</v>
      </c>
      <c r="G428" s="9">
        <v>608.57005000000004</v>
      </c>
      <c r="H428" s="3">
        <f>H429+H430</f>
        <v>0</v>
      </c>
      <c r="I428" s="9">
        <f t="shared" si="23"/>
        <v>608.57005000000004</v>
      </c>
    </row>
    <row r="429" spans="1:9" ht="52.5" customHeight="1">
      <c r="A429" s="1" t="s">
        <v>35</v>
      </c>
      <c r="B429" s="14" t="s">
        <v>331</v>
      </c>
      <c r="C429" s="5">
        <v>200</v>
      </c>
      <c r="D429" s="9">
        <v>608.57005000000004</v>
      </c>
      <c r="E429" s="3"/>
      <c r="F429" s="9">
        <f t="shared" si="22"/>
        <v>608.57005000000004</v>
      </c>
      <c r="G429" s="9">
        <v>608.57005000000004</v>
      </c>
      <c r="H429" s="3"/>
      <c r="I429" s="9">
        <f t="shared" si="23"/>
        <v>608.57005000000004</v>
      </c>
    </row>
    <row r="430" spans="1:9" ht="36.75" customHeight="1">
      <c r="A430" s="1" t="s">
        <v>34</v>
      </c>
      <c r="B430" s="14" t="s">
        <v>331</v>
      </c>
      <c r="C430" s="5">
        <v>800</v>
      </c>
      <c r="D430" s="9">
        <v>0</v>
      </c>
      <c r="E430" s="3"/>
      <c r="F430" s="9">
        <f t="shared" si="22"/>
        <v>0</v>
      </c>
      <c r="G430" s="9">
        <v>0</v>
      </c>
      <c r="H430" s="3"/>
      <c r="I430" s="9">
        <f t="shared" si="23"/>
        <v>0</v>
      </c>
    </row>
    <row r="431" spans="1:9" ht="75.75" customHeight="1">
      <c r="A431" s="1" t="s">
        <v>332</v>
      </c>
      <c r="B431" s="14" t="s">
        <v>333</v>
      </c>
      <c r="C431" s="5"/>
      <c r="D431" s="9">
        <v>200</v>
      </c>
      <c r="E431" s="3">
        <f>E432</f>
        <v>0</v>
      </c>
      <c r="F431" s="9">
        <f t="shared" si="22"/>
        <v>200</v>
      </c>
      <c r="G431" s="9">
        <v>200</v>
      </c>
      <c r="H431" s="3">
        <f>H432</f>
        <v>0</v>
      </c>
      <c r="I431" s="9">
        <f t="shared" si="23"/>
        <v>200</v>
      </c>
    </row>
    <row r="432" spans="1:9" ht="50.25" customHeight="1">
      <c r="A432" s="1" t="s">
        <v>35</v>
      </c>
      <c r="B432" s="14" t="s">
        <v>333</v>
      </c>
      <c r="C432" s="5">
        <v>200</v>
      </c>
      <c r="D432" s="9">
        <v>200</v>
      </c>
      <c r="E432" s="3"/>
      <c r="F432" s="9">
        <f t="shared" si="22"/>
        <v>200</v>
      </c>
      <c r="G432" s="9">
        <v>200</v>
      </c>
      <c r="H432" s="3"/>
      <c r="I432" s="9">
        <f t="shared" si="23"/>
        <v>200</v>
      </c>
    </row>
    <row r="433" spans="1:9" ht="86.25" customHeight="1">
      <c r="A433" s="12" t="s">
        <v>361</v>
      </c>
      <c r="B433" s="14" t="s">
        <v>334</v>
      </c>
      <c r="C433" s="5"/>
      <c r="D433" s="9">
        <v>3286.4789999999998</v>
      </c>
      <c r="E433" s="3">
        <f>E434</f>
        <v>0</v>
      </c>
      <c r="F433" s="9">
        <f t="shared" si="22"/>
        <v>3286.4789999999998</v>
      </c>
      <c r="G433" s="9">
        <v>857.78778999999997</v>
      </c>
      <c r="H433" s="3">
        <f>H434</f>
        <v>-227.62433999999999</v>
      </c>
      <c r="I433" s="9">
        <f t="shared" si="23"/>
        <v>630.16345000000001</v>
      </c>
    </row>
    <row r="434" spans="1:9" ht="33.75" customHeight="1">
      <c r="A434" s="1" t="s">
        <v>34</v>
      </c>
      <c r="B434" s="14" t="s">
        <v>334</v>
      </c>
      <c r="C434" s="5">
        <v>800</v>
      </c>
      <c r="D434" s="9">
        <v>3286.4789999999998</v>
      </c>
      <c r="E434" s="3"/>
      <c r="F434" s="9">
        <f t="shared" si="22"/>
        <v>3286.4789999999998</v>
      </c>
      <c r="G434" s="9">
        <v>857.78778999999997</v>
      </c>
      <c r="H434" s="3">
        <v>-227.62433999999999</v>
      </c>
      <c r="I434" s="9">
        <f t="shared" si="23"/>
        <v>630.16345000000001</v>
      </c>
    </row>
    <row r="435" spans="1:9" ht="142.5" customHeight="1">
      <c r="A435" s="13" t="s">
        <v>518</v>
      </c>
      <c r="B435" s="14" t="s">
        <v>516</v>
      </c>
      <c r="C435" s="5"/>
      <c r="D435" s="9">
        <v>0</v>
      </c>
      <c r="E435" s="3">
        <f>E436</f>
        <v>0</v>
      </c>
      <c r="F435" s="9">
        <f t="shared" si="22"/>
        <v>0</v>
      </c>
      <c r="G435" s="9">
        <v>0</v>
      </c>
      <c r="H435" s="3">
        <f>H436</f>
        <v>0</v>
      </c>
      <c r="I435" s="9">
        <f t="shared" si="23"/>
        <v>0</v>
      </c>
    </row>
    <row r="436" spans="1:9" ht="33.75" customHeight="1">
      <c r="A436" s="25" t="s">
        <v>216</v>
      </c>
      <c r="B436" s="14" t="s">
        <v>517</v>
      </c>
      <c r="C436" s="5">
        <v>800</v>
      </c>
      <c r="D436" s="9">
        <v>0</v>
      </c>
      <c r="E436" s="3"/>
      <c r="F436" s="9">
        <f t="shared" si="22"/>
        <v>0</v>
      </c>
      <c r="G436" s="9">
        <v>0</v>
      </c>
      <c r="H436" s="3"/>
      <c r="I436" s="9">
        <f t="shared" si="23"/>
        <v>0</v>
      </c>
    </row>
    <row r="437" spans="1:9" ht="48.75" customHeight="1">
      <c r="A437" s="1" t="s">
        <v>390</v>
      </c>
      <c r="B437" s="14" t="s">
        <v>391</v>
      </c>
      <c r="C437" s="5"/>
      <c r="D437" s="9">
        <v>1000</v>
      </c>
      <c r="E437" s="3">
        <f>E438</f>
        <v>0</v>
      </c>
      <c r="F437" s="9">
        <f t="shared" si="22"/>
        <v>1000</v>
      </c>
      <c r="G437" s="9">
        <v>1000</v>
      </c>
      <c r="H437" s="3">
        <f>H438</f>
        <v>0</v>
      </c>
      <c r="I437" s="9">
        <f t="shared" si="23"/>
        <v>1000</v>
      </c>
    </row>
    <row r="438" spans="1:9" ht="48.75" customHeight="1">
      <c r="A438" s="1" t="s">
        <v>35</v>
      </c>
      <c r="B438" s="14" t="s">
        <v>391</v>
      </c>
      <c r="C438" s="5">
        <v>200</v>
      </c>
      <c r="D438" s="9">
        <v>1000</v>
      </c>
      <c r="E438" s="3"/>
      <c r="F438" s="9">
        <f t="shared" si="22"/>
        <v>1000</v>
      </c>
      <c r="G438" s="9">
        <v>1000</v>
      </c>
      <c r="H438" s="3"/>
      <c r="I438" s="9">
        <f t="shared" si="23"/>
        <v>1000</v>
      </c>
    </row>
    <row r="439" spans="1:9" ht="48.75" customHeight="1">
      <c r="A439" s="1" t="s">
        <v>449</v>
      </c>
      <c r="B439" s="4" t="s">
        <v>450</v>
      </c>
      <c r="C439" s="5"/>
      <c r="D439" s="9">
        <v>0</v>
      </c>
      <c r="E439" s="3">
        <f>E440</f>
        <v>0</v>
      </c>
      <c r="F439" s="9">
        <f t="shared" si="22"/>
        <v>0</v>
      </c>
      <c r="G439" s="9">
        <v>0</v>
      </c>
      <c r="H439" s="3">
        <f>H440</f>
        <v>0</v>
      </c>
      <c r="I439" s="9">
        <f t="shared" si="23"/>
        <v>0</v>
      </c>
    </row>
    <row r="440" spans="1:9" ht="48.75" customHeight="1">
      <c r="A440" s="1" t="s">
        <v>35</v>
      </c>
      <c r="B440" s="4" t="s">
        <v>450</v>
      </c>
      <c r="C440" s="5">
        <v>200</v>
      </c>
      <c r="D440" s="9">
        <v>0</v>
      </c>
      <c r="E440" s="3"/>
      <c r="F440" s="9">
        <f t="shared" si="22"/>
        <v>0</v>
      </c>
      <c r="G440" s="9">
        <v>0</v>
      </c>
      <c r="H440" s="3"/>
      <c r="I440" s="9">
        <f t="shared" si="23"/>
        <v>0</v>
      </c>
    </row>
    <row r="441" spans="1:9" ht="69" customHeight="1">
      <c r="A441" s="1" t="s">
        <v>472</v>
      </c>
      <c r="B441" s="4" t="s">
        <v>473</v>
      </c>
      <c r="C441" s="5"/>
      <c r="D441" s="9">
        <v>0</v>
      </c>
      <c r="E441" s="3">
        <f>E442</f>
        <v>0</v>
      </c>
      <c r="F441" s="9">
        <f t="shared" si="22"/>
        <v>0</v>
      </c>
      <c r="G441" s="9">
        <v>0</v>
      </c>
      <c r="H441" s="3">
        <f>H442</f>
        <v>0</v>
      </c>
      <c r="I441" s="9">
        <f t="shared" si="23"/>
        <v>0</v>
      </c>
    </row>
    <row r="442" spans="1:9" ht="48.75" customHeight="1">
      <c r="A442" s="13" t="s">
        <v>34</v>
      </c>
      <c r="B442" s="4" t="s">
        <v>473</v>
      </c>
      <c r="C442" s="5">
        <v>800</v>
      </c>
      <c r="D442" s="9">
        <v>0</v>
      </c>
      <c r="E442" s="3"/>
      <c r="F442" s="9">
        <f t="shared" si="22"/>
        <v>0</v>
      </c>
      <c r="G442" s="9">
        <v>0</v>
      </c>
      <c r="H442" s="3"/>
      <c r="I442" s="9">
        <f t="shared" si="23"/>
        <v>0</v>
      </c>
    </row>
    <row r="443" spans="1:9" ht="59.25" customHeight="1">
      <c r="A443" s="13" t="s">
        <v>521</v>
      </c>
      <c r="B443" s="4" t="s">
        <v>522</v>
      </c>
      <c r="C443" s="5"/>
      <c r="D443" s="9">
        <v>0</v>
      </c>
      <c r="E443" s="3">
        <f>E444</f>
        <v>0</v>
      </c>
      <c r="F443" s="9">
        <f t="shared" si="22"/>
        <v>0</v>
      </c>
      <c r="G443" s="9">
        <v>0</v>
      </c>
      <c r="H443" s="3">
        <f>H444</f>
        <v>0</v>
      </c>
      <c r="I443" s="9">
        <f t="shared" si="23"/>
        <v>0</v>
      </c>
    </row>
    <row r="444" spans="1:9" ht="48.75" customHeight="1">
      <c r="A444" s="1" t="s">
        <v>35</v>
      </c>
      <c r="B444" s="4" t="s">
        <v>522</v>
      </c>
      <c r="C444" s="5">
        <v>200</v>
      </c>
      <c r="D444" s="9">
        <v>0</v>
      </c>
      <c r="E444" s="3"/>
      <c r="F444" s="9">
        <f t="shared" si="22"/>
        <v>0</v>
      </c>
      <c r="G444" s="9">
        <v>0</v>
      </c>
      <c r="H444" s="3"/>
      <c r="I444" s="9">
        <f t="shared" si="23"/>
        <v>0</v>
      </c>
    </row>
    <row r="445" spans="1:9" ht="95.25" customHeight="1">
      <c r="A445" s="26" t="s">
        <v>11</v>
      </c>
      <c r="B445" s="8" t="s">
        <v>335</v>
      </c>
      <c r="C445" s="27"/>
      <c r="D445" s="9">
        <v>12.939</v>
      </c>
      <c r="E445" s="3">
        <f t="shared" ref="E445:E447" si="24">E446</f>
        <v>0</v>
      </c>
      <c r="F445" s="9">
        <f t="shared" si="22"/>
        <v>12.939</v>
      </c>
      <c r="G445" s="9">
        <v>57.337000000000003</v>
      </c>
      <c r="H445" s="3">
        <f t="shared" ref="H445:H447" si="25">H446</f>
        <v>0</v>
      </c>
      <c r="I445" s="9">
        <f t="shared" si="23"/>
        <v>57.337000000000003</v>
      </c>
    </row>
    <row r="446" spans="1:9" ht="42" customHeight="1">
      <c r="A446" s="11" t="s">
        <v>312</v>
      </c>
      <c r="B446" s="4" t="s">
        <v>337</v>
      </c>
      <c r="C446" s="27"/>
      <c r="D446" s="9">
        <v>12.939</v>
      </c>
      <c r="E446" s="3">
        <f t="shared" si="24"/>
        <v>0</v>
      </c>
      <c r="F446" s="9">
        <f t="shared" si="22"/>
        <v>12.939</v>
      </c>
      <c r="G446" s="9">
        <v>57.337000000000003</v>
      </c>
      <c r="H446" s="3">
        <f t="shared" si="25"/>
        <v>0</v>
      </c>
      <c r="I446" s="9">
        <f t="shared" si="23"/>
        <v>57.337000000000003</v>
      </c>
    </row>
    <row r="447" spans="1:9" ht="51.75" customHeight="1">
      <c r="A447" s="11" t="s">
        <v>336</v>
      </c>
      <c r="B447" s="4" t="s">
        <v>338</v>
      </c>
      <c r="C447" s="27"/>
      <c r="D447" s="9">
        <v>12.939</v>
      </c>
      <c r="E447" s="3">
        <f t="shared" si="24"/>
        <v>0</v>
      </c>
      <c r="F447" s="9">
        <f t="shared" si="22"/>
        <v>12.939</v>
      </c>
      <c r="G447" s="9">
        <v>57.337000000000003</v>
      </c>
      <c r="H447" s="3">
        <f t="shared" si="25"/>
        <v>0</v>
      </c>
      <c r="I447" s="9">
        <f t="shared" si="23"/>
        <v>57.337000000000003</v>
      </c>
    </row>
    <row r="448" spans="1:9" ht="54.75" customHeight="1">
      <c r="A448" s="1" t="s">
        <v>35</v>
      </c>
      <c r="B448" s="4" t="s">
        <v>338</v>
      </c>
      <c r="C448" s="5">
        <v>200</v>
      </c>
      <c r="D448" s="9">
        <v>12.939</v>
      </c>
      <c r="E448" s="3"/>
      <c r="F448" s="9">
        <f t="shared" si="22"/>
        <v>12.939</v>
      </c>
      <c r="G448" s="9">
        <v>57.337000000000003</v>
      </c>
      <c r="H448" s="3"/>
      <c r="I448" s="9">
        <f t="shared" si="23"/>
        <v>57.337000000000003</v>
      </c>
    </row>
    <row r="449" spans="1:9" ht="32.25" customHeight="1">
      <c r="A449" s="28" t="s">
        <v>9</v>
      </c>
      <c r="B449" s="8"/>
      <c r="C449" s="29"/>
      <c r="D449" s="9">
        <v>405059.95528000005</v>
      </c>
      <c r="E449" s="3">
        <f>E445+E417+E402+E397+E366+E355+E347+E249+E235+E172+E137+E17</f>
        <v>8776.5293899999979</v>
      </c>
      <c r="F449" s="9">
        <f t="shared" si="22"/>
        <v>413836.48467000003</v>
      </c>
      <c r="G449" s="9">
        <v>398577.35230999999</v>
      </c>
      <c r="H449" s="3">
        <f>H445+H417+H402+H397+H366+H355+H347+H249+H235+H172+H137+H17</f>
        <v>4310.33266</v>
      </c>
      <c r="I449" s="9">
        <f t="shared" si="23"/>
        <v>402887.68497</v>
      </c>
    </row>
  </sheetData>
  <mergeCells count="23">
    <mergeCell ref="A1:C1"/>
    <mergeCell ref="A2:I2"/>
    <mergeCell ref="A3:I3"/>
    <mergeCell ref="A15:A16"/>
    <mergeCell ref="B15:B16"/>
    <mergeCell ref="C15:C16"/>
    <mergeCell ref="I15:I16"/>
    <mergeCell ref="D15:D16"/>
    <mergeCell ref="E15:E16"/>
    <mergeCell ref="F15:F16"/>
    <mergeCell ref="G15:G16"/>
    <mergeCell ref="H15:H16"/>
    <mergeCell ref="A4:I4"/>
    <mergeCell ref="A5:I5"/>
    <mergeCell ref="A6:I6"/>
    <mergeCell ref="A7:I7"/>
    <mergeCell ref="A8:I8"/>
    <mergeCell ref="A14:I14"/>
    <mergeCell ref="A9:I9"/>
    <mergeCell ref="A10:I10"/>
    <mergeCell ref="A11:I11"/>
    <mergeCell ref="A12:I12"/>
    <mergeCell ref="A13:I13"/>
  </mergeCells>
  <phoneticPr fontId="0" type="noConversion"/>
  <pageMargins left="0.57999999999999996" right="0" top="0.39370078740157483" bottom="0" header="0" footer="0"/>
  <pageSetup paperSize="9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2020-01-17T08:57:07Z</cp:lastPrinted>
  <dcterms:created xsi:type="dcterms:W3CDTF">2003-11-25T12:37:58Z</dcterms:created>
  <dcterms:modified xsi:type="dcterms:W3CDTF">2020-01-22T07:20:09Z</dcterms:modified>
</cp:coreProperties>
</file>