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L21" i="1"/>
  <c r="L25"/>
  <c r="K24"/>
  <c r="K23" s="1"/>
  <c r="K22" s="1"/>
  <c r="L22" s="1"/>
  <c r="K20"/>
  <c r="K19" s="1"/>
  <c r="K18" s="1"/>
  <c r="L18" s="1"/>
  <c r="K17"/>
  <c r="K16" s="1"/>
  <c r="L16" s="1"/>
  <c r="I21"/>
  <c r="I25"/>
  <c r="H24"/>
  <c r="H23" s="1"/>
  <c r="H22" s="1"/>
  <c r="I22" s="1"/>
  <c r="H20"/>
  <c r="H19" s="1"/>
  <c r="H18" s="1"/>
  <c r="I18" s="1"/>
  <c r="H17"/>
  <c r="H16" s="1"/>
  <c r="I16" s="1"/>
  <c r="E24"/>
  <c r="E23" s="1"/>
  <c r="E22" s="1"/>
  <c r="E20"/>
  <c r="E19" s="1"/>
  <c r="E18" s="1"/>
  <c r="E17"/>
  <c r="J25"/>
  <c r="G25"/>
  <c r="G24" s="1"/>
  <c r="G23" s="1"/>
  <c r="G22" s="1"/>
  <c r="D25"/>
  <c r="F25" s="1"/>
  <c r="J21"/>
  <c r="G21"/>
  <c r="D21"/>
  <c r="F21" s="1"/>
  <c r="I19" l="1"/>
  <c r="L23"/>
  <c r="L24"/>
  <c r="L19"/>
  <c r="L17"/>
  <c r="L20"/>
  <c r="I24"/>
  <c r="I23"/>
  <c r="I17"/>
  <c r="I20"/>
  <c r="E16"/>
  <c r="B3" i="2"/>
  <c r="B4" s="1"/>
  <c r="D6"/>
  <c r="D8" s="1"/>
  <c r="C6"/>
  <c r="C8" s="1"/>
  <c r="B6"/>
  <c r="B7" s="1"/>
  <c r="J24" i="1"/>
  <c r="B5" i="2" l="1"/>
  <c r="D7"/>
  <c r="C7"/>
  <c r="B8"/>
  <c r="B9"/>
  <c r="J23" i="1"/>
  <c r="J22" l="1"/>
  <c r="C3" i="2"/>
  <c r="C4" s="1"/>
  <c r="D20" i="1"/>
  <c r="J20"/>
  <c r="J19" s="1"/>
  <c r="J18" s="1"/>
  <c r="J17"/>
  <c r="J16" s="1"/>
  <c r="D3" i="2"/>
  <c r="D9" s="1"/>
  <c r="G17" i="1"/>
  <c r="G16" s="1"/>
  <c r="G20"/>
  <c r="G19" s="1"/>
  <c r="G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<sst xmlns="http://schemas.openxmlformats.org/spreadsheetml/2006/main" count="55" uniqueCount="45">
  <si>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</si>
  <si>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</si>
  <si>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</si>
  <si>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</si>
  <si>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</si>
  <si>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</si>
  <si>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</si>
  <si>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</si>
  <si>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</si>
  <si>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</si>
  <si>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</si>
  <si>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</si>
  <si>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</si>
  <si>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</si>
  <si>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</si>
  <si>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</si>
  <si>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</si>
  <si>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</si>
  <si>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</si>
  <si>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</si>
  <si>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</si>
  <si>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</si>
  <si>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</si>
  <si>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</si>
  <si>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</si>
  <si>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</si>
  <si>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</si>
  <si>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</si>
  <si>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</si>
  <si>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</si>
  <si>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</si>
  <si>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</si>
  <si>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</si>
  <si>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</si>
  <si>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</si>
  <si>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</si>
  <si>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</si>
  <si>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</si>
  <si>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</si>
  <si>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</si>
  <si>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</si>
  <si>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</si>
  <si>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</si>
  <si>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</si>
  <si>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от 20.01.2020 № 1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</si>
</sst>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4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B5" sqref="B5:L5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5" width="12" style="1" hidden="1" customWidth="1"/>
    <col min="6" max="6" width="12" style="1" customWidth="1"/>
    <col min="7" max="8" width="12" style="1" hidden="1" customWidth="1"/>
    <col min="9" max="9" width="12" style="1" customWidth="1"/>
    <col min="10" max="11" width="12" style="1" hidden="1" customWidth="1"/>
    <col min="12" max="12" width="12" style="1" customWidth="1"/>
    <col min="13" max="16384" width="9.140625" style="7"/>
  </cols>
  <sheetData>
    <row r="1" spans="1:12"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B3" s="22" t="s">
        <v>11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B4" s="22" t="s">
        <v>44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B6" s="22" t="s">
        <v>16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B7" s="22" t="s">
        <v>15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B8" s="22" t="s">
        <v>11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B9" s="22" t="s">
        <v>42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s="9" customFormat="1" ht="18.75" customHeight="1">
      <c r="A11" s="8" t="s">
        <v>0</v>
      </c>
      <c r="B11" s="23" t="s">
        <v>17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s="9" customFormat="1" ht="18.75" customHeight="1">
      <c r="A12" s="8"/>
      <c r="B12" s="23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>
      <c r="B13" s="24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2.75" customHeight="1">
      <c r="B14" s="20" t="s">
        <v>1</v>
      </c>
      <c r="C14" s="20" t="s">
        <v>10</v>
      </c>
      <c r="D14" s="21" t="s">
        <v>18</v>
      </c>
      <c r="E14" s="21"/>
      <c r="F14" s="21"/>
      <c r="G14" s="21"/>
      <c r="H14" s="21"/>
      <c r="I14" s="21"/>
      <c r="J14" s="21"/>
      <c r="K14" s="21"/>
      <c r="L14" s="21"/>
    </row>
    <row r="15" spans="1:12" ht="48.75" customHeight="1">
      <c r="B15" s="20"/>
      <c r="C15" s="20"/>
      <c r="D15" s="12" t="s">
        <v>28</v>
      </c>
      <c r="E15" s="12" t="s">
        <v>43</v>
      </c>
      <c r="F15" s="12" t="s">
        <v>28</v>
      </c>
      <c r="G15" s="12" t="s">
        <v>29</v>
      </c>
      <c r="H15" s="12" t="s">
        <v>43</v>
      </c>
      <c r="I15" s="12" t="s">
        <v>29</v>
      </c>
      <c r="J15" s="12" t="s">
        <v>37</v>
      </c>
      <c r="K15" s="12" t="s">
        <v>43</v>
      </c>
      <c r="L15" s="12" t="s">
        <v>37</v>
      </c>
    </row>
    <row r="16" spans="1:12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-2006.1595199999865</v>
      </c>
      <c r="H16" s="16">
        <f>H17</f>
        <v>0</v>
      </c>
      <c r="I16" s="16">
        <f>G16+H16</f>
        <v>-2006.1595199999865</v>
      </c>
      <c r="J16" s="16">
        <f>J17</f>
        <v>-4075.1595199999865</v>
      </c>
      <c r="K16" s="16">
        <f>K17</f>
        <v>0</v>
      </c>
      <c r="L16" s="16">
        <f>K16+J16</f>
        <v>-4075.1595199999865</v>
      </c>
    </row>
    <row r="17" spans="2:12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-2006.1595199999865</v>
      </c>
      <c r="H17" s="16">
        <f>H25+H21</f>
        <v>0</v>
      </c>
      <c r="I17" s="16">
        <f t="shared" ref="I17:I25" si="1">G17+H17</f>
        <v>-2006.1595199999865</v>
      </c>
      <c r="J17" s="16">
        <f>J25+J21</f>
        <v>-4075.1595199999865</v>
      </c>
      <c r="K17" s="16">
        <f>K25+K21</f>
        <v>0</v>
      </c>
      <c r="L17" s="16">
        <f t="shared" ref="L17:L25" si="2">K17+J17</f>
        <v>-4075.1595199999865</v>
      </c>
    </row>
    <row r="18" spans="2:12" ht="36.75" customHeight="1">
      <c r="B18" s="13" t="s">
        <v>4</v>
      </c>
      <c r="C18" s="18" t="s">
        <v>39</v>
      </c>
      <c r="D18" s="19">
        <f t="shared" ref="D18:K20" si="3">D19</f>
        <v>-490415.60571999999</v>
      </c>
      <c r="E18" s="19">
        <f t="shared" si="3"/>
        <v>-4518.3458199999995</v>
      </c>
      <c r="F18" s="16">
        <f t="shared" si="0"/>
        <v>-494933.95153999998</v>
      </c>
      <c r="G18" s="19">
        <f t="shared" si="3"/>
        <v>-412220.65022000001</v>
      </c>
      <c r="H18" s="19">
        <f t="shared" si="3"/>
        <v>-9002.2441799999997</v>
      </c>
      <c r="I18" s="16">
        <f t="shared" si="1"/>
        <v>-421222.89439999999</v>
      </c>
      <c r="J18" s="19">
        <f t="shared" si="3"/>
        <v>-412951.59535999998</v>
      </c>
      <c r="K18" s="19">
        <f t="shared" si="3"/>
        <v>-4537.9570000000003</v>
      </c>
      <c r="L18" s="16">
        <f t="shared" si="2"/>
        <v>-417489.55235999997</v>
      </c>
    </row>
    <row r="19" spans="2:12" ht="37.5" customHeight="1">
      <c r="B19" s="13" t="s">
        <v>5</v>
      </c>
      <c r="C19" s="18" t="s">
        <v>31</v>
      </c>
      <c r="D19" s="19">
        <f t="shared" si="3"/>
        <v>-490415.60571999999</v>
      </c>
      <c r="E19" s="19">
        <f t="shared" si="3"/>
        <v>-4518.3458199999995</v>
      </c>
      <c r="F19" s="16">
        <f t="shared" si="0"/>
        <v>-494933.95153999998</v>
      </c>
      <c r="G19" s="19">
        <f t="shared" si="3"/>
        <v>-412220.65022000001</v>
      </c>
      <c r="H19" s="19">
        <f t="shared" si="3"/>
        <v>-9002.2441799999997</v>
      </c>
      <c r="I19" s="16">
        <f t="shared" si="1"/>
        <v>-421222.89439999999</v>
      </c>
      <c r="J19" s="19">
        <f t="shared" si="3"/>
        <v>-412951.59535999998</v>
      </c>
      <c r="K19" s="19">
        <f t="shared" si="3"/>
        <v>-4537.9570000000003</v>
      </c>
      <c r="L19" s="16">
        <f t="shared" si="2"/>
        <v>-417489.55235999997</v>
      </c>
    </row>
    <row r="20" spans="2:12" ht="36" customHeight="1">
      <c r="B20" s="13" t="s">
        <v>6</v>
      </c>
      <c r="C20" s="18" t="s">
        <v>40</v>
      </c>
      <c r="D20" s="19">
        <f t="shared" si="3"/>
        <v>-490415.60571999999</v>
      </c>
      <c r="E20" s="19">
        <f t="shared" si="3"/>
        <v>-4518.3458199999995</v>
      </c>
      <c r="F20" s="16">
        <f t="shared" si="0"/>
        <v>-494933.95153999998</v>
      </c>
      <c r="G20" s="19">
        <f t="shared" si="3"/>
        <v>-412220.65022000001</v>
      </c>
      <c r="H20" s="19">
        <f t="shared" si="3"/>
        <v>-9002.2441799999997</v>
      </c>
      <c r="I20" s="16">
        <f t="shared" si="1"/>
        <v>-421222.89439999999</v>
      </c>
      <c r="J20" s="19">
        <f t="shared" si="3"/>
        <v>-412951.59535999998</v>
      </c>
      <c r="K20" s="19">
        <f t="shared" si="3"/>
        <v>-4537.9570000000003</v>
      </c>
      <c r="L20" s="16">
        <f t="shared" si="2"/>
        <v>-417489.55235999997</v>
      </c>
    </row>
    <row r="21" spans="2:12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f>-409942.45136-2278.19886</f>
        <v>-412220.65022000001</v>
      </c>
      <c r="H21" s="10">
        <v>-9002.2441799999997</v>
      </c>
      <c r="I21" s="16">
        <f t="shared" si="1"/>
        <v>-421222.89439999999</v>
      </c>
      <c r="J21" s="10">
        <f>-411232.95236-1718.643</f>
        <v>-412951.59535999998</v>
      </c>
      <c r="K21" s="10">
        <v>-4537.9570000000003</v>
      </c>
      <c r="L21" s="16">
        <f t="shared" si="2"/>
        <v>-417489.55235999997</v>
      </c>
    </row>
    <row r="22" spans="2:12" ht="36.75" customHeight="1">
      <c r="B22" s="13" t="s">
        <v>7</v>
      </c>
      <c r="C22" s="18" t="s">
        <v>33</v>
      </c>
      <c r="D22" s="10">
        <f t="shared" ref="D22:K24" si="4">D23</f>
        <v>498018.83065999998</v>
      </c>
      <c r="E22" s="10">
        <f t="shared" si="4"/>
        <v>4518.3458199999995</v>
      </c>
      <c r="F22" s="16">
        <f t="shared" si="0"/>
        <v>502537.17647999997</v>
      </c>
      <c r="G22" s="10">
        <f t="shared" si="4"/>
        <v>410214.49070000002</v>
      </c>
      <c r="H22" s="10">
        <f t="shared" si="4"/>
        <v>9002.2441799999997</v>
      </c>
      <c r="I22" s="16">
        <f t="shared" si="1"/>
        <v>419216.73488</v>
      </c>
      <c r="J22" s="10">
        <f t="shared" si="4"/>
        <v>408876.43583999999</v>
      </c>
      <c r="K22" s="10">
        <f t="shared" si="4"/>
        <v>4537.9570000000003</v>
      </c>
      <c r="L22" s="16">
        <f t="shared" si="2"/>
        <v>413414.39283999999</v>
      </c>
    </row>
    <row r="23" spans="2:12" ht="36.75" customHeight="1">
      <c r="B23" s="13" t="s">
        <v>8</v>
      </c>
      <c r="C23" s="18" t="s">
        <v>41</v>
      </c>
      <c r="D23" s="10">
        <f t="shared" si="4"/>
        <v>498018.83065999998</v>
      </c>
      <c r="E23" s="10">
        <f t="shared" si="4"/>
        <v>4518.3458199999995</v>
      </c>
      <c r="F23" s="16">
        <f t="shared" si="0"/>
        <v>502537.17647999997</v>
      </c>
      <c r="G23" s="10">
        <f t="shared" si="4"/>
        <v>410214.49070000002</v>
      </c>
      <c r="H23" s="10">
        <f t="shared" si="4"/>
        <v>9002.2441799999997</v>
      </c>
      <c r="I23" s="16">
        <f t="shared" si="1"/>
        <v>419216.73488</v>
      </c>
      <c r="J23" s="10">
        <f t="shared" si="4"/>
        <v>408876.43583999999</v>
      </c>
      <c r="K23" s="10">
        <f t="shared" si="4"/>
        <v>4537.9570000000003</v>
      </c>
      <c r="L23" s="16">
        <f t="shared" si="2"/>
        <v>413414.39283999999</v>
      </c>
    </row>
    <row r="24" spans="2:12" ht="36.75" customHeight="1">
      <c r="B24" s="13" t="s">
        <v>9</v>
      </c>
      <c r="C24" s="18" t="s">
        <v>34</v>
      </c>
      <c r="D24" s="10">
        <f t="shared" si="4"/>
        <v>498018.83065999998</v>
      </c>
      <c r="E24" s="10">
        <f t="shared" si="4"/>
        <v>4518.3458199999995</v>
      </c>
      <c r="F24" s="16">
        <f t="shared" si="0"/>
        <v>502537.17647999997</v>
      </c>
      <c r="G24" s="10">
        <f t="shared" si="4"/>
        <v>410214.49070000002</v>
      </c>
      <c r="H24" s="10">
        <f t="shared" si="4"/>
        <v>9002.2441799999997</v>
      </c>
      <c r="I24" s="16">
        <f t="shared" si="1"/>
        <v>419216.73488</v>
      </c>
      <c r="J24" s="10">
        <f t="shared" si="4"/>
        <v>408876.43583999999</v>
      </c>
      <c r="K24" s="10">
        <f t="shared" si="4"/>
        <v>4537.9570000000003</v>
      </c>
      <c r="L24" s="16">
        <f t="shared" si="2"/>
        <v>413414.39283999999</v>
      </c>
    </row>
    <row r="25" spans="2:12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f>407936.29184+2278.19886</f>
        <v>410214.49070000002</v>
      </c>
      <c r="H25" s="10">
        <v>9002.2441799999997</v>
      </c>
      <c r="I25" s="16">
        <f t="shared" si="1"/>
        <v>419216.73488</v>
      </c>
      <c r="J25" s="10">
        <f>407157.79284+1718.643</f>
        <v>408876.43583999999</v>
      </c>
      <c r="K25" s="10">
        <v>4537.9570000000003</v>
      </c>
      <c r="L25" s="16">
        <f t="shared" si="2"/>
        <v>413414.39283999999</v>
      </c>
    </row>
  </sheetData>
  <mergeCells count="16">
    <mergeCell ref="C14:C15"/>
    <mergeCell ref="B14:B15"/>
    <mergeCell ref="D14:L14"/>
    <mergeCell ref="B1:L1"/>
    <mergeCell ref="B2:L2"/>
    <mergeCell ref="B3:L3"/>
    <mergeCell ref="B4:L4"/>
    <mergeCell ref="B5:L5"/>
    <mergeCell ref="B11:L11"/>
    <mergeCell ref="B12:L12"/>
    <mergeCell ref="B13:L13"/>
    <mergeCell ref="B6:L6"/>
    <mergeCell ref="B7:L7"/>
    <mergeCell ref="B8:L8"/>
    <mergeCell ref="B9:L9"/>
    <mergeCell ref="B10:L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6"/>
      <c r="B1" s="26" t="s">
        <v>22</v>
      </c>
      <c r="C1" s="26"/>
      <c r="D1" s="26"/>
    </row>
    <row r="2" spans="1:4" ht="15.75">
      <c r="A2" s="26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-Лист1!G21</f>
        <v>412220.65022000001</v>
      </c>
      <c r="D3" s="4">
        <f>-Лист1!J21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Лист1!G25</f>
        <v>410214.49070000002</v>
      </c>
      <c r="D6" s="4">
        <f>Лист1!J25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2020-01-22T07:19:39Z</dcterms:modified>
</cp:coreProperties>
</file>