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20" windowWidth="6540" windowHeight="65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V17" i="1"/>
  <c r="V18"/>
  <c r="V16"/>
  <c r="S18"/>
  <c r="S17"/>
  <c r="U16" l="1"/>
  <c r="S16"/>
  <c r="Q16"/>
  <c r="O16"/>
  <c r="M16"/>
  <c r="K16"/>
  <c r="I16"/>
  <c r="H18"/>
  <c r="J18" s="1"/>
  <c r="L18" s="1"/>
  <c r="N18" s="1"/>
  <c r="P18" s="1"/>
  <c r="R18" s="1"/>
  <c r="T18" s="1"/>
  <c r="G16"/>
  <c r="E16"/>
  <c r="D16"/>
  <c r="F17"/>
  <c r="H17" s="1"/>
  <c r="J17" s="1"/>
  <c r="L17" s="1"/>
  <c r="N17" s="1"/>
  <c r="P17" s="1"/>
  <c r="F18"/>
  <c r="P16" l="1"/>
  <c r="R17"/>
  <c r="T17" s="1"/>
  <c r="N16"/>
  <c r="L16"/>
  <c r="J16"/>
  <c r="H16"/>
  <c r="F16"/>
  <c r="R16" l="1"/>
  <c r="T16"/>
</calcChain>
</file>

<file path=xl/sharedStrings.xml><?xml version="1.0" encoding="utf-8"?>
<sst xmlns="http://schemas.openxmlformats.org/spreadsheetml/2006/main" count="32" uniqueCount="23">
  <si>
    <t>городского округа Тейково</t>
  </si>
  <si>
    <t>(тыс. руб.)</t>
  </si>
  <si>
    <t>Код бюджетной классификации</t>
  </si>
  <si>
    <t xml:space="preserve">главного администратора источников внутреннего финансирования дефицита
</t>
  </si>
  <si>
    <t>источников внутреннего финансирования</t>
  </si>
  <si>
    <t>О56</t>
  </si>
  <si>
    <t>01 05 02 01 04 0000 510</t>
  </si>
  <si>
    <t>01 05 02 01 04 0000 610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</si>
  <si>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</si>
  <si>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Приложение № 4</t>
  </si>
  <si>
    <t>Финансовый отдел администрации г. Тейково</t>
  </si>
  <si>
    <t>Сумма</t>
  </si>
  <si>
    <t>2021 год</t>
  </si>
  <si>
    <t xml:space="preserve">Уменьшение прочих остатков денежных средств бюджетов городских округов
</t>
  </si>
  <si>
    <t>Увеличение прочих остатков денежных средств бюджетов городских округов</t>
  </si>
  <si>
    <t xml:space="preserve">Перечень главных администраторов источников внутреннего финансирования дефицита бюджета города и объем закрепленных за ними источников финансирования дефицита бюджета города на 2021 год и на плановый период 2022 и 2023 годов
</t>
  </si>
  <si>
    <t>29 января</t>
  </si>
  <si>
    <t>Ивановской области</t>
  </si>
  <si>
    <t>к постановлению администрации</t>
  </si>
  <si>
    <t xml:space="preserve">Уточненный план
</t>
  </si>
  <si>
    <t>Исполнение</t>
  </si>
  <si>
    <t xml:space="preserve">Процент исполнения
</t>
  </si>
  <si>
    <t>от 07.10.2021 № 448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</si>
</sst>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5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0" fontId="4" fillId="2" borderId="0" xfId="0" applyFont="1" applyFill="1"/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>
      <alignment horizontal="center" vertical="top" wrapText="1" shrinkToFit="1"/>
    </xf>
    <xf numFmtId="14" fontId="1" fillId="2" borderId="4" xfId="0" applyNumberFormat="1" applyFont="1" applyFill="1" applyBorder="1" applyAlignment="1">
      <alignment horizontal="center" vertical="top" wrapText="1" shrinkToFit="1"/>
    </xf>
    <xf numFmtId="164" fontId="0" fillId="2" borderId="0" xfId="0" applyNumberFormat="1" applyFont="1" applyFill="1"/>
    <xf numFmtId="16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top" shrinkToFit="1"/>
    </xf>
    <xf numFmtId="0" fontId="1" fillId="2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tabSelected="1" workbookViewId="0">
      <selection activeCell="A6" sqref="A6:V6"/>
    </sheetView>
  </sheetViews>
  <sheetFormatPr defaultColWidth="9.140625" defaultRowHeight="12.75"/>
  <cols>
    <col min="1" max="1" width="12.28515625" style="4" customWidth="1"/>
    <col min="2" max="2" width="18.5703125" style="4" customWidth="1"/>
    <col min="3" max="3" width="24.5703125" style="4" customWidth="1"/>
    <col min="4" max="19" width="12" style="4" hidden="1" customWidth="1"/>
    <col min="20" max="22" width="12" style="4" customWidth="1"/>
    <col min="23" max="23" width="11.140625" style="2" bestFit="1" customWidth="1"/>
    <col min="24" max="16384" width="9.140625" style="2"/>
  </cols>
  <sheetData>
    <row r="1" spans="1:23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3">
      <c r="A4" s="18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3">
      <c r="A5" s="18" t="s">
        <v>22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3" s="3" customFormat="1" ht="67.5" customHeight="1">
      <c r="A10" s="19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3">
      <c r="A13" s="24" t="s">
        <v>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3" ht="18.75" customHeight="1">
      <c r="A14" s="21" t="s">
        <v>2</v>
      </c>
      <c r="B14" s="21"/>
      <c r="C14" s="20" t="s">
        <v>8</v>
      </c>
      <c r="D14" s="22" t="s">
        <v>11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3" ht="102">
      <c r="A15" s="11" t="s">
        <v>3</v>
      </c>
      <c r="B15" s="11" t="s">
        <v>4</v>
      </c>
      <c r="C15" s="20"/>
      <c r="D15" s="7" t="s">
        <v>12</v>
      </c>
      <c r="E15" s="7" t="s">
        <v>16</v>
      </c>
      <c r="F15" s="7" t="s">
        <v>12</v>
      </c>
      <c r="G15" s="8">
        <v>44253</v>
      </c>
      <c r="H15" s="7" t="s">
        <v>12</v>
      </c>
      <c r="I15" s="8">
        <v>44281</v>
      </c>
      <c r="J15" s="7" t="s">
        <v>12</v>
      </c>
      <c r="K15" s="8">
        <v>44309</v>
      </c>
      <c r="L15" s="7" t="s">
        <v>12</v>
      </c>
      <c r="M15" s="8">
        <v>44344</v>
      </c>
      <c r="N15" s="7" t="s">
        <v>12</v>
      </c>
      <c r="O15" s="8">
        <v>44372</v>
      </c>
      <c r="P15" s="7" t="s">
        <v>12</v>
      </c>
      <c r="Q15" s="8">
        <v>44400</v>
      </c>
      <c r="R15" s="7" t="s">
        <v>12</v>
      </c>
      <c r="S15" s="8">
        <v>44469</v>
      </c>
      <c r="T15" s="10" t="s">
        <v>19</v>
      </c>
      <c r="U15" s="10" t="s">
        <v>20</v>
      </c>
      <c r="V15" s="10" t="s">
        <v>21</v>
      </c>
    </row>
    <row r="16" spans="1:23" ht="39.75" customHeight="1">
      <c r="A16" s="12" t="s">
        <v>5</v>
      </c>
      <c r="B16" s="13"/>
      <c r="C16" s="14" t="s">
        <v>10</v>
      </c>
      <c r="D16" s="15">
        <f>D18+D17</f>
        <v>4785.3100899999263</v>
      </c>
      <c r="E16" s="15">
        <f t="shared" ref="E16:F16" si="0">E18+E17</f>
        <v>1233.7969999999987</v>
      </c>
      <c r="F16" s="15">
        <f t="shared" si="0"/>
        <v>6019.1070899999468</v>
      </c>
      <c r="G16" s="15">
        <f t="shared" ref="G16:H16" si="1">G18+G17</f>
        <v>-531.4060400000003</v>
      </c>
      <c r="H16" s="15">
        <f t="shared" si="1"/>
        <v>5487.701049999916</v>
      </c>
      <c r="I16" s="15">
        <f t="shared" ref="I16:J16" si="2">I18+I17</f>
        <v>1283.4814199999998</v>
      </c>
      <c r="J16" s="15">
        <f t="shared" si="2"/>
        <v>6771.1824699998833</v>
      </c>
      <c r="K16" s="15">
        <f t="shared" ref="K16:L16" si="3">K18+K17</f>
        <v>793.88934000000017</v>
      </c>
      <c r="L16" s="15">
        <f t="shared" si="3"/>
        <v>7565.071809999994</v>
      </c>
      <c r="M16" s="15">
        <f t="shared" ref="M16:N16" si="4">M18+M17</f>
        <v>0</v>
      </c>
      <c r="N16" s="15">
        <f t="shared" si="4"/>
        <v>7565.071809999994</v>
      </c>
      <c r="O16" s="15">
        <f t="shared" ref="O16:P16" si="5">O18+O17</f>
        <v>-2465.8635899999999</v>
      </c>
      <c r="P16" s="15">
        <f t="shared" si="5"/>
        <v>5099.2082200000295</v>
      </c>
      <c r="Q16" s="15">
        <f t="shared" ref="Q16:R16" si="6">Q18+Q17</f>
        <v>108.25900000000001</v>
      </c>
      <c r="R16" s="15">
        <f t="shared" si="6"/>
        <v>5207.4672199999914</v>
      </c>
      <c r="S16" s="15">
        <f t="shared" ref="S16:T16" si="7">S18+S17</f>
        <v>0</v>
      </c>
      <c r="T16" s="15">
        <f t="shared" si="7"/>
        <v>5207.4672199999914</v>
      </c>
      <c r="U16" s="15">
        <f t="shared" ref="U16" si="8">U18+U17</f>
        <v>982.32329000002937</v>
      </c>
      <c r="V16" s="16">
        <f>U16/T16*100</f>
        <v>18.863744090933153</v>
      </c>
      <c r="W16" s="9"/>
    </row>
    <row r="17" spans="1:22" ht="51.75" customHeight="1">
      <c r="A17" s="12" t="s">
        <v>5</v>
      </c>
      <c r="B17" s="12" t="s">
        <v>6</v>
      </c>
      <c r="C17" s="17" t="s">
        <v>14</v>
      </c>
      <c r="D17" s="1">
        <v>-523359.97733000002</v>
      </c>
      <c r="E17" s="1">
        <v>-19603.861010000001</v>
      </c>
      <c r="F17" s="15">
        <f>E17+D17</f>
        <v>-542963.83834000002</v>
      </c>
      <c r="G17" s="1">
        <v>-3798.4776000000002</v>
      </c>
      <c r="H17" s="15">
        <f>G17+F17</f>
        <v>-546762.31594</v>
      </c>
      <c r="I17" s="1">
        <v>4.50047</v>
      </c>
      <c r="J17" s="15">
        <f>I17+H17</f>
        <v>-546757.81547000003</v>
      </c>
      <c r="K17" s="1">
        <v>-3651.7487999999998</v>
      </c>
      <c r="L17" s="15">
        <f>K17+J17</f>
        <v>-550409.56426999997</v>
      </c>
      <c r="M17" s="1">
        <v>-89099.430680000005</v>
      </c>
      <c r="N17" s="15">
        <f>M17+L17</f>
        <v>-639508.99494999996</v>
      </c>
      <c r="O17" s="1">
        <v>-7893.3505699999996</v>
      </c>
      <c r="P17" s="15">
        <f>O17+N17</f>
        <v>-647402.34551999997</v>
      </c>
      <c r="Q17" s="1">
        <v>-2830.3397199999999</v>
      </c>
      <c r="R17" s="15">
        <f>Q17+P17</f>
        <v>-650232.68524000002</v>
      </c>
      <c r="S17" s="1">
        <f>-12156.89413-109.2-69.86696</f>
        <v>-12335.961090000001</v>
      </c>
      <c r="T17" s="15">
        <f>S17+R17</f>
        <v>-662568.64633000002</v>
      </c>
      <c r="U17" s="1">
        <v>-462693.59325999999</v>
      </c>
      <c r="V17" s="16">
        <f t="shared" ref="V17:V18" si="9">U17/T17*100</f>
        <v>69.833306454037981</v>
      </c>
    </row>
    <row r="18" spans="1:22" ht="58.5" customHeight="1">
      <c r="A18" s="12" t="s">
        <v>5</v>
      </c>
      <c r="B18" s="12" t="s">
        <v>7</v>
      </c>
      <c r="C18" s="17" t="s">
        <v>13</v>
      </c>
      <c r="D18" s="5">
        <v>528145.28741999995</v>
      </c>
      <c r="E18" s="6">
        <v>20837.658009999999</v>
      </c>
      <c r="F18" s="15">
        <f t="shared" ref="F18" si="10">E18+D18</f>
        <v>548982.94542999996</v>
      </c>
      <c r="G18" s="6">
        <v>3267.0715599999999</v>
      </c>
      <c r="H18" s="15">
        <f t="shared" ref="H18" si="11">G18+F18</f>
        <v>552250.01698999992</v>
      </c>
      <c r="I18" s="6">
        <v>1278.9809499999999</v>
      </c>
      <c r="J18" s="15">
        <f t="shared" ref="J18" si="12">I18+H18</f>
        <v>553528.99793999991</v>
      </c>
      <c r="K18" s="6">
        <v>4445.63814</v>
      </c>
      <c r="L18" s="15">
        <f t="shared" ref="L18" si="13">K18+J18</f>
        <v>557974.63607999997</v>
      </c>
      <c r="M18" s="6">
        <v>89099.430680000005</v>
      </c>
      <c r="N18" s="15">
        <f t="shared" ref="N18" si="14">M18+L18</f>
        <v>647074.06675999996</v>
      </c>
      <c r="O18" s="6">
        <v>5427.4869799999997</v>
      </c>
      <c r="P18" s="15">
        <f t="shared" ref="P18" si="15">O18+N18</f>
        <v>652501.55374</v>
      </c>
      <c r="Q18" s="6">
        <v>2938.59872</v>
      </c>
      <c r="R18" s="15">
        <f t="shared" ref="R18" si="16">Q18+P18</f>
        <v>655440.15246000001</v>
      </c>
      <c r="S18" s="6">
        <f>12156.89413+109.2+69.86696</f>
        <v>12335.961090000001</v>
      </c>
      <c r="T18" s="15">
        <f t="shared" ref="T18" si="17">S18+R18</f>
        <v>667776.11355000001</v>
      </c>
      <c r="U18" s="6">
        <v>463675.91655000002</v>
      </c>
      <c r="V18" s="16">
        <f t="shared" si="9"/>
        <v>69.435834427354379</v>
      </c>
    </row>
  </sheetData>
  <mergeCells count="16">
    <mergeCell ref="C14:C15"/>
    <mergeCell ref="A14:B14"/>
    <mergeCell ref="D14:V14"/>
    <mergeCell ref="A11:V11"/>
    <mergeCell ref="A12:V12"/>
    <mergeCell ref="A13:V13"/>
    <mergeCell ref="A8:V8"/>
    <mergeCell ref="A9:V9"/>
    <mergeCell ref="A10:V10"/>
    <mergeCell ref="A1:V1"/>
    <mergeCell ref="A2:V2"/>
    <mergeCell ref="A3:V3"/>
    <mergeCell ref="A5:V5"/>
    <mergeCell ref="A6:V6"/>
    <mergeCell ref="A7:V7"/>
    <mergeCell ref="A4:V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Teik01</dc:creator>
  <cp:lastModifiedBy>1</cp:lastModifiedBy>
  <cp:lastPrinted>2021-02-02T08:40:08Z</cp:lastPrinted>
  <dcterms:created xsi:type="dcterms:W3CDTF">2009-01-23T07:46:30Z</dcterms:created>
  <dcterms:modified xsi:type="dcterms:W3CDTF">2021-10-11T11:41:26Z</dcterms:modified>
</cp:coreProperties>
</file>